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perations\Labor Scheduling\"/>
    </mc:Choice>
  </mc:AlternateContent>
  <xr:revisionPtr revIDLastSave="0" documentId="13_ncr:1_{4F5F0AE3-2866-468F-8897-7352393B7BD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MASTER SENIORITY LIST" sheetId="1" r:id="rId1"/>
    <sheet name="OT Hours" sheetId="7" r:id="rId2"/>
    <sheet name="Vacation Required" sheetId="5" r:id="rId3"/>
    <sheet name="Vacation Left" sheetId="18" r:id="rId4"/>
  </sheets>
  <definedNames>
    <definedName name="_xlnm._FilterDatabase" localSheetId="0" hidden="1">'MASTER SENIORITY LIST'!$A$1:$U$324</definedName>
    <definedName name="_xlnm._FilterDatabase" localSheetId="3" hidden="1">'Vacation Left'!$A$1:$H$296</definedName>
    <definedName name="_xlnm.Print_Area" localSheetId="0">'MASTER SENIORITY LIST'!$A$1:$P$306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K36" i="1"/>
  <c r="M36" i="1" s="1"/>
  <c r="K142" i="1" l="1"/>
  <c r="K110" i="1"/>
  <c r="K35" i="1"/>
  <c r="K4" i="1"/>
  <c r="K143" i="1"/>
  <c r="K50" i="1"/>
  <c r="K6" i="1"/>
  <c r="K66" i="1"/>
  <c r="K68" i="1"/>
  <c r="K19" i="1"/>
  <c r="K10" i="1"/>
  <c r="K32" i="1"/>
  <c r="K17" i="1"/>
  <c r="K42" i="1"/>
  <c r="K11" i="1"/>
  <c r="K8" i="1"/>
  <c r="K14" i="1"/>
  <c r="K18" i="1"/>
  <c r="K56" i="1"/>
  <c r="K3" i="1"/>
  <c r="K9" i="1"/>
  <c r="K2" i="1"/>
  <c r="K25" i="1"/>
  <c r="K34" i="1"/>
  <c r="K67" i="1"/>
  <c r="K93" i="1"/>
  <c r="K220" i="1"/>
  <c r="K221" i="1"/>
  <c r="K12" i="1"/>
  <c r="K222" i="1"/>
  <c r="K7" i="1"/>
  <c r="K58" i="1"/>
  <c r="K21" i="1"/>
  <c r="K247" i="1"/>
  <c r="K38" i="1"/>
  <c r="K123" i="1"/>
  <c r="K248" i="1"/>
  <c r="K249" i="1"/>
  <c r="K125" i="1"/>
  <c r="K250" i="1"/>
  <c r="K45" i="1"/>
  <c r="K251" i="1"/>
  <c r="K126" i="1"/>
  <c r="K20" i="1"/>
  <c r="K252" i="1"/>
  <c r="K253" i="1"/>
  <c r="K254" i="1"/>
  <c r="K263" i="1"/>
  <c r="K264" i="1"/>
  <c r="K265" i="1"/>
  <c r="K24" i="1"/>
  <c r="K266" i="1"/>
  <c r="K267" i="1"/>
  <c r="K22" i="1"/>
  <c r="K268" i="1"/>
  <c r="K150" i="1"/>
  <c r="K269" i="1"/>
  <c r="K26" i="1"/>
  <c r="K260" i="1"/>
  <c r="K177" i="1"/>
  <c r="K272" i="1"/>
  <c r="K108" i="1"/>
  <c r="K273" i="1"/>
  <c r="K274" i="1"/>
  <c r="K69" i="1"/>
  <c r="K141" i="1"/>
  <c r="K109" i="1"/>
  <c r="K116" i="1"/>
  <c r="K231" i="1"/>
  <c r="K82" i="1"/>
  <c r="K99" i="1"/>
  <c r="K232" i="1"/>
  <c r="K154" i="1"/>
  <c r="K276" i="1"/>
  <c r="K60" i="1"/>
  <c r="K84" i="1"/>
  <c r="K277" i="1"/>
  <c r="K165" i="1"/>
  <c r="K158" i="1"/>
  <c r="K70" i="1"/>
  <c r="K175" i="1"/>
  <c r="K79" i="1"/>
  <c r="K37" i="1"/>
  <c r="K278" i="1"/>
  <c r="K120" i="1"/>
  <c r="K144" i="1"/>
  <c r="K208" i="1"/>
  <c r="K112" i="1"/>
  <c r="K71" i="1"/>
  <c r="K76" i="1"/>
  <c r="K133" i="1"/>
  <c r="K219" i="1"/>
  <c r="K63" i="1"/>
  <c r="K115" i="1"/>
  <c r="K262" i="1"/>
  <c r="K81" i="1"/>
  <c r="K49" i="1"/>
  <c r="K279" i="1"/>
  <c r="K23" i="1"/>
  <c r="K53" i="1"/>
  <c r="K136" i="1"/>
  <c r="K215" i="1"/>
  <c r="K241" i="1"/>
  <c r="K87" i="1"/>
  <c r="K88" i="1"/>
  <c r="K240" i="1"/>
  <c r="K65" i="1"/>
  <c r="K103" i="1"/>
  <c r="K131" i="1"/>
  <c r="K48" i="1"/>
  <c r="K280" i="1"/>
  <c r="K281" i="1"/>
  <c r="K15" i="1"/>
  <c r="K282" i="1"/>
  <c r="K29" i="1"/>
  <c r="K283" i="1"/>
  <c r="K179" i="1"/>
  <c r="K74" i="1"/>
  <c r="K284" i="1"/>
  <c r="K168" i="1"/>
  <c r="K209" i="1"/>
  <c r="K31" i="1"/>
  <c r="K40" i="1"/>
  <c r="K257" i="1"/>
  <c r="K72" i="1"/>
  <c r="K132" i="1"/>
  <c r="K285" i="1"/>
  <c r="K147" i="1"/>
  <c r="K148" i="1"/>
  <c r="K130" i="1"/>
  <c r="K75" i="1"/>
  <c r="K55" i="1"/>
  <c r="K119" i="1"/>
  <c r="K73" i="1"/>
  <c r="K216" i="1"/>
  <c r="K52" i="1"/>
  <c r="K13" i="1"/>
  <c r="K104" i="1"/>
  <c r="K41" i="1"/>
  <c r="K30" i="1"/>
  <c r="K218" i="1"/>
  <c r="K51" i="1"/>
  <c r="K217" i="1"/>
  <c r="K135" i="1"/>
  <c r="K33" i="1"/>
  <c r="K118" i="1"/>
  <c r="K230" i="1"/>
  <c r="K170" i="1"/>
  <c r="K178" i="1"/>
  <c r="K151" i="1"/>
  <c r="K286" i="1"/>
  <c r="K134" i="1"/>
  <c r="K245" i="1"/>
  <c r="K86" i="1"/>
  <c r="K96" i="1"/>
  <c r="K167" i="1"/>
  <c r="K169" i="1"/>
  <c r="K153" i="1"/>
  <c r="K275" i="1"/>
  <c r="K259" i="1"/>
  <c r="K181" i="1"/>
  <c r="K54" i="1"/>
  <c r="K39" i="1"/>
  <c r="K213" i="1"/>
  <c r="K83" i="1"/>
  <c r="K206" i="1"/>
  <c r="K287" i="1"/>
  <c r="K91" i="1"/>
  <c r="K166" i="1"/>
  <c r="K78" i="1"/>
  <c r="K101" i="1"/>
  <c r="K80" i="1"/>
  <c r="K185" i="1"/>
  <c r="K140" i="1"/>
  <c r="K171" i="1"/>
  <c r="K59" i="1"/>
  <c r="K192" i="1"/>
  <c r="K261" i="1"/>
  <c r="K172" i="1"/>
  <c r="K77" i="1"/>
  <c r="K98" i="1"/>
  <c r="K105" i="1"/>
  <c r="K145" i="1"/>
  <c r="K271" i="1"/>
  <c r="K212" i="1"/>
  <c r="K210" i="1"/>
  <c r="K28" i="1"/>
  <c r="K176" i="1"/>
  <c r="K223" i="1"/>
  <c r="K137" i="1"/>
  <c r="K188" i="1"/>
  <c r="K138" i="1"/>
  <c r="K92" i="1"/>
  <c r="K173" i="1"/>
  <c r="K5" i="1"/>
  <c r="K61" i="1"/>
  <c r="K288" i="1"/>
  <c r="K128" i="1"/>
  <c r="K16" i="1"/>
  <c r="K90" i="1"/>
  <c r="K127" i="1"/>
  <c r="K211" i="1"/>
  <c r="K102" i="1"/>
  <c r="K193" i="1"/>
  <c r="K27" i="1"/>
  <c r="K159" i="1"/>
  <c r="K289" i="1"/>
  <c r="K243" i="1"/>
  <c r="K224" i="1"/>
  <c r="K235" i="1"/>
  <c r="K200" i="1"/>
  <c r="K197" i="1"/>
  <c r="K290" i="1"/>
  <c r="K124" i="1"/>
  <c r="K198" i="1"/>
  <c r="K100" i="1"/>
  <c r="K225" i="1"/>
  <c r="K201" i="1"/>
  <c r="K234" i="1"/>
  <c r="K202" i="1"/>
  <c r="K57" i="1"/>
  <c r="K46" i="1"/>
  <c r="K43" i="1"/>
  <c r="K107" i="1"/>
  <c r="K255" i="1"/>
  <c r="K44" i="1"/>
  <c r="K156" i="1"/>
  <c r="K242" i="1"/>
  <c r="K204" i="1"/>
  <c r="K246" i="1"/>
  <c r="K94" i="1"/>
  <c r="K239" i="1"/>
  <c r="K122" i="1"/>
  <c r="K62" i="1"/>
  <c r="K111" i="1"/>
  <c r="K149" i="1"/>
  <c r="K174" i="1"/>
  <c r="K152" i="1"/>
  <c r="K163" i="1"/>
  <c r="K139" i="1"/>
  <c r="K199" i="1"/>
  <c r="K64" i="1"/>
  <c r="K191" i="1"/>
  <c r="K180" i="1"/>
  <c r="K47" i="1"/>
  <c r="K194" i="1"/>
  <c r="K189" i="1"/>
  <c r="K97" i="1"/>
  <c r="K229" i="1"/>
  <c r="K121" i="1"/>
  <c r="K161" i="1"/>
  <c r="K207" i="1"/>
  <c r="K270" i="1"/>
  <c r="K164" i="1"/>
  <c r="K183" i="1"/>
  <c r="K236" i="1"/>
  <c r="K114" i="1"/>
  <c r="K237" i="1"/>
  <c r="K214" i="1"/>
  <c r="K129" i="1"/>
  <c r="K155" i="1"/>
  <c r="K203" i="1"/>
  <c r="K195" i="1"/>
  <c r="K113" i="1"/>
  <c r="K291" i="1"/>
  <c r="K205" i="1"/>
  <c r="K184" i="1"/>
  <c r="K157" i="1"/>
  <c r="K146" i="1"/>
  <c r="K233" i="1"/>
  <c r="K256" i="1"/>
  <c r="K292" i="1"/>
  <c r="K258" i="1"/>
  <c r="K226" i="1"/>
  <c r="K227" i="1"/>
  <c r="K182" i="1"/>
  <c r="K89" i="1"/>
  <c r="K187" i="1"/>
  <c r="K238" i="1"/>
  <c r="K293" i="1"/>
  <c r="K294" i="1"/>
  <c r="K196" i="1"/>
  <c r="K244" i="1"/>
  <c r="K295" i="1"/>
  <c r="K186" i="1"/>
  <c r="K190" i="1"/>
  <c r="K85" i="1"/>
  <c r="K117" i="1"/>
  <c r="K160" i="1"/>
  <c r="K162" i="1"/>
  <c r="K228" i="1"/>
  <c r="K106" i="1"/>
  <c r="K296" i="1"/>
  <c r="K95" i="1"/>
  <c r="M255" i="1" l="1"/>
  <c r="M293" i="1"/>
  <c r="M294" i="1"/>
  <c r="M295" i="1"/>
  <c r="M95" i="1" l="1"/>
  <c r="M142" i="1"/>
  <c r="M110" i="1"/>
  <c r="M35" i="1"/>
  <c r="M4" i="1"/>
  <c r="M143" i="1"/>
  <c r="M50" i="1"/>
  <c r="M6" i="1"/>
  <c r="M66" i="1"/>
  <c r="M68" i="1"/>
  <c r="M19" i="1"/>
  <c r="M10" i="1"/>
  <c r="M32" i="1"/>
  <c r="M17" i="1"/>
  <c r="M42" i="1"/>
  <c r="M11" i="1"/>
  <c r="M8" i="1"/>
  <c r="M14" i="1"/>
  <c r="M18" i="1"/>
  <c r="M56" i="1"/>
  <c r="M3" i="1"/>
  <c r="M9" i="1"/>
  <c r="M2" i="1"/>
  <c r="M25" i="1"/>
  <c r="M34" i="1"/>
  <c r="M67" i="1"/>
  <c r="M93" i="1"/>
  <c r="M220" i="1"/>
  <c r="M221" i="1"/>
  <c r="M12" i="1"/>
  <c r="M222" i="1"/>
  <c r="M7" i="1"/>
  <c r="M58" i="1"/>
  <c r="M21" i="1"/>
  <c r="M247" i="1"/>
  <c r="M38" i="1"/>
  <c r="M123" i="1"/>
  <c r="M248" i="1"/>
  <c r="M249" i="1"/>
  <c r="M125" i="1"/>
  <c r="M250" i="1"/>
  <c r="M45" i="1"/>
  <c r="M251" i="1"/>
  <c r="M126" i="1"/>
  <c r="M20" i="1"/>
  <c r="M252" i="1"/>
  <c r="M253" i="1"/>
  <c r="M254" i="1"/>
  <c r="M263" i="1"/>
  <c r="M264" i="1"/>
  <c r="M265" i="1"/>
  <c r="M24" i="1"/>
  <c r="M266" i="1"/>
  <c r="M267" i="1"/>
  <c r="M22" i="1"/>
  <c r="M268" i="1"/>
  <c r="M150" i="1"/>
  <c r="M269" i="1"/>
  <c r="M26" i="1"/>
  <c r="M260" i="1"/>
  <c r="M177" i="1"/>
  <c r="M272" i="1"/>
  <c r="M108" i="1"/>
  <c r="M273" i="1"/>
  <c r="M274" i="1"/>
  <c r="M69" i="1"/>
  <c r="M141" i="1"/>
  <c r="M109" i="1"/>
  <c r="M116" i="1"/>
  <c r="M231" i="1"/>
  <c r="M82" i="1"/>
  <c r="M99" i="1"/>
  <c r="M232" i="1"/>
  <c r="M154" i="1"/>
  <c r="M276" i="1"/>
  <c r="M60" i="1"/>
  <c r="M84" i="1"/>
  <c r="M277" i="1"/>
  <c r="M165" i="1"/>
  <c r="M158" i="1"/>
  <c r="M70" i="1"/>
  <c r="M175" i="1"/>
  <c r="M79" i="1"/>
  <c r="M37" i="1"/>
  <c r="M278" i="1"/>
  <c r="M120" i="1"/>
  <c r="M144" i="1"/>
  <c r="M208" i="1"/>
  <c r="M112" i="1"/>
  <c r="M71" i="1"/>
  <c r="M76" i="1"/>
  <c r="M133" i="1"/>
  <c r="M219" i="1"/>
  <c r="M63" i="1"/>
  <c r="M115" i="1"/>
  <c r="M262" i="1"/>
  <c r="M81" i="1"/>
  <c r="M49" i="1"/>
  <c r="M279" i="1"/>
  <c r="M23" i="1"/>
  <c r="M53" i="1"/>
  <c r="M136" i="1"/>
  <c r="M215" i="1"/>
  <c r="M241" i="1"/>
  <c r="M87" i="1"/>
  <c r="M88" i="1"/>
  <c r="M240" i="1"/>
  <c r="M65" i="1"/>
  <c r="M103" i="1"/>
  <c r="M131" i="1"/>
  <c r="M48" i="1"/>
  <c r="M280" i="1"/>
  <c r="M281" i="1"/>
  <c r="M15" i="1"/>
  <c r="M282" i="1"/>
  <c r="M29" i="1"/>
  <c r="M283" i="1"/>
  <c r="M179" i="1"/>
  <c r="M74" i="1"/>
  <c r="M284" i="1"/>
  <c r="M168" i="1"/>
  <c r="M209" i="1"/>
  <c r="M31" i="1"/>
  <c r="M40" i="1"/>
  <c r="M257" i="1"/>
  <c r="M72" i="1"/>
  <c r="M132" i="1"/>
  <c r="M285" i="1"/>
  <c r="M147" i="1"/>
  <c r="M148" i="1"/>
  <c r="M130" i="1"/>
  <c r="M75" i="1"/>
  <c r="M55" i="1"/>
  <c r="M119" i="1"/>
  <c r="M73" i="1"/>
  <c r="M216" i="1"/>
  <c r="M52" i="1"/>
  <c r="M13" i="1"/>
  <c r="M104" i="1"/>
  <c r="M41" i="1"/>
  <c r="M30" i="1"/>
  <c r="M218" i="1"/>
  <c r="M51" i="1"/>
  <c r="M217" i="1"/>
  <c r="M135" i="1"/>
  <c r="M33" i="1"/>
  <c r="M118" i="1"/>
  <c r="M230" i="1"/>
  <c r="M170" i="1"/>
  <c r="M178" i="1"/>
  <c r="M151" i="1"/>
  <c r="M286" i="1"/>
  <c r="M134" i="1"/>
  <c r="M245" i="1"/>
  <c r="M86" i="1"/>
  <c r="M96" i="1"/>
  <c r="M167" i="1"/>
  <c r="M169" i="1"/>
  <c r="M153" i="1"/>
  <c r="M275" i="1"/>
  <c r="M259" i="1"/>
  <c r="M181" i="1"/>
  <c r="M54" i="1"/>
  <c r="M39" i="1"/>
  <c r="M213" i="1"/>
  <c r="M83" i="1"/>
  <c r="M206" i="1"/>
  <c r="M287" i="1"/>
  <c r="M91" i="1"/>
  <c r="M166" i="1"/>
  <c r="M78" i="1"/>
  <c r="M101" i="1"/>
  <c r="M80" i="1"/>
  <c r="M185" i="1"/>
  <c r="M140" i="1"/>
  <c r="M171" i="1"/>
  <c r="M59" i="1"/>
  <c r="M192" i="1"/>
  <c r="M261" i="1"/>
  <c r="M172" i="1"/>
  <c r="M77" i="1"/>
  <c r="M98" i="1"/>
  <c r="M105" i="1"/>
  <c r="M145" i="1"/>
  <c r="M271" i="1"/>
  <c r="M212" i="1"/>
  <c r="M210" i="1"/>
  <c r="M28" i="1"/>
  <c r="M176" i="1"/>
  <c r="M223" i="1"/>
  <c r="M137" i="1"/>
  <c r="M188" i="1"/>
  <c r="M138" i="1"/>
  <c r="M92" i="1"/>
  <c r="M173" i="1"/>
  <c r="M5" i="1"/>
  <c r="M61" i="1"/>
  <c r="M288" i="1"/>
  <c r="M128" i="1"/>
  <c r="M16" i="1"/>
  <c r="M90" i="1"/>
  <c r="M127" i="1"/>
  <c r="M211" i="1"/>
  <c r="M102" i="1"/>
  <c r="M193" i="1"/>
  <c r="M27" i="1"/>
  <c r="M159" i="1"/>
  <c r="M289" i="1"/>
  <c r="M243" i="1"/>
  <c r="M224" i="1"/>
  <c r="M235" i="1"/>
  <c r="M200" i="1"/>
  <c r="M197" i="1"/>
  <c r="M290" i="1"/>
  <c r="M124" i="1"/>
  <c r="M198" i="1"/>
  <c r="M100" i="1"/>
  <c r="M225" i="1"/>
  <c r="M201" i="1"/>
  <c r="M234" i="1"/>
  <c r="M202" i="1"/>
  <c r="M57" i="1"/>
  <c r="M46" i="1"/>
  <c r="M43" i="1"/>
  <c r="M107" i="1"/>
  <c r="M44" i="1"/>
  <c r="M156" i="1"/>
  <c r="M242" i="1"/>
  <c r="M204" i="1"/>
  <c r="M246" i="1"/>
  <c r="M94" i="1"/>
  <c r="M239" i="1"/>
  <c r="M122" i="1"/>
  <c r="M62" i="1"/>
  <c r="M111" i="1"/>
  <c r="M149" i="1"/>
  <c r="M174" i="1"/>
  <c r="M152" i="1"/>
  <c r="M163" i="1"/>
  <c r="M139" i="1"/>
  <c r="M199" i="1"/>
  <c r="M64" i="1"/>
  <c r="M191" i="1"/>
  <c r="M180" i="1"/>
  <c r="M47" i="1"/>
  <c r="M194" i="1"/>
  <c r="M189" i="1"/>
  <c r="M97" i="1"/>
  <c r="M229" i="1"/>
  <c r="M121" i="1"/>
  <c r="M161" i="1"/>
  <c r="M207" i="1"/>
  <c r="M270" i="1"/>
  <c r="M164" i="1"/>
  <c r="M183" i="1"/>
  <c r="M236" i="1"/>
  <c r="M114" i="1"/>
  <c r="M237" i="1"/>
  <c r="M214" i="1"/>
  <c r="M129" i="1"/>
  <c r="M155" i="1"/>
  <c r="M203" i="1"/>
  <c r="M195" i="1"/>
  <c r="M113" i="1"/>
  <c r="M291" i="1"/>
  <c r="M205" i="1"/>
  <c r="M184" i="1"/>
  <c r="M157" i="1"/>
  <c r="M146" i="1"/>
  <c r="M233" i="1"/>
  <c r="M256" i="1"/>
  <c r="M292" i="1"/>
  <c r="M258" i="1"/>
  <c r="M226" i="1"/>
  <c r="M227" i="1"/>
  <c r="M182" i="1"/>
  <c r="M89" i="1"/>
  <c r="M187" i="1"/>
  <c r="M238" i="1"/>
  <c r="M196" i="1"/>
  <c r="M244" i="1"/>
  <c r="M186" i="1"/>
  <c r="M190" i="1"/>
  <c r="M85" i="1"/>
  <c r="M117" i="1"/>
  <c r="M160" i="1"/>
  <c r="M162" i="1"/>
  <c r="M228" i="1"/>
  <c r="M106" i="1"/>
  <c r="M296" i="1"/>
  <c r="F142" i="1" l="1"/>
  <c r="F110" i="1"/>
  <c r="F35" i="1"/>
  <c r="F4" i="1"/>
  <c r="F143" i="1"/>
  <c r="F50" i="1"/>
  <c r="F6" i="1"/>
  <c r="F32" i="1"/>
  <c r="F68" i="1"/>
  <c r="F19" i="1"/>
  <c r="F10" i="1"/>
  <c r="F66" i="1"/>
  <c r="F17" i="1"/>
  <c r="F42" i="1"/>
  <c r="F11" i="1"/>
  <c r="F8" i="1"/>
  <c r="F14" i="1"/>
  <c r="F18" i="1"/>
  <c r="F56" i="1"/>
  <c r="F3" i="1"/>
  <c r="F9" i="1"/>
  <c r="F2" i="1"/>
  <c r="F25" i="1"/>
  <c r="F34" i="1"/>
  <c r="F67" i="1"/>
  <c r="F93" i="1"/>
  <c r="F220" i="1"/>
  <c r="F221" i="1"/>
  <c r="F12" i="1"/>
  <c r="F222" i="1"/>
  <c r="F7" i="1"/>
  <c r="F58" i="1"/>
  <c r="F21" i="1"/>
  <c r="F247" i="1"/>
  <c r="F38" i="1"/>
  <c r="F123" i="1"/>
  <c r="F248" i="1"/>
  <c r="F249" i="1"/>
  <c r="F125" i="1"/>
  <c r="F250" i="1"/>
  <c r="F45" i="1"/>
  <c r="F251" i="1"/>
  <c r="F126" i="1"/>
  <c r="F20" i="1"/>
  <c r="F252" i="1"/>
  <c r="F253" i="1"/>
  <c r="F254" i="1"/>
  <c r="F263" i="1"/>
  <c r="F264" i="1"/>
  <c r="F265" i="1"/>
  <c r="F24" i="1"/>
  <c r="F266" i="1"/>
  <c r="F267" i="1"/>
  <c r="F22" i="1"/>
  <c r="F268" i="1"/>
  <c r="F150" i="1"/>
  <c r="F269" i="1"/>
  <c r="F26" i="1"/>
  <c r="F260" i="1"/>
  <c r="F177" i="1"/>
  <c r="F272" i="1"/>
  <c r="F108" i="1"/>
  <c r="F273" i="1"/>
  <c r="F274" i="1"/>
  <c r="F69" i="1"/>
  <c r="F141" i="1"/>
  <c r="F109" i="1"/>
  <c r="F116" i="1"/>
  <c r="F231" i="1"/>
  <c r="F82" i="1"/>
  <c r="F99" i="1"/>
  <c r="F232" i="1"/>
  <c r="F154" i="1"/>
  <c r="F276" i="1"/>
  <c r="F60" i="1"/>
  <c r="F84" i="1"/>
  <c r="F277" i="1"/>
  <c r="F165" i="1"/>
  <c r="F65" i="1"/>
  <c r="F70" i="1"/>
  <c r="F175" i="1"/>
  <c r="F79" i="1"/>
  <c r="F37" i="1"/>
  <c r="F278" i="1"/>
  <c r="F120" i="1"/>
  <c r="F144" i="1"/>
  <c r="F208" i="1"/>
  <c r="F112" i="1"/>
  <c r="F71" i="1"/>
  <c r="F76" i="1"/>
  <c r="F133" i="1"/>
  <c r="F219" i="1"/>
  <c r="F63" i="1"/>
  <c r="F115" i="1"/>
  <c r="F103" i="1"/>
  <c r="F81" i="1"/>
  <c r="F49" i="1"/>
  <c r="F279" i="1"/>
  <c r="F23" i="1"/>
  <c r="F53" i="1"/>
  <c r="F262" i="1"/>
  <c r="F215" i="1"/>
  <c r="F241" i="1"/>
  <c r="F87" i="1"/>
  <c r="F88" i="1"/>
  <c r="F240" i="1"/>
  <c r="F136" i="1"/>
  <c r="F168" i="1"/>
  <c r="F131" i="1"/>
  <c r="F48" i="1"/>
  <c r="F280" i="1"/>
  <c r="F158" i="1"/>
  <c r="F15" i="1"/>
  <c r="F282" i="1"/>
  <c r="F29" i="1"/>
  <c r="F283" i="1"/>
  <c r="F179" i="1"/>
  <c r="F74" i="1"/>
  <c r="F284" i="1"/>
  <c r="F281" i="1"/>
  <c r="F209" i="1"/>
  <c r="F31" i="1"/>
  <c r="F40" i="1"/>
  <c r="F257" i="1"/>
  <c r="F72" i="1"/>
  <c r="F132" i="1"/>
  <c r="F285" i="1"/>
  <c r="F147" i="1"/>
  <c r="F148" i="1"/>
  <c r="F130" i="1"/>
  <c r="F75" i="1"/>
  <c r="F55" i="1"/>
  <c r="F119" i="1"/>
  <c r="F73" i="1"/>
  <c r="F216" i="1"/>
  <c r="F52" i="1"/>
  <c r="F13" i="1"/>
  <c r="F104" i="1"/>
  <c r="F41" i="1"/>
  <c r="F30" i="1"/>
  <c r="F218" i="1"/>
  <c r="F51" i="1"/>
  <c r="F217" i="1"/>
  <c r="F135" i="1"/>
  <c r="F33" i="1"/>
  <c r="F118" i="1"/>
  <c r="F230" i="1"/>
  <c r="F170" i="1"/>
  <c r="F178" i="1"/>
  <c r="F151" i="1"/>
  <c r="F286" i="1"/>
  <c r="F134" i="1"/>
  <c r="F245" i="1"/>
  <c r="F86" i="1"/>
  <c r="F96" i="1"/>
  <c r="F167" i="1"/>
  <c r="F169" i="1"/>
  <c r="F153" i="1"/>
  <c r="F159" i="1"/>
  <c r="F275" i="1"/>
  <c r="F259" i="1"/>
  <c r="F181" i="1"/>
  <c r="F54" i="1"/>
  <c r="F39" i="1"/>
  <c r="F213" i="1"/>
  <c r="F83" i="1"/>
  <c r="F206" i="1"/>
  <c r="F287" i="1"/>
  <c r="F91" i="1"/>
  <c r="F166" i="1"/>
  <c r="F78" i="1"/>
  <c r="F101" i="1"/>
  <c r="F80" i="1"/>
  <c r="F185" i="1"/>
  <c r="F140" i="1"/>
  <c r="F59" i="1"/>
  <c r="F192" i="1"/>
  <c r="F261" i="1"/>
  <c r="F172" i="1"/>
  <c r="F77" i="1"/>
  <c r="F171" i="1"/>
  <c r="F105" i="1"/>
  <c r="F145" i="1"/>
  <c r="F271" i="1"/>
  <c r="F212" i="1"/>
  <c r="F210" i="1"/>
  <c r="F28" i="1"/>
  <c r="F176" i="1"/>
  <c r="F223" i="1"/>
  <c r="F137" i="1"/>
  <c r="F188" i="1"/>
  <c r="F138" i="1"/>
  <c r="F92" i="1"/>
  <c r="F98" i="1"/>
  <c r="F5" i="1"/>
  <c r="F61" i="1"/>
  <c r="F288" i="1"/>
  <c r="F128" i="1"/>
  <c r="F16" i="1"/>
  <c r="F90" i="1"/>
  <c r="F127" i="1"/>
  <c r="F211" i="1"/>
  <c r="F102" i="1"/>
  <c r="F193" i="1"/>
  <c r="F27" i="1"/>
  <c r="F173" i="1"/>
  <c r="F289" i="1"/>
  <c r="F243" i="1"/>
  <c r="F224" i="1"/>
  <c r="F235" i="1"/>
  <c r="F200" i="1"/>
  <c r="F197" i="1"/>
  <c r="F290" i="1"/>
  <c r="F124" i="1"/>
  <c r="F198" i="1"/>
  <c r="F100" i="1"/>
  <c r="F225" i="1"/>
  <c r="F201" i="1"/>
  <c r="F234" i="1"/>
  <c r="F202" i="1"/>
  <c r="F57" i="1"/>
  <c r="F46" i="1"/>
  <c r="F43" i="1"/>
  <c r="F107" i="1"/>
  <c r="F255" i="1"/>
  <c r="F44" i="1"/>
  <c r="F156" i="1"/>
  <c r="F242" i="1"/>
  <c r="F204" i="1"/>
  <c r="F246" i="1"/>
  <c r="F94" i="1"/>
  <c r="F239" i="1"/>
  <c r="F122" i="1"/>
  <c r="F62" i="1"/>
  <c r="F111" i="1"/>
  <c r="F149" i="1"/>
  <c r="F174" i="1"/>
  <c r="F152" i="1"/>
  <c r="F163" i="1"/>
  <c r="F114" i="1"/>
  <c r="F199" i="1"/>
  <c r="F64" i="1"/>
  <c r="F191" i="1"/>
  <c r="F180" i="1"/>
  <c r="F47" i="1"/>
  <c r="F194" i="1"/>
  <c r="F189" i="1"/>
  <c r="F97" i="1"/>
  <c r="F229" i="1"/>
  <c r="F121" i="1"/>
  <c r="F161" i="1"/>
  <c r="F207" i="1"/>
  <c r="F270" i="1"/>
  <c r="F164" i="1"/>
  <c r="F183" i="1"/>
  <c r="F236" i="1"/>
  <c r="F106" i="1"/>
  <c r="F237" i="1"/>
  <c r="F214" i="1"/>
  <c r="F129" i="1"/>
  <c r="F155" i="1"/>
  <c r="F203" i="1"/>
  <c r="F195" i="1"/>
  <c r="F113" i="1"/>
  <c r="F291" i="1"/>
  <c r="F205" i="1"/>
  <c r="F184" i="1"/>
  <c r="F157" i="1"/>
  <c r="F146" i="1"/>
  <c r="F233" i="1"/>
  <c r="F256" i="1"/>
  <c r="F292" i="1"/>
  <c r="F258" i="1"/>
  <c r="F226" i="1"/>
  <c r="F227" i="1"/>
  <c r="F182" i="1"/>
  <c r="F297" i="1"/>
  <c r="F298" i="1"/>
  <c r="F299" i="1"/>
  <c r="F300" i="1"/>
  <c r="F301" i="1"/>
  <c r="F302" i="1"/>
  <c r="F303" i="1"/>
  <c r="F304" i="1"/>
  <c r="F305" i="1"/>
  <c r="F306" i="1"/>
  <c r="F95" i="1"/>
</calcChain>
</file>

<file path=xl/sharedStrings.xml><?xml version="1.0" encoding="utf-8"?>
<sst xmlns="http://schemas.openxmlformats.org/spreadsheetml/2006/main" count="3548" uniqueCount="1198">
  <si>
    <t>EMPLOYEE NAME</t>
  </si>
  <si>
    <t>DATE</t>
  </si>
  <si>
    <t>MAINT</t>
  </si>
  <si>
    <t>MAINT HELPER</t>
  </si>
  <si>
    <t>PACKER OPER</t>
  </si>
  <si>
    <t>BOTT</t>
  </si>
  <si>
    <t>MASH HAND</t>
  </si>
  <si>
    <t>DIST</t>
  </si>
  <si>
    <t>TRUCK DRIVER</t>
  </si>
  <si>
    <t>PROCESSOR</t>
  </si>
  <si>
    <t>GOATLEY, CHARLES F.</t>
  </si>
  <si>
    <t>MECHANIC</t>
  </si>
  <si>
    <t>10/03/77</t>
  </si>
  <si>
    <t>HICKMAN, JEFFERY W.</t>
  </si>
  <si>
    <t xml:space="preserve">FRONT OFFICE </t>
  </si>
  <si>
    <t>KIMBERLAND, ROBERT L.</t>
  </si>
  <si>
    <t>HALL, CHARLES G.</t>
  </si>
  <si>
    <t>HAMILTON, SAMUEL L.</t>
  </si>
  <si>
    <t>FIREMAN</t>
  </si>
  <si>
    <t>BOILER</t>
  </si>
  <si>
    <t>YATES, JAMES P.</t>
  </si>
  <si>
    <t>FORKLIFT OPER</t>
  </si>
  <si>
    <t>DRIED GRAIN UTIL</t>
  </si>
  <si>
    <t>EBLEN, EBB R.</t>
  </si>
  <si>
    <t>MILES, JOHN P.</t>
  </si>
  <si>
    <t>CULVER, CHARLES K.</t>
  </si>
  <si>
    <t>STILL OPER</t>
  </si>
  <si>
    <t>FOGLE, JOSEPH D.</t>
  </si>
  <si>
    <t>HILLARD, HENRY L.</t>
  </si>
  <si>
    <t>LABELER OPER</t>
  </si>
  <si>
    <t>MATTINGLY, JAMES T.</t>
  </si>
  <si>
    <t>FILLER OPER</t>
  </si>
  <si>
    <t>MATTINGLY,SANDRA J.</t>
  </si>
  <si>
    <t>LINE LABOR</t>
  </si>
  <si>
    <t xml:space="preserve">THOMAS, JANE A. </t>
  </si>
  <si>
    <t>GREENWELL, ROBERT R.</t>
  </si>
  <si>
    <t>CISSELL, JOSEPH D.</t>
  </si>
  <si>
    <t>MURPHY, JOSEPH D.</t>
  </si>
  <si>
    <t>ALBERTSON, GARY</t>
  </si>
  <si>
    <t>BRADLEY, FREDERICK A.</t>
  </si>
  <si>
    <t>DRIER OPER</t>
  </si>
  <si>
    <t>DONAHUE, THOMAS M.</t>
  </si>
  <si>
    <t>10/09/80</t>
  </si>
  <si>
    <t>TATUM, CLIFTON W.</t>
  </si>
  <si>
    <t>LOGSDON, ROBERT I.</t>
  </si>
  <si>
    <t>WEIGHMASTER</t>
  </si>
  <si>
    <t>10/24/80</t>
  </si>
  <si>
    <t>THOMPSON, BARBARA R.</t>
  </si>
  <si>
    <t>PALLETIZER OPER</t>
  </si>
  <si>
    <t>CISSELL, BRENDA G.</t>
  </si>
  <si>
    <t>10/27/89</t>
  </si>
  <si>
    <t>SWEENEY, JOSEPH D.</t>
  </si>
  <si>
    <t>GUTHRIE, BENJAMIN</t>
  </si>
  <si>
    <t>EDELEN, ANTHONY A.</t>
  </si>
  <si>
    <t>WHSE</t>
  </si>
  <si>
    <t>KAYS, GARY E.</t>
  </si>
  <si>
    <t>LABOR</t>
  </si>
  <si>
    <t>CASE FEEDER</t>
  </si>
  <si>
    <t>BREY, JOHN P.</t>
  </si>
  <si>
    <t>MECH-ELECTRICIAN</t>
  </si>
  <si>
    <t>1514</t>
  </si>
  <si>
    <t>GRUNDY, TROY</t>
  </si>
  <si>
    <t>1516</t>
  </si>
  <si>
    <t xml:space="preserve">JANES, RICKEY N. </t>
  </si>
  <si>
    <t>08/19/96</t>
  </si>
  <si>
    <t>1517</t>
  </si>
  <si>
    <t xml:space="preserve">TILLEY, DAVID J. </t>
  </si>
  <si>
    <t>CDL TRUCK DRIVER</t>
  </si>
  <si>
    <t>1523</t>
  </si>
  <si>
    <t>JANES, STEPHEN</t>
  </si>
  <si>
    <t>03/17/97</t>
  </si>
  <si>
    <t>1530</t>
  </si>
  <si>
    <t xml:space="preserve">MATTINGLY, ROBERT </t>
  </si>
  <si>
    <t>1532</t>
  </si>
  <si>
    <t>BURBA, BRIAN D.</t>
  </si>
  <si>
    <t>1533</t>
  </si>
  <si>
    <t xml:space="preserve">EDELEN, GREGORY </t>
  </si>
  <si>
    <t>CREW LEADER</t>
  </si>
  <si>
    <t>1537</t>
  </si>
  <si>
    <t xml:space="preserve">BARTLEY, DANIEL D. </t>
  </si>
  <si>
    <t>1538</t>
  </si>
  <si>
    <t xml:space="preserve">GOODMAN, JOSEPH G. </t>
  </si>
  <si>
    <t>1540</t>
  </si>
  <si>
    <t xml:space="preserve">TAYLOR, TERRY L. </t>
  </si>
  <si>
    <t>03/17/98</t>
  </si>
  <si>
    <t>1541</t>
  </si>
  <si>
    <t>ARMSTRONG, JOSEPH</t>
  </si>
  <si>
    <t>1542</t>
  </si>
  <si>
    <t xml:space="preserve">REYNOLDS, THOMAS A. </t>
  </si>
  <si>
    <t>05/21/98</t>
  </si>
  <si>
    <t>1543</t>
  </si>
  <si>
    <t>HOOD, CHRISTY</t>
  </si>
  <si>
    <t>1544</t>
  </si>
  <si>
    <t>CLARK, THOMAS P</t>
  </si>
  <si>
    <t>1548</t>
  </si>
  <si>
    <t>EDELEN, TRAVIS</t>
  </si>
  <si>
    <t>03/29/99</t>
  </si>
  <si>
    <t>1552</t>
  </si>
  <si>
    <t>TAYLOR, FRANKIE</t>
  </si>
  <si>
    <t>1553</t>
  </si>
  <si>
    <t>HAMILTON, ERIC</t>
  </si>
  <si>
    <t>1556</t>
  </si>
  <si>
    <t>CISSELL, MATTHEW</t>
  </si>
  <si>
    <t>01/19/00</t>
  </si>
  <si>
    <t>1558</t>
  </si>
  <si>
    <t>MILLS, GREGORY</t>
  </si>
  <si>
    <t>PROOF REDUCER</t>
  </si>
  <si>
    <t>1559</t>
  </si>
  <si>
    <t>MATTINGLY, DEREK</t>
  </si>
  <si>
    <t>09/25/00</t>
  </si>
  <si>
    <t>1564</t>
  </si>
  <si>
    <t xml:space="preserve">MILES, LARRY </t>
  </si>
  <si>
    <t>1566</t>
  </si>
  <si>
    <t>PAYNE, JOHN</t>
  </si>
  <si>
    <t>DRAWOFF/COOPER</t>
  </si>
  <si>
    <t>11/27/00</t>
  </si>
  <si>
    <t>1567</t>
  </si>
  <si>
    <t>NELSON, BOBBY</t>
  </si>
  <si>
    <t>1568</t>
  </si>
  <si>
    <t>1570</t>
  </si>
  <si>
    <t>1571</t>
  </si>
  <si>
    <t>LEWIS, WESLEY</t>
  </si>
  <si>
    <t>1578</t>
  </si>
  <si>
    <t>BOWMAN, KELLY</t>
  </si>
  <si>
    <t>02/10/03</t>
  </si>
  <si>
    <t>1587</t>
  </si>
  <si>
    <t>HUTCHISON, JOSEPH</t>
  </si>
  <si>
    <t>JOHNSON, CHAD</t>
  </si>
  <si>
    <t>DURHAM, DAVID</t>
  </si>
  <si>
    <t>CISSELL, DREW</t>
  </si>
  <si>
    <t>ROGERS, TROY</t>
  </si>
  <si>
    <t>HOBBS, MIKE</t>
  </si>
  <si>
    <t>MILES, DEREK</t>
  </si>
  <si>
    <t>NEWTON, THOMAS</t>
  </si>
  <si>
    <t>FENWICK, JOSHUA</t>
  </si>
  <si>
    <t>THOMAS, CLIFF</t>
  </si>
  <si>
    <t>HAMILTON, CRAIG</t>
  </si>
  <si>
    <t>1611</t>
  </si>
  <si>
    <t>HUGHES, ANTHONY</t>
  </si>
  <si>
    <t>1613</t>
  </si>
  <si>
    <t>PARKER, LEE</t>
  </si>
  <si>
    <t>11/17/08</t>
  </si>
  <si>
    <t>1614</t>
  </si>
  <si>
    <t>YATES, FRANKIE</t>
  </si>
  <si>
    <t>1618</t>
  </si>
  <si>
    <t>BARNETT, WILLIAM T</t>
  </si>
  <si>
    <t>1619</t>
  </si>
  <si>
    <t>BOWMAN, SEAN</t>
  </si>
  <si>
    <t>1620</t>
  </si>
  <si>
    <t>GOOTEE, JASON</t>
  </si>
  <si>
    <t>1622</t>
  </si>
  <si>
    <t>MOUSER, FRED</t>
  </si>
  <si>
    <t>1623</t>
  </si>
  <si>
    <t>BARTLEY, JERRY</t>
  </si>
  <si>
    <t>1624</t>
  </si>
  <si>
    <t>COX, BRANDON</t>
  </si>
  <si>
    <t>1625</t>
  </si>
  <si>
    <t>DEVINE, LLOYD</t>
  </si>
  <si>
    <t>1626</t>
  </si>
  <si>
    <t>HALL, GERARD</t>
  </si>
  <si>
    <t>1627</t>
  </si>
  <si>
    <t>SPALDING, JOSEPH</t>
  </si>
  <si>
    <t>ELEC-MECHANIC</t>
  </si>
  <si>
    <t>1630</t>
  </si>
  <si>
    <t>MOUSER, BERNIE</t>
  </si>
  <si>
    <t>1631</t>
  </si>
  <si>
    <t>BALLARD, GLEN</t>
  </si>
  <si>
    <t>1632</t>
  </si>
  <si>
    <t>SMITH, TIMMY</t>
  </si>
  <si>
    <t>1633</t>
  </si>
  <si>
    <t>HARMON,  JODY</t>
  </si>
  <si>
    <t>10/17/11</t>
  </si>
  <si>
    <t>1636</t>
  </si>
  <si>
    <t>SMITH, DANNY K</t>
  </si>
  <si>
    <t>10/24/11</t>
  </si>
  <si>
    <t>1639</t>
  </si>
  <si>
    <t>HUMPHREY, KATHRYN</t>
  </si>
  <si>
    <t>1640</t>
  </si>
  <si>
    <t>FIELDS, MARK</t>
  </si>
  <si>
    <t>1641</t>
  </si>
  <si>
    <t>WALDRON, LEE</t>
  </si>
  <si>
    <t>10/31/11</t>
  </si>
  <si>
    <t>1644</t>
  </si>
  <si>
    <t>1645</t>
  </si>
  <si>
    <t>JACKSON, JAMES</t>
  </si>
  <si>
    <t>1648</t>
  </si>
  <si>
    <t>CROWE, PATRICK</t>
  </si>
  <si>
    <t>1650</t>
  </si>
  <si>
    <t>NEWTON, JEREMY</t>
  </si>
  <si>
    <t>1651</t>
  </si>
  <si>
    <t>NOEL, JAMES E</t>
  </si>
  <si>
    <t>1653</t>
  </si>
  <si>
    <t>STANLEY, MATTHEW</t>
  </si>
  <si>
    <t>11/14/11</t>
  </si>
  <si>
    <t>1654</t>
  </si>
  <si>
    <t>MOUSER, CHRISTOPHER</t>
  </si>
  <si>
    <t>11/21/11</t>
  </si>
  <si>
    <t>1655</t>
  </si>
  <si>
    <t>HUFFMAN, CLIFFORD</t>
  </si>
  <si>
    <t>11/28/11</t>
  </si>
  <si>
    <t>1656</t>
  </si>
  <si>
    <t>GRAVES, STEVEN</t>
  </si>
  <si>
    <t>1657</t>
  </si>
  <si>
    <t>MATTINGLY, BRIAN</t>
  </si>
  <si>
    <t>RILEY, NATHANIEL</t>
  </si>
  <si>
    <t>1660</t>
  </si>
  <si>
    <t>MATTINGLY, TRAVIS</t>
  </si>
  <si>
    <t>1662</t>
  </si>
  <si>
    <t>WILLETT, TODD</t>
  </si>
  <si>
    <t>1663</t>
  </si>
  <si>
    <t>FLAHIFF, WILLIAM</t>
  </si>
  <si>
    <t>1664</t>
  </si>
  <si>
    <t>BALLARD, WILLIAM T.</t>
  </si>
  <si>
    <t>1666</t>
  </si>
  <si>
    <t>HARRIS, DERICK</t>
  </si>
  <si>
    <t>1674</t>
  </si>
  <si>
    <t>JOHNSON, CAMERON</t>
  </si>
  <si>
    <t>1675</t>
  </si>
  <si>
    <t>WIMSATT, JOHN</t>
  </si>
  <si>
    <t>1676</t>
  </si>
  <si>
    <t>LYVERS, DANIEL</t>
  </si>
  <si>
    <t>1678</t>
  </si>
  <si>
    <t>VITTITOW, RONNIE</t>
  </si>
  <si>
    <t>1680</t>
  </si>
  <si>
    <t>1681</t>
  </si>
  <si>
    <t>LEAKE, JUSTIN</t>
  </si>
  <si>
    <t>DOWNS, TIM</t>
  </si>
  <si>
    <t>1689</t>
  </si>
  <si>
    <t>NEWTON, ADAM</t>
  </si>
  <si>
    <t>1692</t>
  </si>
  <si>
    <t>1669</t>
  </si>
  <si>
    <t>DURBIN, JACOB</t>
  </si>
  <si>
    <t>1670</t>
  </si>
  <si>
    <t>MATTINGLY, KEITH</t>
  </si>
  <si>
    <t>1672</t>
  </si>
  <si>
    <t>SPALDING, STACY</t>
  </si>
  <si>
    <t>1693</t>
  </si>
  <si>
    <t>BERRY, SAMMY</t>
  </si>
  <si>
    <t>1694</t>
  </si>
  <si>
    <t>RINEHART, ANGIE</t>
  </si>
  <si>
    <t>1702</t>
  </si>
  <si>
    <t>CLARK, JOE</t>
  </si>
  <si>
    <t>08/03/78</t>
  </si>
  <si>
    <t>01/23/79</t>
  </si>
  <si>
    <t>04/16/79</t>
  </si>
  <si>
    <t>04/16/80</t>
  </si>
  <si>
    <t>01/08/98</t>
  </si>
  <si>
    <t>10/23/00</t>
  </si>
  <si>
    <t>DOWNS, CHARLES A.</t>
  </si>
  <si>
    <t>03/05/07</t>
  </si>
  <si>
    <t>03/19/07</t>
  </si>
  <si>
    <t>04/09/07</t>
  </si>
  <si>
    <t>07/30/07</t>
  </si>
  <si>
    <t>12/03/07</t>
  </si>
  <si>
    <t>01/21/08</t>
  </si>
  <si>
    <t>09/02/08</t>
  </si>
  <si>
    <t>08/09/10</t>
  </si>
  <si>
    <t>08/30/10</t>
  </si>
  <si>
    <t>08/15/11</t>
  </si>
  <si>
    <t>08/22/11</t>
  </si>
  <si>
    <t>09/06/11</t>
  </si>
  <si>
    <t>11/07/11</t>
  </si>
  <si>
    <t>01/03/12</t>
  </si>
  <si>
    <t>01/23/12</t>
  </si>
  <si>
    <t>07/16/12</t>
  </si>
  <si>
    <t>07/30/12</t>
  </si>
  <si>
    <t>08/06/12</t>
  </si>
  <si>
    <t>08/13/12</t>
  </si>
  <si>
    <t>09/24/12</t>
  </si>
  <si>
    <t>02/04/13</t>
  </si>
  <si>
    <t>02/11/13</t>
  </si>
  <si>
    <t>MUDD, DONNY</t>
  </si>
  <si>
    <t>04/15/13</t>
  </si>
  <si>
    <t>1697</t>
  </si>
  <si>
    <t>SHIP</t>
  </si>
  <si>
    <t>04/22/13</t>
  </si>
  <si>
    <t>1698</t>
  </si>
  <si>
    <t>BERRY, BRENDA</t>
  </si>
  <si>
    <t>05/21/79</t>
  </si>
  <si>
    <t>FERGUSON, TREVOR</t>
  </si>
  <si>
    <t>05/20/13</t>
  </si>
  <si>
    <t>05/28/13</t>
  </si>
  <si>
    <t>1704</t>
  </si>
  <si>
    <t>MATTINGLY, DAVID</t>
  </si>
  <si>
    <t>05/13/13</t>
  </si>
  <si>
    <t>MECHANIC (DIESEL)</t>
  </si>
  <si>
    <t>1707</t>
  </si>
  <si>
    <t>CRUMP, DOUG</t>
  </si>
  <si>
    <t>1708</t>
  </si>
  <si>
    <t>HEATON, ROBERT</t>
  </si>
  <si>
    <t>1709</t>
  </si>
  <si>
    <t>REED, ERIC</t>
  </si>
  <si>
    <t>STOCK ROOM</t>
  </si>
  <si>
    <t>1712</t>
  </si>
  <si>
    <t>RODGERS, JAMES</t>
  </si>
  <si>
    <t>1715</t>
  </si>
  <si>
    <t>BRADSHAW, PAUL</t>
  </si>
  <si>
    <t>1716</t>
  </si>
  <si>
    <t>MCELROY, MICHAEL</t>
  </si>
  <si>
    <t>GARDNER, GREG</t>
  </si>
  <si>
    <t>1725</t>
  </si>
  <si>
    <t>1726</t>
  </si>
  <si>
    <t>1728</t>
  </si>
  <si>
    <t>FLORENCE, TONY</t>
  </si>
  <si>
    <t>1722</t>
  </si>
  <si>
    <t>THURMAN, MICHAEL</t>
  </si>
  <si>
    <t>1723</t>
  </si>
  <si>
    <t>1733</t>
  </si>
  <si>
    <t>HOOD, DAVID</t>
  </si>
  <si>
    <t>1751</t>
  </si>
  <si>
    <t>BOWLING, GUY</t>
  </si>
  <si>
    <t>JENKINS, PATRICK</t>
  </si>
  <si>
    <t>1738</t>
  </si>
  <si>
    <t>DRISKELL, DALE</t>
  </si>
  <si>
    <t>1741</t>
  </si>
  <si>
    <t>CAMBRON, JOE</t>
  </si>
  <si>
    <t>1746</t>
  </si>
  <si>
    <t>YOUNG, THOMAS W.</t>
  </si>
  <si>
    <t>1747</t>
  </si>
  <si>
    <t>CAMBRON, LENNIE</t>
  </si>
  <si>
    <t>1748</t>
  </si>
  <si>
    <t>HAWKS, DONNIE</t>
  </si>
  <si>
    <t>1750</t>
  </si>
  <si>
    <t>RILEY, TIMOTHY</t>
  </si>
  <si>
    <t>1755</t>
  </si>
  <si>
    <t>BROWN, WILLIAM M.</t>
  </si>
  <si>
    <t>1756</t>
  </si>
  <si>
    <t>CECIL, MICHAEL S.</t>
  </si>
  <si>
    <t>1757</t>
  </si>
  <si>
    <t>HOWELL, PATRICK</t>
  </si>
  <si>
    <t>1758</t>
  </si>
  <si>
    <t>HUNLEY, MONICA S.</t>
  </si>
  <si>
    <t>1759</t>
  </si>
  <si>
    <t>1760</t>
  </si>
  <si>
    <t>LANHAM, BRYAN</t>
  </si>
  <si>
    <t>SIMS, JUSTIN</t>
  </si>
  <si>
    <t>1762</t>
  </si>
  <si>
    <t>1753</t>
  </si>
  <si>
    <t>GREENWELL, DAVID</t>
  </si>
  <si>
    <t>BRADY, JUSTIN</t>
  </si>
  <si>
    <t>CAMBRON, RICHARD C.</t>
  </si>
  <si>
    <t>LIVERS, JOHN F.</t>
  </si>
  <si>
    <t>CALBERT, PRENTISS</t>
  </si>
  <si>
    <t>SMITH, LONNIE</t>
  </si>
  <si>
    <t>SIDEBOTTOM, BRANDON</t>
  </si>
  <si>
    <t>JOHNSON, GARY</t>
  </si>
  <si>
    <t>BELL, OBBIE</t>
  </si>
  <si>
    <t>LACH, JOHN</t>
  </si>
  <si>
    <t>SHAFFER, WILLIAM</t>
  </si>
  <si>
    <t>HUMES, DANIEL</t>
  </si>
  <si>
    <t>BOTTLING MECHANIC</t>
  </si>
  <si>
    <t>LESLIE, NATALIE</t>
  </si>
  <si>
    <t>OWEN, BRIAN</t>
  </si>
  <si>
    <t>SCHEPKER, NICK</t>
  </si>
  <si>
    <t>MATTINGLY, KEITH M.</t>
  </si>
  <si>
    <t>SMITH, MATTHEW A.</t>
  </si>
  <si>
    <t>MATTINGLY, TAMMY</t>
  </si>
  <si>
    <t>ALVEY, SAMMY</t>
  </si>
  <si>
    <t>BALLARD, MIKELLE-ANNE</t>
  </si>
  <si>
    <t>TUCKER, MIRANDA</t>
  </si>
  <si>
    <t>YATES, BRANDON</t>
  </si>
  <si>
    <t>NEWTON, JAMES MICHAEL</t>
  </si>
  <si>
    <t>TAYLOR, MELISSA</t>
  </si>
  <si>
    <t>STALLINGS, TROY</t>
  </si>
  <si>
    <t>HANLEY, JONATHAN</t>
  </si>
  <si>
    <t>SWITZER, KALEB</t>
  </si>
  <si>
    <t>THOMPSON, ETHAN</t>
  </si>
  <si>
    <t>BURGEN, KENNY</t>
  </si>
  <si>
    <t>CASTILLO, CAYETANO (JR)</t>
  </si>
  <si>
    <t>BROWN, ALEX</t>
  </si>
  <si>
    <t>KIRSCH, CHRIS</t>
  </si>
  <si>
    <t>YATES, ZACH</t>
  </si>
  <si>
    <t>SIMS, ALLEN</t>
  </si>
  <si>
    <t>SPALDING, AARON</t>
  </si>
  <si>
    <t>MCANINCH, TRAVIS S</t>
  </si>
  <si>
    <t>COULTER, HAROLD T</t>
  </si>
  <si>
    <t>DEZERN, BRAD</t>
  </si>
  <si>
    <t>BARBER, JOSEPH</t>
  </si>
  <si>
    <t>HEALEY, MARK</t>
  </si>
  <si>
    <t>1842</t>
  </si>
  <si>
    <t>SMITH, BRADLEY</t>
  </si>
  <si>
    <t>BOWLING, BLAKE</t>
  </si>
  <si>
    <t>NORMAN, RAY</t>
  </si>
  <si>
    <t>FAMBROUGH, ADAM</t>
  </si>
  <si>
    <t>DONAHUE, CODY</t>
  </si>
  <si>
    <t>MAYES, ASHLEY</t>
  </si>
  <si>
    <t>WILLIAMS, BRIAN</t>
  </si>
  <si>
    <t>BEASLEY, JASON</t>
  </si>
  <si>
    <t>BOTTLING UTILITY</t>
  </si>
  <si>
    <t>CIARLANTE, COREY</t>
  </si>
  <si>
    <t>GREER, CRAIG</t>
  </si>
  <si>
    <t>SHIPPING UTILITY</t>
  </si>
  <si>
    <t>THOMPSON, ANTHONY</t>
  </si>
  <si>
    <t>METCALF, WILLIAM</t>
  </si>
  <si>
    <t>HARMON, STEVEN</t>
  </si>
  <si>
    <t>REYNOLDS, STEPHEN</t>
  </si>
  <si>
    <t>STURGEON, WILLIAM</t>
  </si>
  <si>
    <t>CUNDIFF, MATTHEW</t>
  </si>
  <si>
    <t>DOWNS, DAVID</t>
  </si>
  <si>
    <t>JENKINS, TIFFINY</t>
  </si>
  <si>
    <t>SPROWLES, JEREMY</t>
  </si>
  <si>
    <t>SPURLOCK, CHARLES</t>
  </si>
  <si>
    <t>BOWMAN, CHAD</t>
  </si>
  <si>
    <t>DECKER, JESSICA</t>
  </si>
  <si>
    <t>DISTILLERY UTILITY</t>
  </si>
  <si>
    <t>CHAMBERS, RANDY</t>
  </si>
  <si>
    <t>LIVERS, STEVEN</t>
  </si>
  <si>
    <t>SALLEE, SCOTT</t>
  </si>
  <si>
    <t>SISSON, EDGAR</t>
  </si>
  <si>
    <t>DOWNS, MARY IRENE</t>
  </si>
  <si>
    <t>SHELBURNE, DAVID</t>
  </si>
  <si>
    <t>WADE, TONY</t>
  </si>
  <si>
    <t>FIREMAN 2ND</t>
  </si>
  <si>
    <t>LAMKIN, RUBY</t>
  </si>
  <si>
    <t>PINKSTON, JAMES</t>
  </si>
  <si>
    <t>LOGSDON, JAMES</t>
  </si>
  <si>
    <t>CARRICO, WILLIAM</t>
  </si>
  <si>
    <t>SMITH, WILLIAM C.</t>
  </si>
  <si>
    <t>OLIVER, CURTIS</t>
  </si>
  <si>
    <t>1705</t>
  </si>
  <si>
    <t>NEWTON, JOSEPH</t>
  </si>
  <si>
    <t>LILE, BRANDON</t>
  </si>
  <si>
    <t>BOILER UTILITY</t>
  </si>
  <si>
    <t>BERRY, KACY</t>
  </si>
  <si>
    <t>FENWICK, LAWRENCE</t>
  </si>
  <si>
    <t>ELEC-MECH</t>
  </si>
  <si>
    <t>SIMS, ADAM</t>
  </si>
  <si>
    <t>JANITOR</t>
  </si>
  <si>
    <t>SPALDING, WENDY</t>
  </si>
  <si>
    <t>VAUGHN, JEREMY</t>
  </si>
  <si>
    <t>DONAHUE, JACOB</t>
  </si>
  <si>
    <t>HARDIN, TYLER</t>
  </si>
  <si>
    <t>TRACTOR DRIVER</t>
  </si>
  <si>
    <t xml:space="preserve">LABOR </t>
  </si>
  <si>
    <t>REED, PAMELA</t>
  </si>
  <si>
    <t>DRAPER, JAKE</t>
  </si>
  <si>
    <t>CHESSER, BRANDON</t>
  </si>
  <si>
    <t>DOUGLAS, DAVID</t>
  </si>
  <si>
    <t>BOURN, KHALIL</t>
  </si>
  <si>
    <t>ELEC-MECH APPRENTICE</t>
  </si>
  <si>
    <t>CURTSINGER, NATHAN</t>
  </si>
  <si>
    <t>HARRIS, BENJAMIN</t>
  </si>
  <si>
    <t>COPE, CASSIDY</t>
  </si>
  <si>
    <t>MACLEOD, SHAYLA</t>
  </si>
  <si>
    <t>MAYER, AUDREY</t>
  </si>
  <si>
    <t>HARNEY, ILEFF</t>
  </si>
  <si>
    <t>SMITH, CHARLES</t>
  </si>
  <si>
    <t>BALLARD, SCOTT</t>
  </si>
  <si>
    <t>PFANMOELLER, MICHAEL</t>
  </si>
  <si>
    <t>WISEMAN, TIM</t>
  </si>
  <si>
    <t>HARRELL, CRAIG</t>
  </si>
  <si>
    <t>DOUGLAS, BRANDY</t>
  </si>
  <si>
    <t>LIVINGSTON, STEVEN</t>
  </si>
  <si>
    <t>CECIL, THOMAS D.</t>
  </si>
  <si>
    <t>ASH HAULER</t>
  </si>
  <si>
    <t>PARKER, LYNNZEE</t>
  </si>
  <si>
    <t>COX, LARRY</t>
  </si>
  <si>
    <t>MATTINGLY, JUSTIN</t>
  </si>
  <si>
    <t>CHAMBERS, ANDREW</t>
  </si>
  <si>
    <t>UNDERWOOD, ANDREW</t>
  </si>
  <si>
    <t>WOMACK, RYAN</t>
  </si>
  <si>
    <t>MARFLEET, WILLIAM</t>
  </si>
  <si>
    <t>MUDD, CHARLIE</t>
  </si>
  <si>
    <t>HARDIN, DANIEL</t>
  </si>
  <si>
    <t>MURPHY, BOBBIE</t>
  </si>
  <si>
    <t>BARNES, MICHELE</t>
  </si>
  <si>
    <t>CASEY, ROBIN</t>
  </si>
  <si>
    <t>HARRIS, CHRIS</t>
  </si>
  <si>
    <t>MUDD, TYRONE</t>
  </si>
  <si>
    <t>MATTINGLY, TRAVIS LYNN</t>
  </si>
  <si>
    <t>PINKSTON, FRAN</t>
  </si>
  <si>
    <t>MILESKO, JONATHAN</t>
  </si>
  <si>
    <t>BUNNELL, CODY</t>
  </si>
  <si>
    <t>COLEMAN, GARY</t>
  </si>
  <si>
    <t>BURRESS, JASON</t>
  </si>
  <si>
    <t>MULLINS, CHRISTOPHER</t>
  </si>
  <si>
    <t>GREEN, DANIEL</t>
  </si>
  <si>
    <t>TORRES, JOSE</t>
  </si>
  <si>
    <t>HODGE, TOBIAS</t>
  </si>
  <si>
    <t>ELEC APPRENTICE</t>
  </si>
  <si>
    <t>HENDREN, JOSHUA</t>
  </si>
  <si>
    <t>ROSS, MATTHEW</t>
  </si>
  <si>
    <t>LEWIS, TERRY</t>
  </si>
  <si>
    <t>CORNISH, ANGIE</t>
  </si>
  <si>
    <t>KING, LOGAN</t>
  </si>
  <si>
    <t>RIGGS, BRANDON</t>
  </si>
  <si>
    <t>BUCKMAN, JASON</t>
  </si>
  <si>
    <t>MENIS, ANTHONY</t>
  </si>
  <si>
    <t>RIGGS, PATRICK</t>
  </si>
  <si>
    <t>LYKINS, CARLOS</t>
  </si>
  <si>
    <t>ASHCRAFT, TAYLOR</t>
  </si>
  <si>
    <t>BLAINE, DAVID</t>
  </si>
  <si>
    <t>DAVIS, MICHAEL</t>
  </si>
  <si>
    <t>FARLEY, JAMES</t>
  </si>
  <si>
    <t>BENTON, SUSAN</t>
  </si>
  <si>
    <t>DOWELL, JOHNNY</t>
  </si>
  <si>
    <t>SMALLWOOD, JIMMY</t>
  </si>
  <si>
    <t>DAUGHERTY, CHRISTOPHER</t>
  </si>
  <si>
    <t>MURPHY, STEVEN</t>
  </si>
  <si>
    <t>THOMAS, PEYTON</t>
  </si>
  <si>
    <t>WILLETT, WAYNE</t>
  </si>
  <si>
    <t>LINTON, MATTHEW</t>
  </si>
  <si>
    <t>YOUNG, CHARLES</t>
  </si>
  <si>
    <t>SACRA, JIM</t>
  </si>
  <si>
    <t>YoS</t>
  </si>
  <si>
    <t>Total hours</t>
  </si>
  <si>
    <t>Prebuilt Hours</t>
  </si>
  <si>
    <t>YoS Round Up</t>
  </si>
  <si>
    <t>Shift Preference 
(3, 2 or 1)</t>
  </si>
  <si>
    <t>Seniority Number</t>
  </si>
  <si>
    <t>Seniority Year</t>
  </si>
  <si>
    <t>Clock Number</t>
  </si>
  <si>
    <t>Rated Job</t>
  </si>
  <si>
    <t>Department</t>
  </si>
  <si>
    <t>Signature</t>
  </si>
  <si>
    <t>Albertson, Gary</t>
  </si>
  <si>
    <t>Alvey, Sammy</t>
  </si>
  <si>
    <t>Armstrong, Joseph D</t>
  </si>
  <si>
    <t>Ashcraft, Russell Taylor</t>
  </si>
  <si>
    <t>Auxier, Timothy R</t>
  </si>
  <si>
    <t>Ball, Anthony</t>
  </si>
  <si>
    <t>Ballard, Christopher G</t>
  </si>
  <si>
    <t>Ballard, Mikelle-Anne</t>
  </si>
  <si>
    <t>Ballard, William P</t>
  </si>
  <si>
    <t>Ballard, William T</t>
  </si>
  <si>
    <t>Barber, Joseph Albert</t>
  </si>
  <si>
    <t>Barnes, Shannon M</t>
  </si>
  <si>
    <t>Barnett, William Todd</t>
  </si>
  <si>
    <t>Bartley, Daniel D</t>
  </si>
  <si>
    <t>Bartley, Jerry L Jr.</t>
  </si>
  <si>
    <t>Beasley, Jason L</t>
  </si>
  <si>
    <t>Bell, Elva Gene</t>
  </si>
  <si>
    <t>Benton, Susan Diane</t>
  </si>
  <si>
    <t>Berry, Brenda Louise</t>
  </si>
  <si>
    <t>Berry, Kacy Lee</t>
  </si>
  <si>
    <t>Berry, Sammy L</t>
  </si>
  <si>
    <t>Blaine, James David</t>
  </si>
  <si>
    <t>Bourn, Khalil Damek</t>
  </si>
  <si>
    <t>Bowling, Joseph Blake</t>
  </si>
  <si>
    <t>Bowling, Guy C</t>
  </si>
  <si>
    <t>Bowman, Chad</t>
  </si>
  <si>
    <t>Bowman, Patrick K</t>
  </si>
  <si>
    <t>Bowman, Sean M</t>
  </si>
  <si>
    <t>Bradley, Frederick</t>
  </si>
  <si>
    <t>Bradshaw, John Paul</t>
  </si>
  <si>
    <t>Brady, Justin Paul</t>
  </si>
  <si>
    <t>Brey, John</t>
  </si>
  <si>
    <t>Brown, Courtney Alexander</t>
  </si>
  <si>
    <t>Brown, William Mark</t>
  </si>
  <si>
    <t>Buckman, Jason Nathaniel</t>
  </si>
  <si>
    <t>Bunnell, Cody Louis</t>
  </si>
  <si>
    <t>Burba, Brian D</t>
  </si>
  <si>
    <t>Burgen, Kenneth R.</t>
  </si>
  <si>
    <t>Burress, Jason Riley</t>
  </si>
  <si>
    <t>Calbert, Prentiss J</t>
  </si>
  <si>
    <t>Cambron, Joseph Harold Sr.</t>
  </si>
  <si>
    <t>Cambron, Charles L</t>
  </si>
  <si>
    <t>Cambron, Richard Cody</t>
  </si>
  <si>
    <t>EMPLOYEE NAME IN DAYFORCE</t>
  </si>
  <si>
    <t>Carrico, William Osbourne</t>
  </si>
  <si>
    <t>Casey, Robin Renee</t>
  </si>
  <si>
    <t>Castillo, Cayetano IV</t>
  </si>
  <si>
    <t>Cecil, Michael Shannon</t>
  </si>
  <si>
    <t>Cecil, Thomas</t>
  </si>
  <si>
    <t>Chambers, Andrew Michael</t>
  </si>
  <si>
    <t>Chambers, Randy Allen</t>
  </si>
  <si>
    <t>Chesser, Brandon Tyler</t>
  </si>
  <si>
    <t>Cissell, Brenda</t>
  </si>
  <si>
    <t>Cissell, John M</t>
  </si>
  <si>
    <t>Cissell, Joseph D</t>
  </si>
  <si>
    <t>Cissell, Thomas D</t>
  </si>
  <si>
    <t>Clark, Joseph Spencer</t>
  </si>
  <si>
    <t>Clark, Thomas P</t>
  </si>
  <si>
    <t>Coleman, Gary Lee</t>
  </si>
  <si>
    <t>Cope, Cassidy Lynn</t>
  </si>
  <si>
    <t>Cornish, Mary Angelita</t>
  </si>
  <si>
    <t>Coulter, Harold Thomas</t>
  </si>
  <si>
    <t>Cox, Brandon</t>
  </si>
  <si>
    <t>Cox, Larry B</t>
  </si>
  <si>
    <t>Crowe, Patrick L</t>
  </si>
  <si>
    <t>Crump, Charles Douglas</t>
  </si>
  <si>
    <t>Culver, Charles</t>
  </si>
  <si>
    <t>Cundiff, Matthew Brian</t>
  </si>
  <si>
    <t>Curtsinger, Nathan Ray</t>
  </si>
  <si>
    <t>Daugherty, Christopher Miguel</t>
  </si>
  <si>
    <t>Davis, Michael</t>
  </si>
  <si>
    <t>Dean, Russell</t>
  </si>
  <si>
    <t>Decker, Jessica</t>
  </si>
  <si>
    <t>Devine, Lloyd Martin</t>
  </si>
  <si>
    <t>Dezern, Charles Bradley</t>
  </si>
  <si>
    <t>Donahue, Jacob Scott</t>
  </si>
  <si>
    <t>Donahue, Thomas M</t>
  </si>
  <si>
    <t>Donahue, William Cody</t>
  </si>
  <si>
    <t>Douglas, Brandy Marie</t>
  </si>
  <si>
    <t>Douglas, David Wayne</t>
  </si>
  <si>
    <t>Dowell, Johnny Travis</t>
  </si>
  <si>
    <t>Downs, Charles A</t>
  </si>
  <si>
    <t>Downs, David Marion</t>
  </si>
  <si>
    <t>Downs, Mary Irene</t>
  </si>
  <si>
    <t>Downs, Timothy Scott</t>
  </si>
  <si>
    <t>Draper, Jake G</t>
  </si>
  <si>
    <t>Driskell, Dale J</t>
  </si>
  <si>
    <t>Durbin, Jacob W</t>
  </si>
  <si>
    <t>Durham, David R</t>
  </si>
  <si>
    <t>Eblen, Ebb R</t>
  </si>
  <si>
    <t>Edelen, Anthony A</t>
  </si>
  <si>
    <t>Edelen, Gregory P</t>
  </si>
  <si>
    <t>Edelen, Travis</t>
  </si>
  <si>
    <t>Fambrough, Adam</t>
  </si>
  <si>
    <t>Farley, James Pat</t>
  </si>
  <si>
    <t>Fenwick, Joshua D</t>
  </si>
  <si>
    <t>Fenwick, Lawrence</t>
  </si>
  <si>
    <t>Ferguson, Trevor Robert</t>
  </si>
  <si>
    <t>Fields, Francis M</t>
  </si>
  <si>
    <t>Flahiff, William D</t>
  </si>
  <si>
    <t>Florence, Tony Montel</t>
  </si>
  <si>
    <t>Fogle, Joseph</t>
  </si>
  <si>
    <t>Gardner, William Gregory</t>
  </si>
  <si>
    <t>Gingerich, Joseph</t>
  </si>
  <si>
    <t>Glazar, Leslie</t>
  </si>
  <si>
    <t>Goatley, Charles F</t>
  </si>
  <si>
    <t>Goodman, Joseph G</t>
  </si>
  <si>
    <t>Gootee, Jason K</t>
  </si>
  <si>
    <t>Graves, Steven W</t>
  </si>
  <si>
    <t>Green, Daniel Joseph</t>
  </si>
  <si>
    <t>Greenwell, David K</t>
  </si>
  <si>
    <t>Greenwell, Robert R</t>
  </si>
  <si>
    <t>Greer, Craig T</t>
  </si>
  <si>
    <t>Grundy, Troy</t>
  </si>
  <si>
    <t>Guthrie, Ben T</t>
  </si>
  <si>
    <t>Hall, Charles G</t>
  </si>
  <si>
    <t>Hall, Gerard Gregory</t>
  </si>
  <si>
    <t>Hamilton, Craig</t>
  </si>
  <si>
    <t>Hamilton, Eric L</t>
  </si>
  <si>
    <t>Hamilton, Samuel L</t>
  </si>
  <si>
    <t>Hanley, Jonathan Mark</t>
  </si>
  <si>
    <t>Hardin, Daniel Tyler</t>
  </si>
  <si>
    <t>Hardin, Timothy Jon-Daniel</t>
  </si>
  <si>
    <t>Harmon, Jody L</t>
  </si>
  <si>
    <t>Harmon, Steven Tyler</t>
  </si>
  <si>
    <t>Harney, Ileff Stanley</t>
  </si>
  <si>
    <t>Harrell, Craig Michael</t>
  </si>
  <si>
    <t>Harris, Benjamin David</t>
  </si>
  <si>
    <t>Harris, Christopher C</t>
  </si>
  <si>
    <t>Harris, Derick A</t>
  </si>
  <si>
    <t>Hawks, Donald Barrett</t>
  </si>
  <si>
    <t>Healey, Mark Wayne</t>
  </si>
  <si>
    <t>Heaton, Robert William Jr.</t>
  </si>
  <si>
    <t>Hendren, Joshua John</t>
  </si>
  <si>
    <t>Hickman, Jeffery W</t>
  </si>
  <si>
    <t>Hillard, Henry L</t>
  </si>
  <si>
    <t>Hobbs, Michael L</t>
  </si>
  <si>
    <t>Hodge, Tobias L</t>
  </si>
  <si>
    <t>Hood, Christy L</t>
  </si>
  <si>
    <t>Hood, David Charles</t>
  </si>
  <si>
    <t>Howell, Patrick W.</t>
  </si>
  <si>
    <t>Huffman, Clifford T</t>
  </si>
  <si>
    <t>Hughes, Anthony R</t>
  </si>
  <si>
    <t>Humes, Daniel Scott</t>
  </si>
  <si>
    <t>Humphrey, Kathryn A</t>
  </si>
  <si>
    <t>Hunley, Monica Sue</t>
  </si>
  <si>
    <t>Hutchison, Joseph M</t>
  </si>
  <si>
    <t>Jackson, James A</t>
  </si>
  <si>
    <t>Janes, Rickey N</t>
  </si>
  <si>
    <t>Janes, Stephen D</t>
  </si>
  <si>
    <t>Jenkins, Patrick</t>
  </si>
  <si>
    <t>Jenkins, Tiffiny</t>
  </si>
  <si>
    <t>Johnson, Cameron L</t>
  </si>
  <si>
    <t>Johnson, Gary Wayne</t>
  </si>
  <si>
    <t>Johnson, Michael C</t>
  </si>
  <si>
    <t>Kays, Gary E</t>
  </si>
  <si>
    <t>Kimberland, Robert</t>
  </si>
  <si>
    <t>King, Logan Thomas</t>
  </si>
  <si>
    <t>Kirsch, Christopher E</t>
  </si>
  <si>
    <t>Lach, John Andrew III</t>
  </si>
  <si>
    <t>Lamkin, Ruby Juanita</t>
  </si>
  <si>
    <t>Lanham, Bryan Scott</t>
  </si>
  <si>
    <t>Leake, Justin W</t>
  </si>
  <si>
    <t>Leslie, Natalie Jean</t>
  </si>
  <si>
    <t>Lewis, Terry L</t>
  </si>
  <si>
    <t>Lewis, Thomas W</t>
  </si>
  <si>
    <t>Lile, Brandon Scott</t>
  </si>
  <si>
    <t>Linton, Matthew</t>
  </si>
  <si>
    <t>Livers, John Franklin Jr.</t>
  </si>
  <si>
    <t>Livers, Steven Oneil</t>
  </si>
  <si>
    <t>Livingston, Steven J</t>
  </si>
  <si>
    <t>Logsdon, James Richard</t>
  </si>
  <si>
    <t>Logsdon, Robert I</t>
  </si>
  <si>
    <t>Lyvers, Daniel</t>
  </si>
  <si>
    <t>Macleod, Shayla Blake</t>
  </si>
  <si>
    <t>Marfleet, William Arend</t>
  </si>
  <si>
    <t>Mattingly, Brian M</t>
  </si>
  <si>
    <t>Mattingly, David A Jr.</t>
  </si>
  <si>
    <t>Mattingly, Derek A</t>
  </si>
  <si>
    <t>Mattingly, James T</t>
  </si>
  <si>
    <t>Mattingly, John K</t>
  </si>
  <si>
    <t>Mattingly, Joseph T</t>
  </si>
  <si>
    <t>Mattingly, Justin Blake</t>
  </si>
  <si>
    <t>Mattingly, Keith Marshall</t>
  </si>
  <si>
    <t>Mattingly, Robert D</t>
  </si>
  <si>
    <t>Mattingly, Sandra</t>
  </si>
  <si>
    <t>Mattingly, Tammy Jo</t>
  </si>
  <si>
    <t>Mattingly, Travis Lynn</t>
  </si>
  <si>
    <t>Mayer, Audrey A</t>
  </si>
  <si>
    <t>Mayes, Ashley C</t>
  </si>
  <si>
    <t>Mcaninch, Travis Scott</t>
  </si>
  <si>
    <t>Mcelroy, Michael Scott</t>
  </si>
  <si>
    <t>Menis, Anthony Jorge</t>
  </si>
  <si>
    <t>Metcalf, William Everett</t>
  </si>
  <si>
    <t>Miles, Derek A</t>
  </si>
  <si>
    <t>Miles, John P</t>
  </si>
  <si>
    <t>Miles, Larry T</t>
  </si>
  <si>
    <t>Milesko, Jonathan R</t>
  </si>
  <si>
    <t>Mills, Gregory S</t>
  </si>
  <si>
    <t>Mouser, Bernard G</t>
  </si>
  <si>
    <t>Mouser, Christopher E</t>
  </si>
  <si>
    <t>Mouser, Fred M</t>
  </si>
  <si>
    <t>Mudd, Charles Anthony</t>
  </si>
  <si>
    <t>Mudd, Donny Lee</t>
  </si>
  <si>
    <t>Mudd, Tyrone D</t>
  </si>
  <si>
    <t>Mullins, Christopher Robert</t>
  </si>
  <si>
    <t>Murphy, Bobbie J</t>
  </si>
  <si>
    <t>Murphy, Joseph D</t>
  </si>
  <si>
    <t>Murphy, Steven Lee JR</t>
  </si>
  <si>
    <t>Nelson, Bobby R</t>
  </si>
  <si>
    <t>Newton, Adam D.</t>
  </si>
  <si>
    <t>Newton, James Michael</t>
  </si>
  <si>
    <t>Newton, Jeremy N</t>
  </si>
  <si>
    <t>Newton, Joseph S</t>
  </si>
  <si>
    <t>Newton, Thomas L.</t>
  </si>
  <si>
    <t>Noel, James E</t>
  </si>
  <si>
    <t>Norman, Herbert</t>
  </si>
  <si>
    <t>Oliver, Curtis Dehaven</t>
  </si>
  <si>
    <t>Owen, Brian</t>
  </si>
  <si>
    <t>Parker, Arthur L II</t>
  </si>
  <si>
    <t>Parker, Lynnzee Marie</t>
  </si>
  <si>
    <t>Payne, John A</t>
  </si>
  <si>
    <t>Pfanmoeller, Michael J</t>
  </si>
  <si>
    <t>Pinkston, Frances Ann</t>
  </si>
  <si>
    <t>Pinkston, James Alan</t>
  </si>
  <si>
    <t>Reed, Elijah Eric</t>
  </si>
  <si>
    <t>Reed, Pamela Marie</t>
  </si>
  <si>
    <t>Reynolds, Stephen</t>
  </si>
  <si>
    <t>Reynolds, Thomas A</t>
  </si>
  <si>
    <t>Riggs, Brandon Lee</t>
  </si>
  <si>
    <t>Riggs, Patrick Douglas</t>
  </si>
  <si>
    <t>Riley, Nathan J</t>
  </si>
  <si>
    <t>Riley, Timothy Wayne</t>
  </si>
  <si>
    <t>Rinehart, Angie Renell</t>
  </si>
  <si>
    <t>Rodgers, James Daniel</t>
  </si>
  <si>
    <t>Rogers, Troy D</t>
  </si>
  <si>
    <t>Ross, Matthew J</t>
  </si>
  <si>
    <t>Sacra, James Lane</t>
  </si>
  <si>
    <t>Sallee, Scott Anthony</t>
  </si>
  <si>
    <t>Schepker, Nicklaus Thorne</t>
  </si>
  <si>
    <t>Schwanz, Patricia M</t>
  </si>
  <si>
    <t>Shaffer, William</t>
  </si>
  <si>
    <t>Shelburne, David Lee</t>
  </si>
  <si>
    <t>Sidebottom, Brandon Wayne</t>
  </si>
  <si>
    <t>Sims, Adam Dale</t>
  </si>
  <si>
    <t>Sims, Justin Paul</t>
  </si>
  <si>
    <t>Sims, Kenneth A</t>
  </si>
  <si>
    <t>Sisson, Edgar William</t>
  </si>
  <si>
    <t>Smallwood, James E</t>
  </si>
  <si>
    <t>Smith, Bradley Joseph</t>
  </si>
  <si>
    <t>Smith, Charles Gregory</t>
  </si>
  <si>
    <t>Smith, Danny K SR</t>
  </si>
  <si>
    <t>Smith, John Lonnie</t>
  </si>
  <si>
    <t>Smith, Matthew Allen</t>
  </si>
  <si>
    <t>Smith, Timothy G</t>
  </si>
  <si>
    <t>Smith, William Christopher</t>
  </si>
  <si>
    <t>Spalding, James Aaron</t>
  </si>
  <si>
    <t>Spalding, Joseph M</t>
  </si>
  <si>
    <t>Spalding, Stacy L</t>
  </si>
  <si>
    <t>Spalding, Wendy Jean</t>
  </si>
  <si>
    <t>Sprowles, Jeremy Michael</t>
  </si>
  <si>
    <t>Spurlock, Charles</t>
  </si>
  <si>
    <t>Stallings, Kevin Troy</t>
  </si>
  <si>
    <t>Stanley, Matthew H</t>
  </si>
  <si>
    <t>Sturgeon, William Andrew</t>
  </si>
  <si>
    <t>Sweeney, Joseph</t>
  </si>
  <si>
    <t>Switzer, Kaleb Lee</t>
  </si>
  <si>
    <t>Tatum, Clifton</t>
  </si>
  <si>
    <t>Taylor, Francis R</t>
  </si>
  <si>
    <t>Taylor, Melissa</t>
  </si>
  <si>
    <t>Taylor, Terry L</t>
  </si>
  <si>
    <t>Thomas, Cliff</t>
  </si>
  <si>
    <t>Thomas, Gerald Peyton</t>
  </si>
  <si>
    <t>Thomas, Jane A.</t>
  </si>
  <si>
    <t>Thompson, Barbara</t>
  </si>
  <si>
    <t>Thompson, Ethan Edward</t>
  </si>
  <si>
    <t>Thompson, James Anthony</t>
  </si>
  <si>
    <t>Thurman, Michael Wayne</t>
  </si>
  <si>
    <t>Tilley, David</t>
  </si>
  <si>
    <t>Torres, Jose'Louis R</t>
  </si>
  <si>
    <t>Tucker, Miranda Jo</t>
  </si>
  <si>
    <t>Underwood, Andrew Dale</t>
  </si>
  <si>
    <t>Vaughn, Jeremy</t>
  </si>
  <si>
    <t>Vittitow, Ronald L</t>
  </si>
  <si>
    <t>Wade, Mark Anthony</t>
  </si>
  <si>
    <t>Waldron, Lee P</t>
  </si>
  <si>
    <t>Willett, William T</t>
  </si>
  <si>
    <t>Willett, William Wayne</t>
  </si>
  <si>
    <t>Williams, Brian J</t>
  </si>
  <si>
    <t>Wimsatt, John R.</t>
  </si>
  <si>
    <t>Wiseman, Timothy Albert</t>
  </si>
  <si>
    <t>Womack, Ryan G</t>
  </si>
  <si>
    <t>Yates, Brandon Keith</t>
  </si>
  <si>
    <t>Yates, Francis L</t>
  </si>
  <si>
    <t>Yates, James P</t>
  </si>
  <si>
    <t>Yates, Zachary Daniel</t>
  </si>
  <si>
    <t>Young, Charles</t>
  </si>
  <si>
    <t>Young, Thomas Wayne</t>
  </si>
  <si>
    <t>GLAZAR, LESLIE</t>
  </si>
  <si>
    <t>January current year</t>
  </si>
  <si>
    <t>Weekend OT hours</t>
  </si>
  <si>
    <t>DRY HOUSE</t>
  </si>
  <si>
    <t>MAINTENANCE</t>
  </si>
  <si>
    <t>MAIN BOTTLING INDIRECT</t>
  </si>
  <si>
    <t>DISTILLATION</t>
  </si>
  <si>
    <t>FIN GOOD WHSE 2</t>
  </si>
  <si>
    <t>FIN GOODS WHSE</t>
  </si>
  <si>
    <t>POWER PLANT</t>
  </si>
  <si>
    <t>MAIN BOTTLING DIRECT</t>
  </si>
  <si>
    <t>BARREL STORAGE</t>
  </si>
  <si>
    <t>BULK PROCESSING</t>
  </si>
  <si>
    <t>BOTTLING MAINTENANCE</t>
  </si>
  <si>
    <t>Row Labels</t>
  </si>
  <si>
    <t>Grand Total</t>
  </si>
  <si>
    <t>Sum of Hours</t>
  </si>
  <si>
    <t>Rice, Jacob R</t>
  </si>
  <si>
    <t>Vacatio
(Weeks)</t>
  </si>
  <si>
    <t>(blank)</t>
  </si>
  <si>
    <t>Sum of Vacatio
(Weeks)</t>
  </si>
  <si>
    <t>Count of EMPLOYEE NAME</t>
  </si>
  <si>
    <t>Needed to cover</t>
  </si>
  <si>
    <t>Job</t>
  </si>
  <si>
    <t>Vacancy per day</t>
  </si>
  <si>
    <t>Name</t>
  </si>
  <si>
    <t>Number</t>
  </si>
  <si>
    <t>PSID</t>
  </si>
  <si>
    <t>Period</t>
  </si>
  <si>
    <t>Initial Value</t>
  </si>
  <si>
    <t>121332</t>
  </si>
  <si>
    <t>89F</t>
  </si>
  <si>
    <t xml:space="preserve">Palletizer </t>
  </si>
  <si>
    <t>1/1/2019 - 12/31/2019</t>
  </si>
  <si>
    <t>121802</t>
  </si>
  <si>
    <t>Case Sealer / Packer</t>
  </si>
  <si>
    <t>121541</t>
  </si>
  <si>
    <t>Forklift Operator</t>
  </si>
  <si>
    <t>968143</t>
  </si>
  <si>
    <t>Labor - Warehouse</t>
  </si>
  <si>
    <t>7/1/2019 - 12/31/2019</t>
  </si>
  <si>
    <t>121631</t>
  </si>
  <si>
    <t>121803</t>
  </si>
  <si>
    <t>121664</t>
  </si>
  <si>
    <t>Case Feeder</t>
  </si>
  <si>
    <t>967547</t>
  </si>
  <si>
    <t>121838</t>
  </si>
  <si>
    <t>Electric Maintenance Tech</t>
  </si>
  <si>
    <t>121766</t>
  </si>
  <si>
    <t>Processor</t>
  </si>
  <si>
    <t>121618</t>
  </si>
  <si>
    <t>Truck Driver - Ship/Rec</t>
  </si>
  <si>
    <t>121537</t>
  </si>
  <si>
    <t>Skilled Mechanic - Maintenance</t>
  </si>
  <si>
    <t>121623</t>
  </si>
  <si>
    <t>121852</t>
  </si>
  <si>
    <t>Utility - Power Plant</t>
  </si>
  <si>
    <t>121776</t>
  </si>
  <si>
    <t>968245</t>
  </si>
  <si>
    <t>Labeler Operator / Capper</t>
  </si>
  <si>
    <t>121698</t>
  </si>
  <si>
    <t>966118</t>
  </si>
  <si>
    <t>121693</t>
  </si>
  <si>
    <t>968142</t>
  </si>
  <si>
    <t>967313</t>
  </si>
  <si>
    <t>121751</t>
  </si>
  <si>
    <t>121843</t>
  </si>
  <si>
    <t>965926</t>
  </si>
  <si>
    <t>121578</t>
  </si>
  <si>
    <t>Draw Off Operator / Cooper</t>
  </si>
  <si>
    <t>121619</t>
  </si>
  <si>
    <t>121344</t>
  </si>
  <si>
    <t>Truck Driver - Yard / Grounds</t>
  </si>
  <si>
    <t>121715</t>
  </si>
  <si>
    <t>Weighmaster</t>
  </si>
  <si>
    <t>121763</t>
  </si>
  <si>
    <t>121481</t>
  </si>
  <si>
    <t>121804</t>
  </si>
  <si>
    <t>121755</t>
  </si>
  <si>
    <t>968105</t>
  </si>
  <si>
    <t>967871</t>
  </si>
  <si>
    <t>121532</t>
  </si>
  <si>
    <t>Filler Operator</t>
  </si>
  <si>
    <t>121830</t>
  </si>
  <si>
    <t>Mechanic</t>
  </si>
  <si>
    <t>967879</t>
  </si>
  <si>
    <t>121767</t>
  </si>
  <si>
    <t>121747</t>
  </si>
  <si>
    <t>121741</t>
  </si>
  <si>
    <t>121764</t>
  </si>
  <si>
    <t>966057</t>
  </si>
  <si>
    <t>Distillery Utility</t>
  </si>
  <si>
    <t>967783</t>
  </si>
  <si>
    <t>121826</t>
  </si>
  <si>
    <t>121756</t>
  </si>
  <si>
    <t>121336</t>
  </si>
  <si>
    <t>Labor - Yards / Grounds</t>
  </si>
  <si>
    <t>967708</t>
  </si>
  <si>
    <t>965942</t>
  </si>
  <si>
    <t>967236</t>
  </si>
  <si>
    <t>Ciarlante, Corey H.</t>
  </si>
  <si>
    <t>121853</t>
  </si>
  <si>
    <t>122456</t>
  </si>
  <si>
    <t>Line Labor - Bottling</t>
  </si>
  <si>
    <t>121556</t>
  </si>
  <si>
    <t>121293</t>
  </si>
  <si>
    <t>121599</t>
  </si>
  <si>
    <t>Truck Driver - Warehouse</t>
  </si>
  <si>
    <t>121702</t>
  </si>
  <si>
    <t>Training / LD Rate</t>
  </si>
  <si>
    <t>121544</t>
  </si>
  <si>
    <t>967874</t>
  </si>
  <si>
    <t>967457</t>
  </si>
  <si>
    <t>968007</t>
  </si>
  <si>
    <t>121836</t>
  </si>
  <si>
    <t>121624</t>
  </si>
  <si>
    <t>Crew Leader - Warehouse</t>
  </si>
  <si>
    <t>967698</t>
  </si>
  <si>
    <t>121648</t>
  </si>
  <si>
    <t>121707</t>
  </si>
  <si>
    <t>121271</t>
  </si>
  <si>
    <t>Working Foreperson- Processing</t>
  </si>
  <si>
    <t>965908</t>
  </si>
  <si>
    <t>967319</t>
  </si>
  <si>
    <t>968376</t>
  </si>
  <si>
    <t>Electrician Apprentice</t>
  </si>
  <si>
    <t>968141</t>
  </si>
  <si>
    <t>965924</t>
  </si>
  <si>
    <t>121625</t>
  </si>
  <si>
    <t>121835</t>
  </si>
  <si>
    <t>966461</t>
  </si>
  <si>
    <t>121359</t>
  </si>
  <si>
    <t>121847</t>
  </si>
  <si>
    <t>Still Operator</t>
  </si>
  <si>
    <t>967673</t>
  </si>
  <si>
    <t>967297</t>
  </si>
  <si>
    <t>968243</t>
  </si>
  <si>
    <t>121568</t>
  </si>
  <si>
    <t>965910</t>
  </si>
  <si>
    <t>Shipping /Receiving Utility</t>
  </si>
  <si>
    <t>965959</t>
  </si>
  <si>
    <t>121689</t>
  </si>
  <si>
    <t>967203</t>
  </si>
  <si>
    <t>121738</t>
  </si>
  <si>
    <t>Bottling Utility</t>
  </si>
  <si>
    <t>121669</t>
  </si>
  <si>
    <t>121596</t>
  </si>
  <si>
    <t>121262</t>
  </si>
  <si>
    <t>Working Foreman</t>
  </si>
  <si>
    <t>121466</t>
  </si>
  <si>
    <t>121533</t>
  </si>
  <si>
    <t>121548</t>
  </si>
  <si>
    <t>121845</t>
  </si>
  <si>
    <t>968226</t>
  </si>
  <si>
    <t>121607</t>
  </si>
  <si>
    <t>966120</t>
  </si>
  <si>
    <t>Drier House Operator</t>
  </si>
  <si>
    <t>121701</t>
  </si>
  <si>
    <t>121640</t>
  </si>
  <si>
    <t>121663</t>
  </si>
  <si>
    <t>121728</t>
  </si>
  <si>
    <t>121277</t>
  </si>
  <si>
    <t>121725</t>
  </si>
  <si>
    <t>121775</t>
  </si>
  <si>
    <t>121570</t>
  </si>
  <si>
    <t>121232</t>
  </si>
  <si>
    <t>121538</t>
  </si>
  <si>
    <t>121620</t>
  </si>
  <si>
    <t>121656</t>
  </si>
  <si>
    <t>967886</t>
  </si>
  <si>
    <t>121726</t>
  </si>
  <si>
    <t>121290</t>
  </si>
  <si>
    <t>121856</t>
  </si>
  <si>
    <t>121514</t>
  </si>
  <si>
    <t>121459</t>
  </si>
  <si>
    <t>121242</t>
  </si>
  <si>
    <t>Stock Room Attendant</t>
  </si>
  <si>
    <t>121626</t>
  </si>
  <si>
    <t>121610</t>
  </si>
  <si>
    <t>121553</t>
  </si>
  <si>
    <t>121248</t>
  </si>
  <si>
    <t>121824</t>
  </si>
  <si>
    <t>966471</t>
  </si>
  <si>
    <t>967746</t>
  </si>
  <si>
    <t>121633</t>
  </si>
  <si>
    <t>121866</t>
  </si>
  <si>
    <t>967537</t>
  </si>
  <si>
    <t>967612</t>
  </si>
  <si>
    <t>967448</t>
  </si>
  <si>
    <t>967810</t>
  </si>
  <si>
    <t>121666</t>
  </si>
  <si>
    <t>121748</t>
  </si>
  <si>
    <t>121840</t>
  </si>
  <si>
    <t>121708</t>
  </si>
  <si>
    <t>967974</t>
  </si>
  <si>
    <t>121235</t>
  </si>
  <si>
    <t>Front Office</t>
  </si>
  <si>
    <t>121278</t>
  </si>
  <si>
    <t>Janitor</t>
  </si>
  <si>
    <t>121603</t>
  </si>
  <si>
    <t>967893</t>
  </si>
  <si>
    <t>121543</t>
  </si>
  <si>
    <t>121733</t>
  </si>
  <si>
    <t>121757</t>
  </si>
  <si>
    <t>121655</t>
  </si>
  <si>
    <t>121611</t>
  </si>
  <si>
    <t>121781</t>
  </si>
  <si>
    <t>121639</t>
  </si>
  <si>
    <t>121758</t>
  </si>
  <si>
    <t>121587</t>
  </si>
  <si>
    <t>121645</t>
  </si>
  <si>
    <t>121516</t>
  </si>
  <si>
    <t>121523</t>
  </si>
  <si>
    <t>121753</t>
  </si>
  <si>
    <t>965914</t>
  </si>
  <si>
    <t>121674</t>
  </si>
  <si>
    <t>121773</t>
  </si>
  <si>
    <t>121590</t>
  </si>
  <si>
    <t>121467</t>
  </si>
  <si>
    <t>121237</t>
  </si>
  <si>
    <t>968006</t>
  </si>
  <si>
    <t>121759</t>
  </si>
  <si>
    <t>121778</t>
  </si>
  <si>
    <t>966010</t>
  </si>
  <si>
    <t>121760</t>
  </si>
  <si>
    <t>121681</t>
  </si>
  <si>
    <t>121788</t>
  </si>
  <si>
    <t>967985</t>
  </si>
  <si>
    <t>121571</t>
  </si>
  <si>
    <t>966105</t>
  </si>
  <si>
    <t>968578</t>
  </si>
  <si>
    <t>121765</t>
  </si>
  <si>
    <t>965944</t>
  </si>
  <si>
    <t>967675</t>
  </si>
  <si>
    <t>966040</t>
  </si>
  <si>
    <t>121386</t>
  </si>
  <si>
    <t>121676</t>
  </si>
  <si>
    <t>967463</t>
  </si>
  <si>
    <t>967741</t>
  </si>
  <si>
    <t>121657</t>
  </si>
  <si>
    <t>121704</t>
  </si>
  <si>
    <t>121559</t>
  </si>
  <si>
    <t>121280</t>
  </si>
  <si>
    <t>121670</t>
  </si>
  <si>
    <t>121660</t>
  </si>
  <si>
    <t>967697</t>
  </si>
  <si>
    <t>121792</t>
  </si>
  <si>
    <t>121530</t>
  </si>
  <si>
    <t>122429</t>
  </si>
  <si>
    <t>121797</t>
  </si>
  <si>
    <t>967827</t>
  </si>
  <si>
    <t>967519</t>
  </si>
  <si>
    <t>121848</t>
  </si>
  <si>
    <t>121833</t>
  </si>
  <si>
    <t>121716</t>
  </si>
  <si>
    <t>968106</t>
  </si>
  <si>
    <t>121864</t>
  </si>
  <si>
    <t>121605</t>
  </si>
  <si>
    <t>121269</t>
  </si>
  <si>
    <t>Mash Hand</t>
  </si>
  <si>
    <t>121564</t>
  </si>
  <si>
    <t>967846</t>
  </si>
  <si>
    <t>121558</t>
  </si>
  <si>
    <t>Proof Reducer</t>
  </si>
  <si>
    <t>121630</t>
  </si>
  <si>
    <t>121654</t>
  </si>
  <si>
    <t>121622</t>
  </si>
  <si>
    <t>967739</t>
  </si>
  <si>
    <t>121697</t>
  </si>
  <si>
    <t>967820</t>
  </si>
  <si>
    <t>967880</t>
  </si>
  <si>
    <t>121680</t>
  </si>
  <si>
    <t>121312</t>
  </si>
  <si>
    <t>968411</t>
  </si>
  <si>
    <t>121567</t>
  </si>
  <si>
    <t>121692</t>
  </si>
  <si>
    <t>121811</t>
  </si>
  <si>
    <t>121650</t>
  </si>
  <si>
    <t>121705</t>
  </si>
  <si>
    <t>121606</t>
  </si>
  <si>
    <t>Fireman</t>
  </si>
  <si>
    <t>121651</t>
  </si>
  <si>
    <t>121330</t>
  </si>
  <si>
    <t>966083</t>
  </si>
  <si>
    <t>121789</t>
  </si>
  <si>
    <t>121613</t>
  </si>
  <si>
    <t>967699</t>
  </si>
  <si>
    <t>121566</t>
  </si>
  <si>
    <t>967546</t>
  </si>
  <si>
    <t>967834</t>
  </si>
  <si>
    <t>966041</t>
  </si>
  <si>
    <t>121709</t>
  </si>
  <si>
    <t>121801</t>
  </si>
  <si>
    <t>121867</t>
  </si>
  <si>
    <t>121542</t>
  </si>
  <si>
    <t>968005</t>
  </si>
  <si>
    <t>968129</t>
  </si>
  <si>
    <t>121658</t>
  </si>
  <si>
    <t>Dried Grain Utility</t>
  </si>
  <si>
    <t>121750</t>
  </si>
  <si>
    <t>121694</t>
  </si>
  <si>
    <t>121712</t>
  </si>
  <si>
    <t>121602</t>
  </si>
  <si>
    <t>967975</t>
  </si>
  <si>
    <t>965943</t>
  </si>
  <si>
    <t>121790</t>
  </si>
  <si>
    <t>121780</t>
  </si>
  <si>
    <t>965961</t>
  </si>
  <si>
    <t>121772</t>
  </si>
  <si>
    <t>Simpson, Joseph T</t>
  </si>
  <si>
    <t>121431</t>
  </si>
  <si>
    <t>966153</t>
  </si>
  <si>
    <t>121762</t>
  </si>
  <si>
    <t>121644</t>
  </si>
  <si>
    <t>965953</t>
  </si>
  <si>
    <t>968244</t>
  </si>
  <si>
    <t>121842</t>
  </si>
  <si>
    <t>967536</t>
  </si>
  <si>
    <t>121636</t>
  </si>
  <si>
    <t>121770</t>
  </si>
  <si>
    <t>121796</t>
  </si>
  <si>
    <t>121632</t>
  </si>
  <si>
    <t>966071</t>
  </si>
  <si>
    <t>121783</t>
  </si>
  <si>
    <t>121627</t>
  </si>
  <si>
    <t>121672</t>
  </si>
  <si>
    <t>966392</t>
  </si>
  <si>
    <t>965919</t>
  </si>
  <si>
    <t>Ash Hauler / Coal Handler</t>
  </si>
  <si>
    <t>965920</t>
  </si>
  <si>
    <t>121820</t>
  </si>
  <si>
    <t>Fireman - 2nd</t>
  </si>
  <si>
    <t>121653</t>
  </si>
  <si>
    <t>121869</t>
  </si>
  <si>
    <t>121423</t>
  </si>
  <si>
    <t>121828</t>
  </si>
  <si>
    <t>121377</t>
  </si>
  <si>
    <t>121552</t>
  </si>
  <si>
    <t>121813</t>
  </si>
  <si>
    <t>121540</t>
  </si>
  <si>
    <t>121609</t>
  </si>
  <si>
    <t>968564</t>
  </si>
  <si>
    <t>122430</t>
  </si>
  <si>
    <t>122450</t>
  </si>
  <si>
    <t>121829</t>
  </si>
  <si>
    <t>121863</t>
  </si>
  <si>
    <t>121722</t>
  </si>
  <si>
    <t>121517</t>
  </si>
  <si>
    <t>967887</t>
  </si>
  <si>
    <t>121808</t>
  </si>
  <si>
    <t>967711</t>
  </si>
  <si>
    <t>966391</t>
  </si>
  <si>
    <t>121678</t>
  </si>
  <si>
    <t>965967</t>
  </si>
  <si>
    <t>121641</t>
  </si>
  <si>
    <t>121816</t>
  </si>
  <si>
    <t>121662</t>
  </si>
  <si>
    <t>121849</t>
  </si>
  <si>
    <t>121675</t>
  </si>
  <si>
    <t>967601</t>
  </si>
  <si>
    <t>967722</t>
  </si>
  <si>
    <t>121810</t>
  </si>
  <si>
    <t>121614</t>
  </si>
  <si>
    <t>121250</t>
  </si>
  <si>
    <t>Tractor Driver</t>
  </si>
  <si>
    <t>121723</t>
  </si>
  <si>
    <t>968579</t>
  </si>
  <si>
    <t>121746</t>
  </si>
  <si>
    <t>Value As of 10/21/2019</t>
  </si>
  <si>
    <t/>
  </si>
  <si>
    <t>Need for 3 shifts running 7 lines and vacation</t>
  </si>
  <si>
    <t>BOTT Total</t>
  </si>
  <si>
    <t>DIST Total</t>
  </si>
  <si>
    <t>MAINT Total</t>
  </si>
  <si>
    <t>SHIP Total</t>
  </si>
  <si>
    <t>WHSE Total</t>
  </si>
  <si>
    <t>(blank) Total</t>
  </si>
  <si>
    <t>BOILER Total</t>
  </si>
  <si>
    <t>Saturday/Sunday Hours</t>
  </si>
  <si>
    <t>Friday into Saturday hours</t>
  </si>
  <si>
    <t>11/06/89</t>
  </si>
  <si>
    <t>SIMPSON, JOSEPH T.</t>
  </si>
  <si>
    <t>Saturday 11/16/19</t>
  </si>
  <si>
    <t>Sunday 11/17/19</t>
  </si>
  <si>
    <t>manual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</si>
</sst>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General_)"/>
    <numFmt numFmtId="166" formatCode="m/d/yyyy;@"/>
    <numFmt numFmtId="167" formatCode="0.0"/>
  </numFmts>
  <fonts count="15">
    <font>
      <sz val="11"/>
      <color theme="1"/>
      <name val="Calibri"/>
      <family val="2"/>
      <scheme val="minor"/>
    </font>
    <font>
      <sz val="12"/>
      <name val="Helv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36"/>
      <color theme="1"/>
      <name val="Vladimir Script"/>
      <family val="4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rgb="FF000000"/>
      <name val="Arial"/>
    </font>
    <font>
      <sz val="11"/>
      <name val="Calibri"/>
    </font>
    <font>
      <sz val="8"/>
      <color rgb="FF000000"/>
      <name val="Arial"/>
    </font>
    <font>
      <sz val="10"/>
      <color rgb="FF000000"/>
      <name val="Arial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0C4DE"/>
        <bgColor rgb="FFB0C4D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9" fillId="0" borderId="0"/>
  </cellStyleXfs>
  <cellXfs count="7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2" fontId="4" fillId="0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67" fontId="4" fillId="0" borderId="1" xfId="1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5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quotePrefix="1"/>
    <xf numFmtId="0" fontId="12" fillId="0" borderId="0" xfId="2" applyNumberFormat="1" applyFont="1" applyFill="1" applyBorder="1" applyAlignment="1">
      <alignment horizontal="center" vertical="top" wrapText="1" readingOrder="1"/>
    </xf>
    <xf numFmtId="0" fontId="13" fillId="0" borderId="0" xfId="2" applyNumberFormat="1" applyFont="1" applyFill="1" applyBorder="1" applyAlignment="1">
      <alignment vertical="top" wrapText="1" readingOrder="1"/>
    </xf>
    <xf numFmtId="0" fontId="10" fillId="2" borderId="0" xfId="2" applyNumberFormat="1" applyFont="1" applyFill="1" applyBorder="1" applyAlignment="1">
      <alignment horizontal="left" vertical="top" wrapText="1" readingOrder="1"/>
    </xf>
    <xf numFmtId="0" fontId="11" fillId="0" borderId="0" xfId="2" applyFont="1" applyFill="1" applyBorder="1" applyAlignment="1"/>
    <xf numFmtId="0" fontId="12" fillId="0" borderId="0" xfId="2" applyNumberFormat="1" applyFont="1" applyFill="1" applyBorder="1" applyAlignment="1">
      <alignment vertical="top" wrapText="1" readingOrder="1"/>
    </xf>
    <xf numFmtId="0" fontId="11" fillId="0" borderId="0" xfId="2" applyFont="1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49" fontId="14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" xfId="1" applyFont="1" applyFill="1" applyBorder="1" applyAlignment="1" applyProtection="1">
      <alignment horizontal="left" vertical="center" wrapText="1"/>
      <protection locked="0"/>
    </xf>
    <xf numFmtId="0" fontId="14" fillId="0" borderId="1" xfId="1" applyFont="1" applyFill="1" applyBorder="1" applyAlignment="1">
      <alignment horizontal="left" vertical="center" wrapText="1"/>
    </xf>
    <xf numFmtId="14" fontId="14" fillId="0" borderId="1" xfId="1" applyNumberFormat="1" applyFont="1" applyFill="1" applyBorder="1" applyAlignment="1">
      <alignment horizontal="left" vertical="center" wrapText="1"/>
    </xf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167" fontId="5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left" vertical="center"/>
      <protection locked="0"/>
    </xf>
    <xf numFmtId="164" fontId="5" fillId="0" borderId="1" xfId="1" quotePrefix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center" vertical="center"/>
      <protection locked="0"/>
    </xf>
    <xf numFmtId="164" fontId="5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quotePrefix="1" applyNumberFormat="1" applyFont="1" applyFill="1" applyBorder="1" applyAlignment="1">
      <alignment horizontal="center" vertical="center"/>
    </xf>
    <xf numFmtId="49" fontId="5" fillId="0" borderId="1" xfId="1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528BFAFD-D668-4F77-BE65-A8EF773681B6}"/>
    <cellStyle name="Normal 4" xfId="3" xr:uid="{3ACDC38F-DF6C-496D-8D47-58A73B4B6B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Daigle" refreshedDate="43775.490911458335" createdVersion="6" refreshedVersion="6" minRefreshableVersion="3" recordCount="305" xr:uid="{0180DE8D-5988-42AF-90EB-8CC0296E9216}">
  <cacheSource type="worksheet">
    <worksheetSource ref="A1:T306" sheet="MASTER SENIORITY LIST"/>
  </cacheSource>
  <cacheFields count="19">
    <cacheField name="Seniority Number" numFmtId="0">
      <sharedItems containsSemiMixedTypes="0" containsString="0" containsNumber="1" containsInteger="1" minValue="1" maxValue="305"/>
    </cacheField>
    <cacheField name="Seniority Year" numFmtId="0">
      <sharedItems containsString="0" containsBlank="1" containsNumber="1" containsInteger="1" minValue="1977" maxValue="2019"/>
    </cacheField>
    <cacheField name="DATE" numFmtId="0">
      <sharedItems containsDate="1" containsBlank="1" containsMixedTypes="1" minDate="1977-09-28T00:00:00" maxDate="2019-07-20T00:00:00"/>
    </cacheField>
    <cacheField name="January current year" numFmtId="0">
      <sharedItems containsNonDate="0" containsDate="1" containsString="0" containsBlank="1" minDate="2019-01-01T00:00:00" maxDate="2019-01-02T00:00:00"/>
    </cacheField>
    <cacheField name="YoS" numFmtId="2">
      <sharedItems containsString="0" containsBlank="1" containsNumber="1" minValue="-0.54520547945205478" maxValue="41.287671232876711"/>
    </cacheField>
    <cacheField name="YoS Round Up" numFmtId="1">
      <sharedItems containsSemiMixedTypes="0" containsString="0" containsNumber="1" containsInteger="1" minValue="-1" maxValue="42"/>
    </cacheField>
    <cacheField name="EMPLOYEE NAME" numFmtId="0">
      <sharedItems containsBlank="1"/>
    </cacheField>
    <cacheField name="EMPLOYEE NAME IN DAYFORCE" numFmtId="0">
      <sharedItems containsBlank="1"/>
    </cacheField>
    <cacheField name="Vacatio_x000a_(Weeks)" numFmtId="0">
      <sharedItems containsString="0" containsBlank="1" containsNumber="1" containsInteger="1" minValue="1" maxValue="5"/>
    </cacheField>
    <cacheField name="Prebuilt Hours" numFmtId="0">
      <sharedItems containsString="0" containsBlank="1" containsNumber="1" containsInteger="1" minValue="12" maxValue="96"/>
    </cacheField>
    <cacheField name="Weekend OT hours" numFmtId="167">
      <sharedItems containsString="0" containsBlank="1" containsNumber="1" minValue="0" maxValue="181.86600000000001"/>
    </cacheField>
    <cacheField name="Total hours" numFmtId="0">
      <sharedItems containsString="0" containsBlank="1" containsNumber="1" minValue="12" maxValue="220"/>
    </cacheField>
    <cacheField name="Clock Number" numFmtId="0">
      <sharedItems containsBlank="1" containsMixedTypes="1" containsNumber="1" containsInteger="1" minValue="1232" maxValue="2456"/>
    </cacheField>
    <cacheField name="Rated Job" numFmtId="0">
      <sharedItems containsBlank="1" count="41">
        <s v="MECHANIC"/>
        <s v="FRONT OFFICE "/>
        <s v="PACKER OPER"/>
        <s v="STOCK ROOM"/>
        <s v="CASE FEEDER"/>
        <s v="TRACTOR DRIVER"/>
        <s v="MASH HAND"/>
        <s v="PROCESSOR"/>
        <s v="JANITOR"/>
        <s v="FORKLIFT OPER"/>
        <s v="MAINT HELPER"/>
        <s v="LINE LABOR"/>
        <s v="FIREMAN"/>
        <s v="PALLETIZER OPER"/>
        <s v="TRUCK DRIVER"/>
        <s v="WEIGHMASTER"/>
        <s v="DRIED GRAIN UTIL"/>
        <s v="DRAWOFF/COOPER"/>
        <s v="MECH-ELECTRICIAN"/>
        <s v="CDL TRUCK DRIVER"/>
        <s v="FILLER OPER"/>
        <s v="LABOR"/>
        <s v="CREW LEADER"/>
        <s v="PROOF REDUCER"/>
        <s v="LABELER OPER"/>
        <s v="ELEC-MECHANIC"/>
        <s v="DRIER OPER"/>
        <s v="LABOR "/>
        <s v="DISTILLERY UTILITY"/>
        <m/>
        <s v="ELEC-MECH"/>
        <s v="MECHANIC (DIESEL)"/>
        <s v="STILL OPER"/>
        <s v="BOTTLING UTILITY"/>
        <s v="FIREMAN 2ND"/>
        <s v="BOTTLING MECHANIC"/>
        <s v="BOILER UTILITY"/>
        <s v="SHIPPING UTILITY"/>
        <s v="ASH HAULER"/>
        <s v="ELEC-MECH APPRENTICE"/>
        <s v="ELEC APPRENTICE"/>
      </sharedItems>
    </cacheField>
    <cacheField name="Department" numFmtId="0">
      <sharedItems containsBlank="1" count="7">
        <s v="MAINT"/>
        <s v="BOTT"/>
        <s v="DIST"/>
        <s v="SHIP"/>
        <s v="BOILER"/>
        <s v="WHSE"/>
        <m/>
      </sharedItems>
    </cacheField>
    <cacheField name="Shift Preference _x000a_(3, 2 or 1)" numFmtId="0">
      <sharedItems containsString="0" containsBlank="1" containsNumber="1" containsInteger="1" minValue="1" maxValue="3"/>
    </cacheField>
    <cacheField name="Saturday 11/2/19" numFmtId="0">
      <sharedItems containsNonDate="0" containsString="0" containsBlank="1"/>
    </cacheField>
    <cacheField name="Sunday 11/3/19" numFmtId="0">
      <sharedItems containsNonDate="0" containsString="0" containsBlank="1"/>
    </cacheField>
    <cacheField name="Signatu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n v="1"/>
    <n v="1977"/>
    <d v="1977-09-28T00:00:00"/>
    <d v="2019-01-01T00:00:00"/>
    <n v="41.287671232876711"/>
    <n v="42"/>
    <s v="GOATLEY, CHARLES F."/>
    <s v="Goatley, Charles F"/>
    <n v="5"/>
    <n v="96"/>
    <n v="12.9"/>
    <n v="108.9"/>
    <n v="1232"/>
    <x v="0"/>
    <x v="0"/>
    <m/>
    <m/>
    <m/>
    <m/>
  </r>
  <r>
    <n v="2"/>
    <n v="1977"/>
    <s v="10/03/77"/>
    <d v="2019-01-01T00:00:00"/>
    <n v="41.273972602739725"/>
    <n v="42"/>
    <s v="HICKMAN, JEFFERY W."/>
    <s v="Hickman, Jeffery W"/>
    <n v="5"/>
    <n v="96"/>
    <n v="0"/>
    <n v="96"/>
    <n v="1235"/>
    <x v="1"/>
    <x v="1"/>
    <n v="1"/>
    <m/>
    <m/>
    <m/>
  </r>
  <r>
    <n v="3"/>
    <n v="1977"/>
    <d v="1977-10-04T00:00:00"/>
    <d v="2019-01-01T00:00:00"/>
    <n v="41.271232876712325"/>
    <n v="42"/>
    <s v="KIMBERLAND, ROBERT L."/>
    <s v="Kimberland, Robert"/>
    <n v="5"/>
    <n v="96"/>
    <n v="8.1829999999999998"/>
    <n v="104.18299999999999"/>
    <n v="1237"/>
    <x v="2"/>
    <x v="1"/>
    <n v="1"/>
    <m/>
    <m/>
    <m/>
  </r>
  <r>
    <n v="4"/>
    <n v="1977"/>
    <d v="1977-10-13T00:00:00"/>
    <d v="2019-01-01T00:00:00"/>
    <n v="41.246575342465754"/>
    <n v="42"/>
    <s v="HALL, CHARLES G."/>
    <s v="Hall, Charles G"/>
    <n v="5"/>
    <n v="96"/>
    <n v="48"/>
    <n v="144"/>
    <n v="1242"/>
    <x v="3"/>
    <x v="0"/>
    <m/>
    <m/>
    <m/>
    <m/>
  </r>
  <r>
    <n v="5"/>
    <n v="1978"/>
    <s v="08/03/78"/>
    <d v="2019-01-01T00:00:00"/>
    <n v="40.441095890410956"/>
    <n v="41"/>
    <s v="HAMILTON, SAMUEL L."/>
    <s v="Hamilton, Samuel L"/>
    <n v="5"/>
    <n v="96"/>
    <n v="112.03399999999999"/>
    <n v="208.03399999999999"/>
    <n v="1248"/>
    <x v="4"/>
    <x v="1"/>
    <n v="1"/>
    <m/>
    <m/>
    <m/>
  </r>
  <r>
    <n v="6"/>
    <n v="1978"/>
    <s v="08/03/78"/>
    <d v="2019-01-01T00:00:00"/>
    <n v="40.441095890410956"/>
    <n v="41"/>
    <s v="YATES, JAMES P."/>
    <s v="Yates, James P"/>
    <n v="5"/>
    <n v="96"/>
    <n v="0"/>
    <n v="96"/>
    <n v="1250"/>
    <x v="5"/>
    <x v="0"/>
    <m/>
    <m/>
    <m/>
    <m/>
  </r>
  <r>
    <n v="7"/>
    <n v="1978"/>
    <d v="1978-11-01T00:00:00"/>
    <d v="2019-01-01T00:00:00"/>
    <n v="40.194520547945203"/>
    <n v="41"/>
    <s v="EBLEN, EBB R."/>
    <s v="Eblen, Ebb R"/>
    <n v="5"/>
    <n v="96"/>
    <n v="37.198999999999998"/>
    <n v="133.19900000000001"/>
    <n v="1262"/>
    <x v="0"/>
    <x v="1"/>
    <n v="1"/>
    <m/>
    <m/>
    <m/>
  </r>
  <r>
    <n v="8"/>
    <n v="1979"/>
    <s v="01/23/79"/>
    <d v="2019-01-01T00:00:00"/>
    <n v="39.967123287671235"/>
    <n v="40"/>
    <s v="MILES, JOHN P."/>
    <s v="Miles, John P"/>
    <n v="5"/>
    <n v="96"/>
    <n v="104"/>
    <n v="200"/>
    <n v="1269"/>
    <x v="6"/>
    <x v="2"/>
    <m/>
    <m/>
    <m/>
    <m/>
  </r>
  <r>
    <n v="9"/>
    <n v="1979"/>
    <d v="1979-01-24T00:00:00"/>
    <d v="2019-01-01T00:00:00"/>
    <n v="39.964383561643835"/>
    <n v="40"/>
    <s v="CULVER, CHARLES K."/>
    <s v="Culver, Charles"/>
    <n v="5"/>
    <n v="96"/>
    <n v="24.25"/>
    <n v="120.25"/>
    <n v="1271"/>
    <x v="7"/>
    <x v="1"/>
    <n v="1"/>
    <m/>
    <m/>
    <m/>
  </r>
  <r>
    <n v="10"/>
    <n v="1979"/>
    <d v="1979-04-16T00:00:00"/>
    <d v="2019-01-01T00:00:00"/>
    <n v="39.739726027397261"/>
    <n v="40"/>
    <s v="FOGLE, JOSEPH D."/>
    <s v="Fogle, Joseph"/>
    <n v="5"/>
    <n v="96"/>
    <n v="24.033000000000001"/>
    <n v="120.033"/>
    <n v="1277"/>
    <x v="4"/>
    <x v="1"/>
    <n v="1"/>
    <m/>
    <m/>
    <m/>
  </r>
  <r>
    <n v="11"/>
    <n v="1979"/>
    <s v="04/16/79"/>
    <d v="2019-01-01T00:00:00"/>
    <n v="39.739726027397261"/>
    <n v="40"/>
    <s v="HILLARD, HENRY L."/>
    <s v="Hillard, Henry L"/>
    <n v="5"/>
    <n v="96"/>
    <n v="64.367000000000004"/>
    <n v="160.36700000000002"/>
    <n v="1278"/>
    <x v="8"/>
    <x v="1"/>
    <n v="1"/>
    <m/>
    <m/>
    <m/>
  </r>
  <r>
    <n v="12"/>
    <n v="1979"/>
    <s v="04/16/79"/>
    <d v="2019-01-01T00:00:00"/>
    <n v="39.739726027397261"/>
    <n v="40"/>
    <s v="MATTINGLY, JAMES T."/>
    <s v="Mattingly, James T"/>
    <n v="5"/>
    <n v="96"/>
    <n v="83.45"/>
    <n v="179.45"/>
    <n v="1280"/>
    <x v="9"/>
    <x v="3"/>
    <n v="1"/>
    <m/>
    <m/>
    <m/>
  </r>
  <r>
    <n v="13"/>
    <n v="1979"/>
    <d v="1979-06-11T00:00:00"/>
    <d v="2019-01-01T00:00:00"/>
    <n v="39.586301369863016"/>
    <n v="40"/>
    <s v="GREENWELL, ROBERT R."/>
    <s v="Greenwell, Robert R"/>
    <n v="5"/>
    <n v="96"/>
    <n v="49.25"/>
    <n v="145.25"/>
    <n v="1290"/>
    <x v="7"/>
    <x v="1"/>
    <n v="1"/>
    <m/>
    <m/>
    <m/>
  </r>
  <r>
    <n v="14"/>
    <n v="1979"/>
    <d v="1979-06-11T00:00:00"/>
    <d v="2019-01-01T00:00:00"/>
    <n v="39.586301369863016"/>
    <n v="40"/>
    <s v="CISSELL, JOSEPH D."/>
    <s v="Cissell, Joseph D"/>
    <n v="5"/>
    <n v="96"/>
    <n v="68.349999999999994"/>
    <n v="164.35"/>
    <n v="1293"/>
    <x v="10"/>
    <x v="0"/>
    <m/>
    <m/>
    <m/>
    <m/>
  </r>
  <r>
    <n v="15"/>
    <n v="1979"/>
    <s v="05/21/79"/>
    <d v="2019-01-01T00:00:00"/>
    <n v="39.643835616438359"/>
    <n v="40"/>
    <s v="MATTINGLY,SANDRA J."/>
    <s v="Mattingly, Sandra"/>
    <n v="5"/>
    <n v="96"/>
    <n v="40.216999999999999"/>
    <n v="136.21699999999998"/>
    <n v="2429"/>
    <x v="11"/>
    <x v="1"/>
    <n v="1"/>
    <m/>
    <m/>
    <m/>
  </r>
  <r>
    <n v="16"/>
    <n v="1979"/>
    <s v="05/21/79"/>
    <d v="2019-01-01T00:00:00"/>
    <n v="39.643835616438359"/>
    <n v="40"/>
    <s v="THOMAS, JANE A. "/>
    <s v="Thomas, Jane A."/>
    <n v="5"/>
    <n v="96"/>
    <n v="83.432999999999993"/>
    <n v="179.43299999999999"/>
    <n v="2430"/>
    <x v="9"/>
    <x v="3"/>
    <n v="1"/>
    <m/>
    <m/>
    <m/>
  </r>
  <r>
    <n v="17"/>
    <n v="1980"/>
    <s v="04/16/80"/>
    <d v="2019-01-01T00:00:00"/>
    <n v="38.736986301369861"/>
    <n v="39"/>
    <s v="MURPHY, JOSEPH D."/>
    <s v="Murphy, Joseph D"/>
    <n v="5"/>
    <n v="96"/>
    <n v="91.466999999999999"/>
    <n v="187.46699999999998"/>
    <n v="1312"/>
    <x v="9"/>
    <x v="3"/>
    <n v="1"/>
    <m/>
    <m/>
    <m/>
  </r>
  <r>
    <n v="18"/>
    <n v="1980"/>
    <d v="1980-04-22T00:00:00"/>
    <d v="2019-01-01T00:00:00"/>
    <n v="38.720547945205482"/>
    <n v="39"/>
    <s v="NORMAN, RAY"/>
    <s v="Norman, Herbert"/>
    <n v="5"/>
    <n v="96"/>
    <n v="80"/>
    <n v="176"/>
    <n v="1330"/>
    <x v="12"/>
    <x v="4"/>
    <m/>
    <m/>
    <m/>
    <m/>
  </r>
  <r>
    <n v="19"/>
    <n v="1980"/>
    <d v="1980-04-22T00:00:00"/>
    <d v="2019-01-01T00:00:00"/>
    <n v="38.720547945205482"/>
    <n v="39"/>
    <s v="ALBERTSON, GARY"/>
    <s v="Albertson, Gary"/>
    <n v="5"/>
    <n v="96"/>
    <n v="64.831999999999994"/>
    <n v="160.83199999999999"/>
    <n v="1332"/>
    <x v="13"/>
    <x v="3"/>
    <n v="1"/>
    <m/>
    <m/>
    <m/>
  </r>
  <r>
    <n v="20"/>
    <n v="1980"/>
    <d v="1980-04-25T00:00:00"/>
    <d v="2019-01-01T00:00:00"/>
    <n v="38.712328767123289"/>
    <n v="39"/>
    <s v="CECIL, THOMAS D."/>
    <s v="Cecil, Thomas"/>
    <n v="5"/>
    <n v="96"/>
    <n v="29.617000000000001"/>
    <n v="125.617"/>
    <n v="1336"/>
    <x v="10"/>
    <x v="0"/>
    <m/>
    <m/>
    <m/>
    <m/>
  </r>
  <r>
    <n v="21"/>
    <n v="1980"/>
    <d v="1980-05-07T00:00:00"/>
    <d v="2019-01-01T00:00:00"/>
    <n v="38.679452054794524"/>
    <n v="39"/>
    <s v="BRADLEY, FREDERICK A."/>
    <s v="Bradley, Frederick"/>
    <n v="5"/>
    <n v="96"/>
    <n v="112.25"/>
    <n v="208.25"/>
    <n v="1344"/>
    <x v="14"/>
    <x v="0"/>
    <m/>
    <m/>
    <m/>
    <m/>
  </r>
  <r>
    <n v="22"/>
    <n v="1980"/>
    <d v="1980-05-20T00:00:00"/>
    <d v="2019-01-01T00:00:00"/>
    <n v="38.643835616438359"/>
    <n v="39"/>
    <s v="DONAHUE, THOMAS M."/>
    <s v="Donahue, Thomas M"/>
    <n v="5"/>
    <n v="96"/>
    <n v="91.466999999999999"/>
    <n v="187.46699999999998"/>
    <n v="1359"/>
    <x v="9"/>
    <x v="3"/>
    <n v="1"/>
    <m/>
    <m/>
    <m/>
  </r>
  <r>
    <n v="23"/>
    <n v="1980"/>
    <s v="10/09/80"/>
    <d v="2019-01-01T00:00:00"/>
    <n v="38.254794520547946"/>
    <n v="39"/>
    <s v="TATUM, CLIFTON W."/>
    <s v="Tatum, Clifton"/>
    <n v="5"/>
    <n v="96"/>
    <n v="124"/>
    <n v="220"/>
    <n v="1377"/>
    <x v="6"/>
    <x v="2"/>
    <m/>
    <m/>
    <m/>
    <m/>
  </r>
  <r>
    <n v="24"/>
    <n v="1980"/>
    <d v="1980-10-10T00:00:00"/>
    <d v="2019-01-01T00:00:00"/>
    <n v="38.252054794520546"/>
    <n v="39"/>
    <s v="LOGSDON, ROBERT I."/>
    <s v="Logsdon, Robert I"/>
    <n v="5"/>
    <n v="96"/>
    <n v="55.381999999999998"/>
    <n v="151.38200000000001"/>
    <n v="1386"/>
    <x v="15"/>
    <x v="2"/>
    <m/>
    <m/>
    <m/>
    <m/>
  </r>
  <r>
    <n v="25"/>
    <n v="1980"/>
    <s v="10/24/80"/>
    <d v="2019-01-01T00:00:00"/>
    <n v="38.213698630136989"/>
    <n v="39"/>
    <s v="THOMPSON, BARBARA R."/>
    <s v="Thompson, Barbara"/>
    <n v="5"/>
    <n v="96"/>
    <n v="48.366"/>
    <n v="144.36599999999999"/>
    <n v="2450"/>
    <x v="11"/>
    <x v="1"/>
    <n v="1"/>
    <m/>
    <m/>
    <m/>
  </r>
  <r>
    <n v="26"/>
    <n v="1981"/>
    <d v="1981-09-21T00:00:00"/>
    <d v="2019-01-01T00:00:00"/>
    <n v="37.304109589041097"/>
    <n v="38"/>
    <s v="CISSELL, BRENDA G."/>
    <s v="Cissell, Brenda"/>
    <n v="5"/>
    <n v="96"/>
    <n v="24.067"/>
    <n v="120.06700000000001"/>
    <n v="2456"/>
    <x v="11"/>
    <x v="1"/>
    <n v="1"/>
    <m/>
    <m/>
    <m/>
  </r>
  <r>
    <n v="27"/>
    <n v="1989"/>
    <s v="10/27/89"/>
    <d v="2019-01-01T00:00:00"/>
    <n v="29.2"/>
    <n v="30"/>
    <s v="SWEENEY, JOSEPH D."/>
    <s v="Sweeney, Joseph"/>
    <n v="5"/>
    <n v="96"/>
    <n v="13.05"/>
    <n v="109.05"/>
    <n v="1423"/>
    <x v="16"/>
    <x v="2"/>
    <m/>
    <m/>
    <m/>
    <m/>
  </r>
  <r>
    <n v="28"/>
    <n v="1989"/>
    <s v="11/06/89"/>
    <d v="2019-01-01T00:00:00"/>
    <n v="29.172602739726027"/>
    <n v="30"/>
    <s v="SIMPSON, JOSEPH T."/>
    <s v="Simpson, Joseph T"/>
    <n v="5"/>
    <n v="96"/>
    <n v="48"/>
    <n v="144"/>
    <n v="1431"/>
    <x v="9"/>
    <x v="3"/>
    <n v="1"/>
    <m/>
    <m/>
    <m/>
  </r>
  <r>
    <n v="29"/>
    <n v="1990"/>
    <d v="1990-09-11T00:00:00"/>
    <d v="2019-01-01T00:00:00"/>
    <n v="28.326027397260273"/>
    <n v="29"/>
    <s v="GUTHRIE, BENJAMIN"/>
    <s v="Guthrie, Ben T"/>
    <n v="5"/>
    <n v="82"/>
    <n v="0"/>
    <n v="82"/>
    <n v="1459"/>
    <x v="17"/>
    <x v="5"/>
    <n v="1"/>
    <m/>
    <m/>
    <m/>
  </r>
  <r>
    <n v="30"/>
    <n v="1990"/>
    <d v="1990-09-17T00:00:00"/>
    <d v="2019-01-01T00:00:00"/>
    <n v="28.30958904109589"/>
    <n v="29"/>
    <s v="EDELEN, ANTHONY A."/>
    <s v="Edelen, Anthony A"/>
    <n v="5"/>
    <n v="82"/>
    <n v="0"/>
    <n v="82"/>
    <n v="1466"/>
    <x v="9"/>
    <x v="5"/>
    <n v="1"/>
    <m/>
    <m/>
    <m/>
  </r>
  <r>
    <n v="31"/>
    <n v="1990"/>
    <d v="1990-09-17T00:00:00"/>
    <d v="2019-01-01T00:00:00"/>
    <n v="28.30958904109589"/>
    <n v="29"/>
    <s v="KAYS, GARY E."/>
    <s v="Kays, Gary E"/>
    <n v="5"/>
    <n v="82"/>
    <n v="96.084999999999994"/>
    <n v="178.08499999999998"/>
    <n v="1467"/>
    <x v="13"/>
    <x v="3"/>
    <n v="1"/>
    <m/>
    <m/>
    <m/>
  </r>
  <r>
    <n v="32"/>
    <n v="1990"/>
    <d v="1990-11-26T00:00:00"/>
    <d v="2019-01-01T00:00:00"/>
    <n v="28.117808219178084"/>
    <n v="29"/>
    <s v="BREY, JOHN P."/>
    <s v="Brey, John"/>
    <n v="5"/>
    <n v="82"/>
    <n v="0"/>
    <n v="82"/>
    <n v="1481"/>
    <x v="18"/>
    <x v="0"/>
    <m/>
    <m/>
    <m/>
    <m/>
  </r>
  <r>
    <n v="33"/>
    <n v="1996"/>
    <d v="1996-04-22T00:00:00"/>
    <d v="2019-01-01T00:00:00"/>
    <n v="22.709589041095889"/>
    <n v="23"/>
    <s v="GRUNDY, TROY"/>
    <s v="Grundy, Troy"/>
    <n v="4"/>
    <n v="68"/>
    <n v="130.30099999999999"/>
    <n v="198.30099999999999"/>
    <s v="1514"/>
    <x v="4"/>
    <x v="1"/>
    <n v="1"/>
    <m/>
    <m/>
    <m/>
  </r>
  <r>
    <n v="34"/>
    <n v="1996"/>
    <d v="1996-08-08T00:00:00"/>
    <d v="2019-01-01T00:00:00"/>
    <n v="22.413698630136988"/>
    <n v="23"/>
    <s v="JANES, RICKEY N. "/>
    <s v="Janes, Rickey N"/>
    <n v="4"/>
    <n v="68"/>
    <n v="56.8"/>
    <n v="124.8"/>
    <s v="1516"/>
    <x v="4"/>
    <x v="1"/>
    <n v="1"/>
    <m/>
    <m/>
    <m/>
  </r>
  <r>
    <n v="35"/>
    <n v="1996"/>
    <s v="08/19/96"/>
    <d v="2019-01-01T00:00:00"/>
    <n v="22.383561643835616"/>
    <n v="23"/>
    <s v="TILLEY, DAVID J. "/>
    <s v="Tilley, David"/>
    <n v="4"/>
    <n v="68"/>
    <n v="87.816999999999993"/>
    <n v="155.81700000000001"/>
    <s v="1517"/>
    <x v="19"/>
    <x v="3"/>
    <n v="1"/>
    <m/>
    <m/>
    <m/>
  </r>
  <r>
    <n v="36"/>
    <n v="1996"/>
    <d v="1996-10-21T00:00:00"/>
    <d v="2019-01-01T00:00:00"/>
    <n v="22.210958904109589"/>
    <n v="23"/>
    <s v="JANES, STEPHEN"/>
    <s v="Janes, Stephen D"/>
    <n v="4"/>
    <n v="68"/>
    <n v="0"/>
    <n v="68"/>
    <s v="1523"/>
    <x v="14"/>
    <x v="5"/>
    <n v="1"/>
    <m/>
    <m/>
    <m/>
  </r>
  <r>
    <n v="37"/>
    <n v="1997"/>
    <s v="03/17/97"/>
    <d v="2019-01-01T00:00:00"/>
    <n v="21.80821917808219"/>
    <n v="22"/>
    <s v="MATTINGLY, ROBERT "/>
    <s v="Mattingly, Robert D"/>
    <n v="4"/>
    <n v="68"/>
    <n v="75.45"/>
    <n v="143.44999999999999"/>
    <s v="1530"/>
    <x v="9"/>
    <x v="3"/>
    <n v="1"/>
    <m/>
    <m/>
    <m/>
  </r>
  <r>
    <n v="38"/>
    <n v="1997"/>
    <d v="1997-04-28T00:00:00"/>
    <d v="2019-01-01T00:00:00"/>
    <n v="21.693150684931506"/>
    <n v="22"/>
    <s v="BURBA, BRIAN D."/>
    <s v="Burba, Brian D"/>
    <n v="4"/>
    <n v="68"/>
    <n v="32.15"/>
    <n v="100.15"/>
    <s v="1532"/>
    <x v="20"/>
    <x v="1"/>
    <n v="1"/>
    <m/>
    <m/>
    <m/>
  </r>
  <r>
    <n v="39"/>
    <n v="1997"/>
    <d v="1997-07-21T00:00:00"/>
    <d v="2019-01-01T00:00:00"/>
    <n v="21.463013698630139"/>
    <n v="22"/>
    <s v="EDELEN, GREGORY "/>
    <s v="Edelen, Gregory P"/>
    <n v="4"/>
    <n v="68"/>
    <n v="0"/>
    <n v="68"/>
    <s v="1533"/>
    <x v="14"/>
    <x v="5"/>
    <n v="1"/>
    <m/>
    <m/>
    <m/>
  </r>
  <r>
    <n v="40"/>
    <n v="1997"/>
    <d v="1997-09-22T00:00:00"/>
    <d v="2019-01-01T00:00:00"/>
    <n v="21.290410958904111"/>
    <n v="22"/>
    <s v="BARTLEY, DANIEL D. "/>
    <s v="Bartley, Daniel D"/>
    <n v="4"/>
    <n v="68"/>
    <n v="0"/>
    <n v="68"/>
    <s v="1537"/>
    <x v="0"/>
    <x v="0"/>
    <m/>
    <m/>
    <m/>
    <m/>
  </r>
  <r>
    <n v="41"/>
    <n v="1997"/>
    <d v="1997-10-27T00:00:00"/>
    <d v="2019-01-01T00:00:00"/>
    <n v="21.194520547945206"/>
    <n v="22"/>
    <s v="GOODMAN, JOSEPH G. "/>
    <s v="Goodman, Joseph G"/>
    <n v="4"/>
    <n v="68"/>
    <n v="32"/>
    <n v="100"/>
    <s v="1538"/>
    <x v="19"/>
    <x v="3"/>
    <n v="1"/>
    <m/>
    <m/>
    <m/>
  </r>
  <r>
    <n v="42"/>
    <n v="1998"/>
    <s v="01/08/98"/>
    <d v="2019-01-01T00:00:00"/>
    <n v="20.994520547945207"/>
    <n v="21"/>
    <s v="TAYLOR, TERRY L. "/>
    <s v="Taylor, Terry L"/>
    <n v="4"/>
    <n v="68"/>
    <n v="0"/>
    <n v="68"/>
    <s v="1540"/>
    <x v="21"/>
    <x v="5"/>
    <n v="1"/>
    <m/>
    <m/>
    <m/>
  </r>
  <r>
    <n v="43"/>
    <n v="1998"/>
    <d v="1998-03-17T00:00:00"/>
    <d v="2019-01-01T00:00:00"/>
    <n v="20.80821917808219"/>
    <n v="21"/>
    <s v="ARMSTRONG, JOSEPH"/>
    <s v="Armstrong, Joseph D"/>
    <n v="4"/>
    <n v="68"/>
    <n v="67.483000000000004"/>
    <n v="135.483"/>
    <s v="1541"/>
    <x v="9"/>
    <x v="3"/>
    <n v="1"/>
    <m/>
    <m/>
    <m/>
  </r>
  <r>
    <n v="44"/>
    <n v="1998"/>
    <s v="03/17/98"/>
    <d v="2019-01-01T00:00:00"/>
    <n v="20.80821917808219"/>
    <n v="21"/>
    <s v="REYNOLDS, THOMAS A. "/>
    <s v="Reynolds, Thomas A"/>
    <n v="4"/>
    <n v="68"/>
    <n v="0"/>
    <n v="68"/>
    <s v="1542"/>
    <x v="21"/>
    <x v="5"/>
    <n v="1"/>
    <m/>
    <m/>
    <m/>
  </r>
  <r>
    <n v="45"/>
    <n v="1998"/>
    <s v="05/21/98"/>
    <d v="2019-01-01T00:00:00"/>
    <n v="20.63013698630137"/>
    <n v="21"/>
    <s v="HOOD, CHRISTY"/>
    <s v="Hood, Christy L"/>
    <n v="4"/>
    <n v="68"/>
    <n v="32"/>
    <n v="100"/>
    <s v="1543"/>
    <x v="7"/>
    <x v="1"/>
    <n v="1"/>
    <m/>
    <m/>
    <m/>
  </r>
  <r>
    <n v="46"/>
    <n v="1998"/>
    <d v="1998-09-22T00:00:00"/>
    <d v="2019-01-01T00:00:00"/>
    <n v="20.290410958904111"/>
    <n v="21"/>
    <s v="CLARK, THOMAS P"/>
    <s v="Clark, Thomas P"/>
    <n v="4"/>
    <n v="68"/>
    <n v="91.466999999999999"/>
    <n v="159.46699999999998"/>
    <s v="1544"/>
    <x v="9"/>
    <x v="3"/>
    <n v="1"/>
    <m/>
    <m/>
    <m/>
  </r>
  <r>
    <n v="47"/>
    <n v="1999"/>
    <d v="1999-01-11T00:00:00"/>
    <d v="2019-01-01T00:00:00"/>
    <n v="19.986301369863014"/>
    <n v="20"/>
    <s v="EDELEN, TRAVIS"/>
    <s v="Edelen, Travis"/>
    <n v="4"/>
    <n v="68"/>
    <n v="0"/>
    <n v="68"/>
    <s v="1548"/>
    <x v="14"/>
    <x v="5"/>
    <n v="1"/>
    <m/>
    <m/>
    <m/>
  </r>
  <r>
    <n v="48"/>
    <n v="1999"/>
    <s v="03/29/99"/>
    <d v="2019-01-01T00:00:00"/>
    <n v="19.775342465753425"/>
    <n v="20"/>
    <s v="TAYLOR, FRANKIE"/>
    <s v="Taylor, Francis R"/>
    <n v="4"/>
    <n v="68"/>
    <n v="0"/>
    <n v="68"/>
    <s v="1552"/>
    <x v="14"/>
    <x v="5"/>
    <n v="1"/>
    <m/>
    <m/>
    <m/>
  </r>
  <r>
    <n v="49"/>
    <n v="1999"/>
    <d v="1999-04-05T00:00:00"/>
    <d v="2019-01-01T00:00:00"/>
    <n v="19.756164383561643"/>
    <n v="20"/>
    <s v="HAMILTON, ERIC"/>
    <s v="Hamilton, Eric L"/>
    <n v="4"/>
    <n v="68"/>
    <n v="0"/>
    <n v="68"/>
    <s v="1553"/>
    <x v="22"/>
    <x v="5"/>
    <n v="1"/>
    <m/>
    <m/>
    <m/>
  </r>
  <r>
    <n v="50"/>
    <n v="2000"/>
    <d v="2000-01-18T00:00:00"/>
    <d v="2019-01-01T00:00:00"/>
    <n v="18.967123287671232"/>
    <n v="19"/>
    <s v="CISSELL, MATTHEW"/>
    <s v="Cissell, John M"/>
    <n v="4"/>
    <n v="54"/>
    <n v="0"/>
    <n v="54"/>
    <s v="1556"/>
    <x v="22"/>
    <x v="5"/>
    <n v="1"/>
    <m/>
    <m/>
    <m/>
  </r>
  <r>
    <n v="51"/>
    <n v="2000"/>
    <s v="01/19/00"/>
    <d v="2019-01-01T00:00:00"/>
    <n v="18.964383561643835"/>
    <n v="19"/>
    <s v="MILLS, GREGORY"/>
    <s v="Mills, Gregory S"/>
    <n v="4"/>
    <n v="54"/>
    <n v="0"/>
    <n v="54"/>
    <s v="1558"/>
    <x v="23"/>
    <x v="5"/>
    <n v="1"/>
    <m/>
    <m/>
    <m/>
  </r>
  <r>
    <n v="52"/>
    <n v="2000"/>
    <s v="01/19/00"/>
    <d v="2019-01-01T00:00:00"/>
    <n v="18.964383561643835"/>
    <n v="19"/>
    <s v="MATTINGLY, DEREK"/>
    <s v="Mattingly, Derek A"/>
    <n v="4"/>
    <n v="54"/>
    <n v="0"/>
    <n v="54"/>
    <s v="1559"/>
    <x v="19"/>
    <x v="5"/>
    <n v="1"/>
    <m/>
    <m/>
    <m/>
  </r>
  <r>
    <n v="53"/>
    <n v="2000"/>
    <s v="09/25/00"/>
    <d v="2019-01-01T00:00:00"/>
    <n v="18.279452054794522"/>
    <n v="19"/>
    <s v="MILES, LARRY "/>
    <s v="Miles, Larry T"/>
    <n v="4"/>
    <n v="54"/>
    <n v="98.016999999999996"/>
    <n v="152.017"/>
    <s v="1564"/>
    <x v="9"/>
    <x v="3"/>
    <n v="1"/>
    <m/>
    <m/>
    <m/>
  </r>
  <r>
    <n v="54"/>
    <n v="2000"/>
    <s v="10/23/00"/>
    <d v="2019-01-01T00:00:00"/>
    <n v="18.202739726027396"/>
    <n v="19"/>
    <s v="PAYNE, JOHN"/>
    <s v="Payne, John A"/>
    <n v="4"/>
    <n v="54"/>
    <n v="0"/>
    <n v="54"/>
    <s v="1566"/>
    <x v="17"/>
    <x v="5"/>
    <n v="1"/>
    <m/>
    <m/>
    <m/>
  </r>
  <r>
    <n v="55"/>
    <n v="2000"/>
    <s v="11/27/00"/>
    <d v="2019-01-01T00:00:00"/>
    <n v="18.106849315068494"/>
    <n v="19"/>
    <s v="NELSON, BOBBY"/>
    <s v="Nelson, Bobby R"/>
    <n v="4"/>
    <n v="54"/>
    <n v="0"/>
    <n v="54"/>
    <s v="1567"/>
    <x v="17"/>
    <x v="5"/>
    <n v="1"/>
    <m/>
    <m/>
    <m/>
  </r>
  <r>
    <n v="56"/>
    <n v="2000"/>
    <d v="2000-11-27T00:00:00"/>
    <d v="2019-01-01T00:00:00"/>
    <n v="18.106849315068494"/>
    <n v="19"/>
    <s v="DOWNS, CHARLES A."/>
    <s v="Downs, Charles A"/>
    <n v="4"/>
    <n v="54"/>
    <n v="101.417"/>
    <n v="155.417"/>
    <s v="1568"/>
    <x v="9"/>
    <x v="3"/>
    <n v="1"/>
    <m/>
    <m/>
    <m/>
  </r>
  <r>
    <n v="57"/>
    <n v="2000"/>
    <d v="2000-11-30T00:00:00"/>
    <d v="2019-01-01T00:00:00"/>
    <n v="18.098630136986301"/>
    <n v="19"/>
    <s v="GLAZAR, LESLIE"/>
    <s v="Glazar, Leslie"/>
    <n v="4"/>
    <n v="54"/>
    <n v="0"/>
    <n v="54"/>
    <s v="1570"/>
    <x v="21"/>
    <x v="5"/>
    <n v="1"/>
    <m/>
    <m/>
    <m/>
  </r>
  <r>
    <n v="58"/>
    <n v="2000"/>
    <d v="2000-12-13T00:00:00"/>
    <d v="2019-01-01T00:00:00"/>
    <n v="18.063013698630137"/>
    <n v="19"/>
    <s v="LEWIS, WESLEY"/>
    <s v="Lewis, Thomas W"/>
    <n v="4"/>
    <n v="54"/>
    <n v="40.016999999999996"/>
    <n v="94.016999999999996"/>
    <s v="1571"/>
    <x v="4"/>
    <x v="1"/>
    <n v="1"/>
    <m/>
    <m/>
    <m/>
  </r>
  <r>
    <n v="59"/>
    <n v="2001"/>
    <d v="2001-11-07T00:00:00"/>
    <d v="2019-01-01T00:00:00"/>
    <n v="17.161643835616438"/>
    <n v="18"/>
    <s v="BOWMAN, KELLY"/>
    <s v="Bowman, Patrick K"/>
    <n v="4"/>
    <n v="54"/>
    <n v="0"/>
    <n v="54"/>
    <s v="1578"/>
    <x v="17"/>
    <x v="5"/>
    <n v="1"/>
    <m/>
    <m/>
    <m/>
  </r>
  <r>
    <n v="60"/>
    <n v="2003"/>
    <s v="02/10/03"/>
    <d v="2019-01-01T00:00:00"/>
    <n v="15.901369863013699"/>
    <n v="16"/>
    <s v="HUTCHISON, JOSEPH"/>
    <s v="Hutchison, Joseph M"/>
    <n v="4"/>
    <n v="54"/>
    <n v="96.615999999999985"/>
    <n v="150.61599999999999"/>
    <s v="1587"/>
    <x v="13"/>
    <x v="3"/>
    <n v="1"/>
    <m/>
    <m/>
    <m/>
  </r>
  <r>
    <n v="61"/>
    <n v="2005"/>
    <d v="2005-10-11T00:00:00"/>
    <d v="2019-01-01T00:00:00"/>
    <n v="13.232876712328768"/>
    <n v="14"/>
    <s v="JOHNSON, CHAD"/>
    <s v="Johnson, Michael C"/>
    <n v="3"/>
    <n v="40"/>
    <n v="20.632999999999999"/>
    <n v="60.632999999999996"/>
    <n v="1590"/>
    <x v="0"/>
    <x v="0"/>
    <m/>
    <m/>
    <m/>
    <m/>
  </r>
  <r>
    <n v="62"/>
    <n v="2006"/>
    <d v="2006-10-19T00:00:00"/>
    <d v="2019-01-01T00:00:00"/>
    <n v="12.210958904109589"/>
    <n v="13"/>
    <s v="DURHAM, DAVID"/>
    <s v="Durham, David R"/>
    <n v="3"/>
    <n v="40"/>
    <n v="48.416999999999994"/>
    <n v="88.417000000000002"/>
    <n v="1596"/>
    <x v="20"/>
    <x v="1"/>
    <n v="1"/>
    <m/>
    <m/>
    <m/>
  </r>
  <r>
    <n v="63"/>
    <n v="2006"/>
    <d v="2006-12-11T00:00:00"/>
    <d v="2019-01-01T00:00:00"/>
    <n v="12.065753424657535"/>
    <n v="13"/>
    <s v="CISSELL, DREW"/>
    <s v="Cissell, Thomas D"/>
    <n v="3"/>
    <n v="40"/>
    <n v="0"/>
    <n v="40"/>
    <n v="1599"/>
    <x v="14"/>
    <x v="5"/>
    <n v="1"/>
    <m/>
    <m/>
    <m/>
  </r>
  <r>
    <n v="64"/>
    <n v="2007"/>
    <s v="03/05/07"/>
    <d v="2019-01-01T00:00:00"/>
    <n v="11.835616438356164"/>
    <n v="12"/>
    <s v="ROGERS, TROY"/>
    <s v="Rogers, Troy D"/>
    <n v="3"/>
    <n v="40"/>
    <n v="65"/>
    <n v="105"/>
    <n v="1602"/>
    <x v="7"/>
    <x v="1"/>
    <n v="2"/>
    <m/>
    <m/>
    <m/>
  </r>
  <r>
    <n v="65"/>
    <n v="2007"/>
    <s v="03/19/07"/>
    <d v="2019-01-01T00:00:00"/>
    <n v="11.797260273972602"/>
    <n v="12"/>
    <s v="HOBBS, MIKE"/>
    <s v="Hobbs, Michael L"/>
    <n v="3"/>
    <n v="40"/>
    <n v="0"/>
    <n v="40"/>
    <n v="1603"/>
    <x v="22"/>
    <x v="5"/>
    <n v="1"/>
    <m/>
    <m/>
    <m/>
  </r>
  <r>
    <n v="66"/>
    <n v="2007"/>
    <s v="04/09/07"/>
    <d v="2019-01-01T00:00:00"/>
    <n v="11.739726027397261"/>
    <n v="12"/>
    <s v="MILES, DEREK"/>
    <s v="Miles, Derek A"/>
    <n v="3"/>
    <n v="40"/>
    <n v="0"/>
    <n v="40"/>
    <n v="1605"/>
    <x v="19"/>
    <x v="5"/>
    <n v="1"/>
    <m/>
    <m/>
    <m/>
  </r>
  <r>
    <n v="67"/>
    <n v="2007"/>
    <s v="07/30/07"/>
    <d v="2019-01-01T00:00:00"/>
    <n v="11.432876712328767"/>
    <n v="12"/>
    <s v="NEWTON, THOMAS"/>
    <s v="Newton, Thomas L."/>
    <n v="3"/>
    <n v="40"/>
    <n v="80"/>
    <n v="120"/>
    <n v="1606"/>
    <x v="12"/>
    <x v="4"/>
    <m/>
    <m/>
    <m/>
    <m/>
  </r>
  <r>
    <n v="68"/>
    <n v="2007"/>
    <d v="2007-08-20T00:00:00"/>
    <d v="2019-01-01T00:00:00"/>
    <n v="11.375342465753425"/>
    <n v="12"/>
    <s v="FENWICK, JOSHUA"/>
    <s v="Fenwick, Joshua D"/>
    <n v="3"/>
    <n v="40"/>
    <n v="56.085000000000008"/>
    <n v="96.085000000000008"/>
    <n v="1607"/>
    <x v="20"/>
    <x v="1"/>
    <n v="1"/>
    <m/>
    <m/>
    <m/>
  </r>
  <r>
    <n v="69"/>
    <n v="2007"/>
    <s v="12/03/07"/>
    <d v="2019-01-01T00:00:00"/>
    <n v="11.087671232876712"/>
    <n v="12"/>
    <s v="THOMAS, CLIFF"/>
    <s v="Thomas, Cliff"/>
    <n v="3"/>
    <n v="40"/>
    <n v="64.533000000000001"/>
    <n v="104.533"/>
    <n v="1609"/>
    <x v="24"/>
    <x v="1"/>
    <n v="1"/>
    <m/>
    <m/>
    <m/>
  </r>
  <r>
    <n v="70"/>
    <n v="2008"/>
    <d v="2008-01-07T00:00:00"/>
    <d v="2019-01-01T00:00:00"/>
    <n v="10.991780821917809"/>
    <n v="11"/>
    <s v="HAMILTON, CRAIG"/>
    <s v="Hamilton, Craig"/>
    <n v="3"/>
    <n v="40"/>
    <n v="62.9"/>
    <n v="102.9"/>
    <n v="1610"/>
    <x v="13"/>
    <x v="3"/>
    <n v="1"/>
    <m/>
    <m/>
    <m/>
  </r>
  <r>
    <n v="71"/>
    <n v="2008"/>
    <s v="01/21/08"/>
    <d v="2019-01-01T00:00:00"/>
    <n v="10.953424657534246"/>
    <n v="11"/>
    <s v="HUGHES, ANTHONY"/>
    <s v="Hughes, Anthony R"/>
    <n v="3"/>
    <n v="40"/>
    <n v="38.217000000000006"/>
    <n v="78.217000000000013"/>
    <s v="1611"/>
    <x v="2"/>
    <x v="1"/>
    <n v="1"/>
    <m/>
    <m/>
    <m/>
  </r>
  <r>
    <n v="72"/>
    <n v="2008"/>
    <s v="09/02/08"/>
    <d v="2019-01-01T00:00:00"/>
    <n v="10.336986301369864"/>
    <n v="11"/>
    <s v="PARKER, LEE"/>
    <s v="Parker, Arthur L II"/>
    <n v="3"/>
    <n v="40"/>
    <n v="73.617000000000004"/>
    <n v="113.617"/>
    <s v="1613"/>
    <x v="24"/>
    <x v="1"/>
    <n v="1"/>
    <m/>
    <m/>
    <m/>
  </r>
  <r>
    <n v="73"/>
    <n v="2008"/>
    <s v="11/17/08"/>
    <d v="2019-01-01T00:00:00"/>
    <n v="10.128767123287671"/>
    <n v="11"/>
    <s v="YATES, FRANKIE"/>
    <s v="Yates, Francis L"/>
    <n v="3"/>
    <n v="40"/>
    <n v="67.483000000000004"/>
    <n v="107.483"/>
    <s v="1614"/>
    <x v="9"/>
    <x v="3"/>
    <n v="1"/>
    <m/>
    <m/>
    <m/>
  </r>
  <r>
    <n v="74"/>
    <n v="2010"/>
    <d v="2010-08-09T00:00:00"/>
    <d v="2019-01-01T00:00:00"/>
    <n v="8.4027397260273968"/>
    <n v="9"/>
    <s v="BARNETT, WILLIAM T"/>
    <s v="Barnett, William Todd"/>
    <n v="3"/>
    <n v="26"/>
    <n v="52"/>
    <n v="78"/>
    <s v="1618"/>
    <x v="19"/>
    <x v="3"/>
    <n v="1"/>
    <m/>
    <m/>
    <m/>
  </r>
  <r>
    <n v="75"/>
    <n v="2010"/>
    <d v="2010-08-09T00:00:00"/>
    <d v="2019-01-01T00:00:00"/>
    <n v="8.4027397260273968"/>
    <n v="9"/>
    <s v="BOWMAN, SEAN"/>
    <s v="Bowman, Sean M"/>
    <n v="3"/>
    <n v="26"/>
    <n v="67.432999999999993"/>
    <n v="93.432999999999993"/>
    <s v="1619"/>
    <x v="25"/>
    <x v="0"/>
    <m/>
    <m/>
    <m/>
    <m/>
  </r>
  <r>
    <n v="76"/>
    <n v="2010"/>
    <d v="2010-08-09T00:00:00"/>
    <d v="2019-01-01T00:00:00"/>
    <n v="8.4027397260273968"/>
    <n v="9"/>
    <s v="GOOTEE, JASON"/>
    <s v="Gootee, Jason K"/>
    <n v="3"/>
    <n v="26"/>
    <n v="0"/>
    <n v="26"/>
    <s v="1620"/>
    <x v="22"/>
    <x v="5"/>
    <n v="1"/>
    <m/>
    <m/>
    <m/>
  </r>
  <r>
    <n v="77"/>
    <n v="2010"/>
    <s v="08/09/10"/>
    <d v="2019-01-01T00:00:00"/>
    <n v="8.4027397260273968"/>
    <n v="9"/>
    <s v="MOUSER, FRED"/>
    <s v="Mouser, Fred M"/>
    <n v="3"/>
    <n v="26"/>
    <n v="96.132999999999996"/>
    <n v="122.133"/>
    <s v="1622"/>
    <x v="4"/>
    <x v="1"/>
    <n v="1"/>
    <m/>
    <m/>
    <m/>
  </r>
  <r>
    <n v="78"/>
    <n v="2010"/>
    <d v="2010-08-16T00:00:00"/>
    <d v="2019-01-01T00:00:00"/>
    <n v="8.3835616438356162"/>
    <n v="9"/>
    <s v="BARTLEY, JERRY"/>
    <s v="Bartley, Jerry L Jr."/>
    <n v="3"/>
    <n v="26"/>
    <n v="87.483000000000004"/>
    <n v="113.483"/>
    <s v="1623"/>
    <x v="9"/>
    <x v="3"/>
    <n v="1"/>
    <m/>
    <m/>
    <m/>
  </r>
  <r>
    <n v="79"/>
    <n v="2010"/>
    <d v="2010-08-16T00:00:00"/>
    <d v="2019-01-01T00:00:00"/>
    <n v="8.3835616438356162"/>
    <n v="9"/>
    <s v="COX, BRANDON"/>
    <s v="Cox, Brandon"/>
    <n v="3"/>
    <n v="26"/>
    <n v="0"/>
    <n v="26"/>
    <s v="1624"/>
    <x v="22"/>
    <x v="5"/>
    <n v="1"/>
    <m/>
    <m/>
    <m/>
  </r>
  <r>
    <n v="80"/>
    <n v="2010"/>
    <d v="2010-08-16T00:00:00"/>
    <d v="2019-01-01T00:00:00"/>
    <n v="8.3835616438356162"/>
    <n v="9"/>
    <s v="DEVINE, LLOYD"/>
    <s v="Devine, Lloyd Martin"/>
    <n v="3"/>
    <n v="26"/>
    <n v="65.5"/>
    <n v="91.5"/>
    <s v="1625"/>
    <x v="0"/>
    <x v="0"/>
    <m/>
    <m/>
    <m/>
    <m/>
  </r>
  <r>
    <n v="81"/>
    <n v="2010"/>
    <d v="2010-08-16T00:00:00"/>
    <d v="2019-01-01T00:00:00"/>
    <n v="8.3835616438356162"/>
    <n v="9"/>
    <s v="HALL, GERARD"/>
    <s v="Hall, Gerard Gregory"/>
    <n v="3"/>
    <n v="26"/>
    <n v="67"/>
    <n v="93"/>
    <s v="1626"/>
    <x v="7"/>
    <x v="1"/>
    <n v="1"/>
    <m/>
    <m/>
    <m/>
  </r>
  <r>
    <n v="82"/>
    <n v="2010"/>
    <s v="08/30/10"/>
    <d v="2019-01-01T00:00:00"/>
    <n v="8.3452054794520549"/>
    <n v="9"/>
    <s v="SPALDING, JOSEPH"/>
    <s v="Spalding, Joseph M"/>
    <n v="3"/>
    <n v="26"/>
    <n v="93.45"/>
    <n v="119.45"/>
    <s v="1627"/>
    <x v="9"/>
    <x v="3"/>
    <n v="1"/>
    <m/>
    <m/>
    <m/>
  </r>
  <r>
    <n v="83"/>
    <n v="2011"/>
    <s v="11/28/11"/>
    <d v="2019-01-01T00:00:00"/>
    <n v="7.0986301369863014"/>
    <n v="8"/>
    <s v="RILEY, NATHANIEL"/>
    <s v="Riley, Nathan J"/>
    <n v="2"/>
    <n v="26"/>
    <n v="62.783000000000001"/>
    <n v="88.783000000000001"/>
    <n v="1658"/>
    <x v="26"/>
    <x v="2"/>
    <m/>
    <m/>
    <m/>
    <m/>
  </r>
  <r>
    <n v="84"/>
    <n v="2011"/>
    <s v="08/15/11"/>
    <d v="2019-01-01T00:00:00"/>
    <n v="7.3863013698630136"/>
    <n v="8"/>
    <s v="MOUSER, BERNIE"/>
    <s v="Mouser, Bernard G"/>
    <n v="2"/>
    <n v="26"/>
    <n v="88.033000000000001"/>
    <n v="114.033"/>
    <s v="1630"/>
    <x v="9"/>
    <x v="3"/>
    <n v="3"/>
    <m/>
    <m/>
    <m/>
  </r>
  <r>
    <n v="85"/>
    <n v="2011"/>
    <d v="2011-08-22T00:00:00"/>
    <d v="2019-01-01T00:00:00"/>
    <n v="7.3671232876712329"/>
    <n v="8"/>
    <s v="BALLARD, GLEN"/>
    <s v="Ballard, Christopher G"/>
    <n v="2"/>
    <n v="26"/>
    <n v="117.533"/>
    <n v="143.53300000000002"/>
    <s v="1631"/>
    <x v="9"/>
    <x v="3"/>
    <n v="1"/>
    <m/>
    <m/>
    <m/>
  </r>
  <r>
    <n v="86"/>
    <n v="2011"/>
    <s v="08/22/11"/>
    <d v="2019-01-01T00:00:00"/>
    <n v="7.3671232876712329"/>
    <n v="8"/>
    <s v="SMITH, TIMMY"/>
    <s v="Smith, Timothy G"/>
    <n v="2"/>
    <n v="26"/>
    <n v="0"/>
    <n v="26"/>
    <s v="1632"/>
    <x v="22"/>
    <x v="5"/>
    <n v="1"/>
    <m/>
    <m/>
    <m/>
  </r>
  <r>
    <n v="87"/>
    <n v="2011"/>
    <s v="09/06/11"/>
    <d v="2019-01-01T00:00:00"/>
    <n v="7.3260273972602743"/>
    <n v="8"/>
    <s v="HARMON,  JODY"/>
    <s v="Harmon, Jody L"/>
    <n v="2"/>
    <n v="26"/>
    <n v="75.45"/>
    <n v="101.45"/>
    <s v="1633"/>
    <x v="9"/>
    <x v="3"/>
    <n v="3"/>
    <m/>
    <m/>
    <m/>
  </r>
  <r>
    <n v="88"/>
    <n v="2011"/>
    <s v="10/17/11"/>
    <d v="2019-01-01T00:00:00"/>
    <n v="7.2136986301369861"/>
    <n v="8"/>
    <s v="SMITH, DANNY K"/>
    <s v="Smith, Danny K SR"/>
    <n v="2"/>
    <n v="26"/>
    <n v="69.766999999999996"/>
    <n v="95.766999999999996"/>
    <s v="1636"/>
    <x v="9"/>
    <x v="3"/>
    <n v="2"/>
    <m/>
    <m/>
    <m/>
  </r>
  <r>
    <n v="89"/>
    <n v="2011"/>
    <s v="10/24/11"/>
    <d v="2019-01-01T00:00:00"/>
    <n v="7.1945205479452055"/>
    <n v="8"/>
    <s v="HUMPHREY, KATHRYN"/>
    <s v="Humphrey, Kathryn A"/>
    <n v="2"/>
    <n v="26"/>
    <n v="56.567"/>
    <n v="82.567000000000007"/>
    <s v="1639"/>
    <x v="27"/>
    <x v="1"/>
    <n v="1"/>
    <m/>
    <m/>
    <m/>
  </r>
  <r>
    <n v="90"/>
    <n v="2011"/>
    <d v="2011-10-24T00:00:00"/>
    <d v="2019-01-01T00:00:00"/>
    <n v="7.1945205479452055"/>
    <n v="8"/>
    <s v="FIELDS, MARK"/>
    <s v="Fields, Francis M"/>
    <n v="2"/>
    <n v="26"/>
    <n v="77.533000000000001"/>
    <n v="103.533"/>
    <s v="1640"/>
    <x v="9"/>
    <x v="3"/>
    <n v="2"/>
    <m/>
    <m/>
    <m/>
  </r>
  <r>
    <n v="91"/>
    <n v="2011"/>
    <s v="10/24/11"/>
    <d v="2019-01-01T00:00:00"/>
    <n v="7.1945205479452055"/>
    <n v="8"/>
    <s v="WALDRON, LEE"/>
    <s v="Waldron, Lee P"/>
    <n v="2"/>
    <n v="26"/>
    <n v="91.516999999999996"/>
    <n v="117.517"/>
    <s v="1641"/>
    <x v="9"/>
    <x v="3"/>
    <n v="1"/>
    <m/>
    <m/>
    <m/>
  </r>
  <r>
    <n v="92"/>
    <n v="2011"/>
    <s v="10/31/11"/>
    <d v="2019-01-01T00:00:00"/>
    <n v="7.1753424657534248"/>
    <n v="8"/>
    <s v="SIMS, ALLEN"/>
    <s v="Sims, Kenneth A"/>
    <n v="2"/>
    <n v="26"/>
    <n v="89.533000000000001"/>
    <n v="115.533"/>
    <s v="1644"/>
    <x v="9"/>
    <x v="3"/>
    <n v="1"/>
    <m/>
    <m/>
    <m/>
  </r>
  <r>
    <n v="93"/>
    <n v="2011"/>
    <d v="2011-10-31T00:00:00"/>
    <d v="2019-01-01T00:00:00"/>
    <n v="7.1753424657534248"/>
    <n v="8"/>
    <s v="JACKSON, JAMES"/>
    <s v="Jackson, James A"/>
    <n v="2"/>
    <n v="26"/>
    <n v="72.183999999999997"/>
    <n v="98.183999999999997"/>
    <s v="1645"/>
    <x v="4"/>
    <x v="1"/>
    <n v="1"/>
    <m/>
    <m/>
    <m/>
  </r>
  <r>
    <n v="94"/>
    <n v="2011"/>
    <d v="2011-11-07T00:00:00"/>
    <d v="2019-01-01T00:00:00"/>
    <n v="7.1561643835616442"/>
    <n v="8"/>
    <s v="CROWE, PATRICK"/>
    <s v="Crowe, Patrick L"/>
    <n v="2"/>
    <n v="26"/>
    <n v="56.066000000000003"/>
    <n v="82.066000000000003"/>
    <s v="1648"/>
    <x v="4"/>
    <x v="1"/>
    <n v="2"/>
    <m/>
    <m/>
    <m/>
  </r>
  <r>
    <n v="95"/>
    <n v="2011"/>
    <s v="11/07/11"/>
    <d v="2019-01-01T00:00:00"/>
    <n v="7.1561643835616442"/>
    <n v="8"/>
    <s v="NEWTON, JEREMY"/>
    <s v="Newton, Jeremy N"/>
    <n v="2"/>
    <n v="26"/>
    <n v="94.701000000000022"/>
    <n v="120.70100000000002"/>
    <s v="1650"/>
    <x v="28"/>
    <x v="2"/>
    <m/>
    <m/>
    <m/>
    <m/>
  </r>
  <r>
    <n v="96"/>
    <n v="2011"/>
    <s v="11/07/11"/>
    <d v="2019-01-01T00:00:00"/>
    <n v="7.1561643835616442"/>
    <n v="8"/>
    <s v="NOEL, JAMES E"/>
    <s v="Noel, James E"/>
    <n v="2"/>
    <n v="26"/>
    <n v="77.167000000000002"/>
    <n v="103.167"/>
    <s v="1651"/>
    <x v="25"/>
    <x v="0"/>
    <m/>
    <m/>
    <m/>
    <m/>
  </r>
  <r>
    <n v="97"/>
    <n v="2011"/>
    <s v="11/07/11"/>
    <d v="2019-01-01T00:00:00"/>
    <n v="7.1561643835616442"/>
    <n v="8"/>
    <s v="STANLEY, MATTHEW"/>
    <s v="Stanley, Matthew H"/>
    <n v="2"/>
    <n v="26"/>
    <n v="32"/>
    <n v="58"/>
    <s v="1653"/>
    <x v="7"/>
    <x v="1"/>
    <n v="1"/>
    <m/>
    <m/>
    <m/>
  </r>
  <r>
    <n v="98"/>
    <n v="2011"/>
    <s v="11/14/11"/>
    <d v="2019-01-01T00:00:00"/>
    <n v="7.1369863013698627"/>
    <n v="8"/>
    <s v="MOUSER, CHRISTOPHER"/>
    <s v="Mouser, Christopher E"/>
    <n v="2"/>
    <n v="26"/>
    <n v="87.866"/>
    <n v="113.866"/>
    <s v="1654"/>
    <x v="9"/>
    <x v="3"/>
    <n v="3"/>
    <m/>
    <m/>
    <m/>
  </r>
  <r>
    <n v="99"/>
    <n v="2011"/>
    <s v="11/21/11"/>
    <d v="2019-01-01T00:00:00"/>
    <n v="7.117808219178082"/>
    <n v="8"/>
    <s v="HUFFMAN, CLIFFORD"/>
    <s v="Huffman, Clifford T"/>
    <n v="2"/>
    <n v="26"/>
    <n v="108"/>
    <n v="134"/>
    <s v="1655"/>
    <x v="25"/>
    <x v="0"/>
    <m/>
    <m/>
    <m/>
    <m/>
  </r>
  <r>
    <n v="100"/>
    <n v="2011"/>
    <d v="2011-11-28T00:00:00"/>
    <d v="2019-01-01T00:00:00"/>
    <n v="7.0986301369863014"/>
    <n v="8"/>
    <s v="GRAVES, STEVEN"/>
    <s v="Graves, Steven W"/>
    <n v="2"/>
    <n v="26"/>
    <n v="0"/>
    <n v="26"/>
    <s v="1656"/>
    <x v="29"/>
    <x v="3"/>
    <n v="1"/>
    <m/>
    <m/>
    <m/>
  </r>
  <r>
    <n v="101"/>
    <n v="2011"/>
    <s v="11/28/11"/>
    <d v="2019-01-01T00:00:00"/>
    <n v="7.0986301369863014"/>
    <n v="8"/>
    <s v="MATTINGLY, BRIAN"/>
    <s v="Mattingly, Brian M"/>
    <n v="2"/>
    <n v="26"/>
    <n v="126.184"/>
    <n v="152.184"/>
    <s v="1657"/>
    <x v="9"/>
    <x v="3"/>
    <n v="1"/>
    <m/>
    <m/>
    <m/>
  </r>
  <r>
    <n v="102"/>
    <n v="2012"/>
    <s v="01/03/12"/>
    <d v="2019-01-01T00:00:00"/>
    <n v="7"/>
    <n v="7"/>
    <s v="MATTINGLY, TRAVIS"/>
    <s v="Mattingly, Joseph T"/>
    <n v="2"/>
    <n v="26"/>
    <n v="104.38499999999999"/>
    <n v="130.38499999999999"/>
    <s v="1660"/>
    <x v="20"/>
    <x v="1"/>
    <n v="1"/>
    <m/>
    <m/>
    <m/>
  </r>
  <r>
    <n v="103"/>
    <n v="2012"/>
    <s v="01/03/12"/>
    <d v="2019-01-01T00:00:00"/>
    <n v="7"/>
    <n v="7"/>
    <s v="WILLETT, TODD"/>
    <s v="Willett, William T"/>
    <n v="2"/>
    <n v="26"/>
    <n v="72"/>
    <n v="98"/>
    <s v="1662"/>
    <x v="7"/>
    <x v="1"/>
    <n v="1"/>
    <m/>
    <m/>
    <m/>
  </r>
  <r>
    <n v="104"/>
    <n v="2012"/>
    <d v="2012-01-03T00:00:00"/>
    <d v="2019-01-01T00:00:00"/>
    <n v="7"/>
    <n v="7"/>
    <s v="FLAHIFF, WILLIAM"/>
    <s v="Flahiff, William D"/>
    <n v="2"/>
    <n v="26"/>
    <n v="56.2"/>
    <n v="82.2"/>
    <s v="1663"/>
    <x v="20"/>
    <x v="1"/>
    <n v="1"/>
    <m/>
    <m/>
    <m/>
  </r>
  <r>
    <n v="105"/>
    <n v="2012"/>
    <d v="2012-01-16T00:00:00"/>
    <d v="2019-01-01T00:00:00"/>
    <n v="6.9643835616438352"/>
    <n v="7"/>
    <s v="BALLARD, WILLIAM T."/>
    <s v="Ballard, William T"/>
    <n v="2"/>
    <n v="26"/>
    <n v="48"/>
    <n v="74"/>
    <s v="1664"/>
    <x v="4"/>
    <x v="1"/>
    <m/>
    <m/>
    <m/>
    <m/>
  </r>
  <r>
    <n v="106"/>
    <n v="2012"/>
    <s v="01/23/12"/>
    <d v="2019-01-01T00:00:00"/>
    <n v="6.9452054794520546"/>
    <n v="7"/>
    <s v="HARRIS, DERICK"/>
    <s v="Harris, Derick A"/>
    <n v="2"/>
    <n v="26"/>
    <n v="86.082999999999998"/>
    <n v="112.083"/>
    <s v="1666"/>
    <x v="30"/>
    <x v="1"/>
    <n v="1"/>
    <m/>
    <m/>
    <m/>
  </r>
  <r>
    <n v="107"/>
    <n v="2012"/>
    <d v="2012-06-25T00:00:00"/>
    <d v="2019-01-01T00:00:00"/>
    <n v="6.5232876712328771"/>
    <n v="7"/>
    <s v="DURBIN, JACOB"/>
    <s v="Durbin, Jacob W"/>
    <n v="2"/>
    <n v="26"/>
    <n v="86.05"/>
    <n v="112.05"/>
    <s v="1669"/>
    <x v="31"/>
    <x v="0"/>
    <m/>
    <m/>
    <m/>
    <m/>
  </r>
  <r>
    <n v="108"/>
    <n v="2012"/>
    <s v="07/16/12"/>
    <d v="2019-01-01T00:00:00"/>
    <n v="6.4657534246575343"/>
    <n v="7"/>
    <s v="MATTINGLY, KEITH"/>
    <s v="Mattingly, John K"/>
    <n v="2"/>
    <n v="26"/>
    <n v="48.282999999999994"/>
    <n v="74.282999999999987"/>
    <s v="1670"/>
    <x v="20"/>
    <x v="1"/>
    <n v="1"/>
    <m/>
    <m/>
    <m/>
  </r>
  <r>
    <n v="109"/>
    <n v="2012"/>
    <s v="07/30/12"/>
    <d v="2019-01-01T00:00:00"/>
    <n v="6.4273972602739722"/>
    <n v="7"/>
    <s v="SPALDING, STACY"/>
    <s v="Spalding, Stacy L"/>
    <n v="2"/>
    <n v="26"/>
    <n v="94.317000000000007"/>
    <n v="120.31700000000001"/>
    <s v="1672"/>
    <x v="7"/>
    <x v="1"/>
    <n v="1"/>
    <m/>
    <m/>
    <m/>
  </r>
  <r>
    <n v="110"/>
    <n v="2012"/>
    <d v="2012-08-06T00:00:00"/>
    <d v="2019-01-01T00:00:00"/>
    <n v="6.4082191780821915"/>
    <n v="7"/>
    <s v="JOHNSON, CAMERON"/>
    <s v="Johnson, Cameron L"/>
    <n v="2"/>
    <n v="26"/>
    <n v="80"/>
    <n v="106"/>
    <s v="1674"/>
    <x v="7"/>
    <x v="1"/>
    <n v="1"/>
    <m/>
    <m/>
    <m/>
  </r>
  <r>
    <n v="111"/>
    <n v="2012"/>
    <s v="08/06/12"/>
    <d v="2019-01-01T00:00:00"/>
    <n v="6.4082191780821915"/>
    <n v="7"/>
    <s v="WIMSATT, JOHN"/>
    <s v="Wimsatt, John R."/>
    <n v="2"/>
    <n v="26"/>
    <n v="72.267999999999986"/>
    <n v="98.267999999999986"/>
    <s v="1675"/>
    <x v="2"/>
    <x v="1"/>
    <n v="1"/>
    <m/>
    <m/>
    <m/>
  </r>
  <r>
    <n v="112"/>
    <n v="2012"/>
    <s v="08/13/12"/>
    <d v="2019-01-01T00:00:00"/>
    <n v="6.3890410958904109"/>
    <n v="7"/>
    <s v="LYVERS, DANIEL"/>
    <s v="Lyvers, Daniel"/>
    <n v="2"/>
    <n v="26"/>
    <n v="108.06700000000001"/>
    <n v="134.06700000000001"/>
    <s v="1676"/>
    <x v="31"/>
    <x v="0"/>
    <m/>
    <m/>
    <m/>
    <m/>
  </r>
  <r>
    <n v="113"/>
    <n v="2012"/>
    <s v="09/24/12"/>
    <d v="2019-01-01T00:00:00"/>
    <n v="6.2739726027397262"/>
    <n v="7"/>
    <s v="VITTITOW, RONNIE"/>
    <s v="Vittitow, Ronald L"/>
    <n v="2"/>
    <n v="26"/>
    <n v="0"/>
    <n v="26"/>
    <s v="1678"/>
    <x v="19"/>
    <x v="5"/>
    <n v="1"/>
    <m/>
    <m/>
    <m/>
  </r>
  <r>
    <n v="114"/>
    <n v="2012"/>
    <s v="09/24/12"/>
    <d v="2019-01-01T00:00:00"/>
    <n v="6.2739726027397262"/>
    <n v="7"/>
    <s v="MURPHY, BOBBIE"/>
    <s v="Murphy, Bobbie J"/>
    <n v="2"/>
    <n v="26"/>
    <n v="0"/>
    <n v="26"/>
    <s v="1680"/>
    <x v="7"/>
    <x v="1"/>
    <n v="1"/>
    <m/>
    <m/>
    <m/>
  </r>
  <r>
    <n v="115"/>
    <n v="2012"/>
    <d v="2012-10-29T00:00:00"/>
    <d v="2019-01-01T00:00:00"/>
    <n v="6.1780821917808222"/>
    <n v="7"/>
    <s v="LEAKE, JUSTIN"/>
    <s v="Leake, Justin W"/>
    <n v="2"/>
    <n v="26"/>
    <n v="144.19999999999999"/>
    <n v="170.2"/>
    <s v="1681"/>
    <x v="26"/>
    <x v="2"/>
    <m/>
    <m/>
    <m/>
    <m/>
  </r>
  <r>
    <n v="116"/>
    <n v="2013"/>
    <d v="2013-01-28T00:00:00"/>
    <d v="2019-01-01T00:00:00"/>
    <n v="5.9287671232876713"/>
    <n v="6"/>
    <s v="DOWNS, TIM"/>
    <s v="Downs, Timothy Scott"/>
    <n v="2"/>
    <n v="26"/>
    <n v="0"/>
    <n v="26"/>
    <s v="1689"/>
    <x v="21"/>
    <x v="5"/>
    <n v="1"/>
    <m/>
    <m/>
    <m/>
  </r>
  <r>
    <n v="117"/>
    <n v="2013"/>
    <s v="02/04/13"/>
    <d v="2019-01-01T00:00:00"/>
    <n v="5.9095890410958907"/>
    <n v="6"/>
    <s v="NEWTON, ADAM"/>
    <s v="Newton, Adam D."/>
    <n v="2"/>
    <n v="26"/>
    <n v="121.767"/>
    <n v="147.767"/>
    <s v="1692"/>
    <x v="26"/>
    <x v="2"/>
    <m/>
    <m/>
    <m/>
    <m/>
  </r>
  <r>
    <n v="118"/>
    <n v="2013"/>
    <d v="2013-02-11T00:00:00"/>
    <d v="2019-01-01T00:00:00"/>
    <n v="5.8904109589041092"/>
    <n v="6"/>
    <s v="BERRY, SAMMY"/>
    <s v="Berry, Sammy L"/>
    <n v="2"/>
    <n v="26"/>
    <n v="0"/>
    <n v="26"/>
    <s v="1693"/>
    <x v="21"/>
    <x v="5"/>
    <n v="1"/>
    <m/>
    <m/>
    <m/>
  </r>
  <r>
    <n v="119"/>
    <n v="2013"/>
    <s v="02/11/13"/>
    <d v="2019-01-01T00:00:00"/>
    <n v="5.8904109589041092"/>
    <n v="6"/>
    <s v="RINEHART, ANGIE"/>
    <s v="Rinehart, Angie Renell"/>
    <n v="2"/>
    <n v="26"/>
    <n v="62.167999999999999"/>
    <n v="88.168000000000006"/>
    <s v="1694"/>
    <x v="4"/>
    <x v="1"/>
    <n v="1"/>
    <m/>
    <m/>
    <m/>
  </r>
  <r>
    <n v="120"/>
    <n v="2013"/>
    <s v="04/15/13"/>
    <d v="2019-01-01T00:00:00"/>
    <n v="5.7178082191780826"/>
    <n v="6"/>
    <s v="MUDD, DONNY"/>
    <s v="Mudd, Donny Lee"/>
    <n v="2"/>
    <n v="26"/>
    <n v="91"/>
    <n v="117"/>
    <s v="1697"/>
    <x v="19"/>
    <x v="3"/>
    <n v="3"/>
    <m/>
    <m/>
    <m/>
  </r>
  <r>
    <n v="121"/>
    <n v="2013"/>
    <s v="04/22/13"/>
    <d v="2019-01-01T00:00:00"/>
    <n v="5.6986301369863011"/>
    <n v="6"/>
    <s v="BERRY, BRENDA"/>
    <s v="Berry, Brenda Louise"/>
    <n v="2"/>
    <n v="26"/>
    <n v="0"/>
    <n v="26"/>
    <s v="1698"/>
    <x v="2"/>
    <x v="1"/>
    <n v="1"/>
    <m/>
    <m/>
    <m/>
  </r>
  <r>
    <n v="122"/>
    <n v="2013"/>
    <s v="05/13/13"/>
    <d v="2019-01-01T00:00:00"/>
    <n v="5.6410958904109592"/>
    <n v="6"/>
    <s v="FERGUSON, TREVOR"/>
    <s v="Ferguson, Trevor Robert"/>
    <n v="2"/>
    <n v="26"/>
    <n v="64.25"/>
    <n v="90.25"/>
    <n v="1701"/>
    <x v="7"/>
    <x v="1"/>
    <n v="3"/>
    <m/>
    <m/>
    <m/>
  </r>
  <r>
    <n v="123"/>
    <n v="2013"/>
    <s v="05/20/13"/>
    <d v="2019-01-01T00:00:00"/>
    <n v="5.6219178082191785"/>
    <n v="6"/>
    <s v="CLARK, JOE"/>
    <s v="Clark, Joseph Spencer"/>
    <n v="2"/>
    <n v="26"/>
    <n v="56.468000000000004"/>
    <n v="82.468000000000004"/>
    <s v="1702"/>
    <x v="20"/>
    <x v="1"/>
    <n v="3"/>
    <m/>
    <m/>
    <m/>
  </r>
  <r>
    <n v="124"/>
    <n v="2013"/>
    <s v="05/28/13"/>
    <d v="2019-01-01T00:00:00"/>
    <n v="5.6"/>
    <n v="6"/>
    <s v="MATTINGLY, DAVID"/>
    <s v="Mattingly, David A Jr."/>
    <n v="2"/>
    <n v="26"/>
    <n v="120.117"/>
    <n v="146.11700000000002"/>
    <s v="1704"/>
    <x v="19"/>
    <x v="3"/>
    <n v="1"/>
    <m/>
    <m/>
    <m/>
  </r>
  <r>
    <n v="125"/>
    <n v="2013"/>
    <d v="2013-05-28T00:00:00"/>
    <d v="2019-01-01T00:00:00"/>
    <n v="5.6"/>
    <n v="6"/>
    <s v="NEWTON, JOSEPH"/>
    <s v="Newton, Joseph S"/>
    <n v="2"/>
    <n v="26"/>
    <n v="114.033"/>
    <n v="140.03300000000002"/>
    <s v="1705"/>
    <x v="32"/>
    <x v="2"/>
    <m/>
    <m/>
    <m/>
    <m/>
  </r>
  <r>
    <n v="126"/>
    <n v="2013"/>
    <d v="2013-06-24T00:00:00"/>
    <d v="2019-01-01T00:00:00"/>
    <n v="5.5260273972602736"/>
    <n v="6"/>
    <s v="CRUMP, DOUG"/>
    <s v="Crump, Charles Douglas"/>
    <n v="2"/>
    <n v="26"/>
    <n v="36.25"/>
    <n v="62.25"/>
    <s v="1707"/>
    <x v="13"/>
    <x v="3"/>
    <m/>
    <m/>
    <m/>
    <m/>
  </r>
  <r>
    <n v="127"/>
    <n v="2013"/>
    <d v="2013-06-24T00:00:00"/>
    <d v="2019-01-01T00:00:00"/>
    <n v="5.5260273972602736"/>
    <n v="6"/>
    <s v="HEATON, ROBERT"/>
    <s v="Heaton, Robert William Jr."/>
    <n v="2"/>
    <n v="26"/>
    <n v="91.5"/>
    <n v="117.5"/>
    <s v="1708"/>
    <x v="9"/>
    <x v="3"/>
    <n v="3"/>
    <m/>
    <m/>
    <m/>
  </r>
  <r>
    <n v="128"/>
    <n v="2013"/>
    <d v="2013-06-24T00:00:00"/>
    <d v="2019-01-01T00:00:00"/>
    <n v="5.5260273972602736"/>
    <n v="6"/>
    <s v="REED, ERIC"/>
    <s v="Reed, Elijah Eric"/>
    <n v="2"/>
    <n v="26"/>
    <n v="72.266999999999982"/>
    <n v="98.266999999999982"/>
    <s v="1709"/>
    <x v="2"/>
    <x v="1"/>
    <n v="1"/>
    <m/>
    <m/>
    <m/>
  </r>
  <r>
    <n v="129"/>
    <n v="2013"/>
    <d v="2013-07-08T00:00:00"/>
    <d v="2019-01-01T00:00:00"/>
    <n v="5.4876712328767123"/>
    <n v="6"/>
    <s v="RODGERS, JAMES"/>
    <s v="Rodgers, James Daniel"/>
    <n v="2"/>
    <n v="26"/>
    <n v="0"/>
    <n v="26"/>
    <s v="1712"/>
    <x v="21"/>
    <x v="5"/>
    <n v="1"/>
    <m/>
    <m/>
    <m/>
  </r>
  <r>
    <n v="130"/>
    <n v="2013"/>
    <d v="2013-08-05T00:00:00"/>
    <d v="2019-01-01T00:00:00"/>
    <n v="5.4109589041095889"/>
    <n v="6"/>
    <s v="BRADSHAW, PAUL"/>
    <s v="Bradshaw, John Paul"/>
    <n v="2"/>
    <n v="26"/>
    <n v="69.250999999999991"/>
    <n v="95.250999999999991"/>
    <s v="1715"/>
    <x v="15"/>
    <x v="2"/>
    <m/>
    <m/>
    <m/>
    <m/>
  </r>
  <r>
    <n v="131"/>
    <n v="2013"/>
    <d v="2013-08-05T00:00:00"/>
    <d v="2019-01-01T00:00:00"/>
    <n v="5.4109589041095889"/>
    <n v="6"/>
    <s v="MCELROY, MICHAEL"/>
    <s v="Mcelroy, Michael Scott"/>
    <n v="2"/>
    <n v="26"/>
    <n v="68.967999999999989"/>
    <n v="94.967999999999989"/>
    <s v="1716"/>
    <x v="2"/>
    <x v="1"/>
    <n v="1"/>
    <m/>
    <m/>
    <m/>
  </r>
  <r>
    <n v="132"/>
    <n v="2013"/>
    <d v="2013-08-12T00:00:00"/>
    <d v="2019-01-01T00:00:00"/>
    <n v="5.3917808219178083"/>
    <n v="6"/>
    <s v="THURMAN, MICHAEL"/>
    <s v="Thurman, Michael Wayne"/>
    <n v="2"/>
    <n v="26"/>
    <n v="73"/>
    <n v="99"/>
    <s v="1722"/>
    <x v="13"/>
    <x v="3"/>
    <n v="3"/>
    <m/>
    <m/>
    <m/>
  </r>
  <r>
    <n v="133"/>
    <n v="2013"/>
    <d v="2013-08-12T00:00:00"/>
    <d v="2019-01-01T00:00:00"/>
    <n v="5.3917808219178083"/>
    <n v="6"/>
    <s v="YATES, ZACH"/>
    <s v="Yates, Zachary Daniel"/>
    <n v="2"/>
    <n v="26"/>
    <n v="90.265999999999991"/>
    <n v="116.26599999999999"/>
    <s v="1723"/>
    <x v="6"/>
    <x v="2"/>
    <m/>
    <m/>
    <m/>
    <m/>
  </r>
  <r>
    <n v="134"/>
    <n v="2013"/>
    <d v="2013-08-19T00:00:00"/>
    <d v="2019-01-01T00:00:00"/>
    <n v="5.3726027397260276"/>
    <n v="6"/>
    <s v="GARDNER, GREG"/>
    <s v="Gardner, William Gregory"/>
    <n v="2"/>
    <n v="26"/>
    <n v="100.94999999999999"/>
    <n v="126.94999999999999"/>
    <s v="1725"/>
    <x v="9"/>
    <x v="3"/>
    <n v="1"/>
    <m/>
    <m/>
    <m/>
  </r>
  <r>
    <n v="135"/>
    <n v="2013"/>
    <d v="2013-08-19T00:00:00"/>
    <d v="2019-01-01T00:00:00"/>
    <n v="5.3726027397260276"/>
    <n v="6"/>
    <s v="GREENWELL, DAVID"/>
    <s v="Greenwell, David K"/>
    <n v="2"/>
    <n v="26"/>
    <n v="75.516999999999996"/>
    <n v="101.517"/>
    <s v="1726"/>
    <x v="9"/>
    <x v="3"/>
    <n v="3"/>
    <m/>
    <m/>
    <m/>
  </r>
  <r>
    <n v="136"/>
    <n v="2013"/>
    <d v="2013-08-19T00:00:00"/>
    <d v="2019-01-01T00:00:00"/>
    <n v="5.3726027397260276"/>
    <n v="6"/>
    <s v="FLORENCE, TONY"/>
    <s v="Florence, Tony Montel"/>
    <n v="2"/>
    <n v="26"/>
    <n v="91.5"/>
    <n v="117.5"/>
    <s v="1728"/>
    <x v="9"/>
    <x v="3"/>
    <n v="3"/>
    <m/>
    <m/>
    <m/>
  </r>
  <r>
    <n v="137"/>
    <n v="2013"/>
    <d v="2013-09-09T00:00:00"/>
    <d v="2019-01-01T00:00:00"/>
    <n v="5.3150684931506849"/>
    <n v="6"/>
    <s v="HOOD, DAVID"/>
    <s v="Hood, David Charles"/>
    <n v="2"/>
    <n v="26"/>
    <n v="56.117000000000004"/>
    <n v="82.117000000000004"/>
    <s v="1733"/>
    <x v="24"/>
    <x v="1"/>
    <n v="1"/>
    <m/>
    <m/>
    <m/>
  </r>
  <r>
    <n v="138"/>
    <n v="2013"/>
    <d v="2013-10-21T00:00:00"/>
    <d v="2019-01-01T00:00:00"/>
    <n v="5.2"/>
    <n v="6"/>
    <s v="DRISKELL, DALE"/>
    <s v="Driskell, Dale J"/>
    <n v="2"/>
    <n v="26"/>
    <n v="104.46699999999998"/>
    <n v="130.46699999999998"/>
    <s v="1738"/>
    <x v="33"/>
    <x v="1"/>
    <n v="1"/>
    <m/>
    <m/>
    <m/>
  </r>
  <r>
    <n v="139"/>
    <n v="2013"/>
    <d v="2013-10-28T00:00:00"/>
    <d v="2019-01-01T00:00:00"/>
    <n v="5.1808219178082195"/>
    <n v="6"/>
    <s v="CAMBRON, JOE"/>
    <s v="Cambron, Joseph Harold Sr."/>
    <n v="2"/>
    <n v="26"/>
    <n v="151.53399999999999"/>
    <n v="177.53399999999999"/>
    <s v="1741"/>
    <x v="4"/>
    <x v="1"/>
    <n v="3"/>
    <m/>
    <m/>
    <m/>
  </r>
  <r>
    <n v="140"/>
    <n v="2013"/>
    <d v="2013-11-04T00:00:00"/>
    <d v="2019-01-01T00:00:00"/>
    <n v="5.161643835616438"/>
    <n v="6"/>
    <s v="YOUNG, THOMAS W."/>
    <s v="Young, Thomas Wayne"/>
    <n v="2"/>
    <n v="26"/>
    <n v="80"/>
    <n v="106"/>
    <s v="1746"/>
    <x v="25"/>
    <x v="0"/>
    <m/>
    <m/>
    <m/>
    <m/>
  </r>
  <r>
    <n v="141"/>
    <n v="2013"/>
    <d v="2013-11-11T00:00:00"/>
    <d v="2019-01-01T00:00:00"/>
    <n v="5.1424657534246574"/>
    <n v="6"/>
    <s v="CAMBRON, LENNIE"/>
    <s v="Cambron, Charles L"/>
    <n v="2"/>
    <n v="26"/>
    <n v="112"/>
    <n v="138"/>
    <s v="1747"/>
    <x v="19"/>
    <x v="3"/>
    <n v="1"/>
    <m/>
    <m/>
    <m/>
  </r>
  <r>
    <n v="142"/>
    <n v="2013"/>
    <d v="2013-11-11T00:00:00"/>
    <d v="2019-01-01T00:00:00"/>
    <n v="5.1424657534246574"/>
    <n v="6"/>
    <s v="HAWKS, DONNIE"/>
    <s v="Hawks, Donald Barrett"/>
    <n v="2"/>
    <n v="26"/>
    <n v="120.617"/>
    <n v="146.61700000000002"/>
    <s v="1748"/>
    <x v="19"/>
    <x v="3"/>
    <n v="3"/>
    <m/>
    <m/>
    <m/>
  </r>
  <r>
    <n v="143"/>
    <n v="2013"/>
    <d v="2013-11-11T00:00:00"/>
    <d v="2019-01-01T00:00:00"/>
    <n v="5.1424657534246574"/>
    <n v="6"/>
    <s v="RILEY, TIMOTHY"/>
    <s v="Riley, Timothy Wayne"/>
    <n v="2"/>
    <n v="26"/>
    <n v="56.100000000000009"/>
    <n v="82.100000000000009"/>
    <s v="1750"/>
    <x v="24"/>
    <x v="1"/>
    <n v="1"/>
    <m/>
    <m/>
    <m/>
  </r>
  <r>
    <n v="144"/>
    <n v="2013"/>
    <d v="2013-11-18T00:00:00"/>
    <d v="2019-01-01T00:00:00"/>
    <n v="5.1232876712328768"/>
    <n v="6"/>
    <s v="BOWLING, GUY"/>
    <s v="Bowling, Guy C"/>
    <n v="2"/>
    <n v="26"/>
    <n v="106.73400000000001"/>
    <n v="132.73400000000001"/>
    <s v="1751"/>
    <x v="13"/>
    <x v="3"/>
    <m/>
    <m/>
    <m/>
    <m/>
  </r>
  <r>
    <n v="145"/>
    <n v="2013"/>
    <d v="2013-11-18T00:00:00"/>
    <d v="2019-01-01T00:00:00"/>
    <n v="5.1232876712328768"/>
    <n v="6"/>
    <s v="JENKINS, PATRICK"/>
    <s v="Jenkins, Patrick"/>
    <n v="2"/>
    <n v="26"/>
    <n v="56.116000000000007"/>
    <n v="82.116000000000014"/>
    <s v="1753"/>
    <x v="4"/>
    <x v="1"/>
    <n v="1"/>
    <m/>
    <m/>
    <m/>
  </r>
  <r>
    <n v="146"/>
    <n v="2013"/>
    <d v="2013-12-02T00:00:00"/>
    <d v="2019-01-01T00:00:00"/>
    <n v="5.0849315068493155"/>
    <n v="6"/>
    <s v="BROWN, WILLIAM M."/>
    <s v="Brown, William Mark"/>
    <n v="2"/>
    <n v="26"/>
    <n v="72.016999999999996"/>
    <n v="98.016999999999996"/>
    <s v="1755"/>
    <x v="24"/>
    <x v="1"/>
    <n v="1"/>
    <m/>
    <m/>
    <m/>
  </r>
  <r>
    <n v="147"/>
    <n v="2013"/>
    <d v="2013-12-02T00:00:00"/>
    <d v="2019-01-01T00:00:00"/>
    <n v="5.0849315068493155"/>
    <n v="6"/>
    <s v="CECIL, MICHAEL S."/>
    <s v="Cecil, Michael Shannon"/>
    <n v="2"/>
    <n v="26"/>
    <n v="118.75"/>
    <n v="144.75"/>
    <s v="1756"/>
    <x v="2"/>
    <x v="1"/>
    <n v="1"/>
    <m/>
    <m/>
    <m/>
  </r>
  <r>
    <n v="148"/>
    <n v="2013"/>
    <d v="2013-12-02T00:00:00"/>
    <d v="2019-01-01T00:00:00"/>
    <n v="5.0849315068493155"/>
    <n v="6"/>
    <s v="HOWELL, PATRICK"/>
    <s v="Howell, Patrick W."/>
    <n v="2"/>
    <n v="26"/>
    <n v="76"/>
    <n v="102"/>
    <s v="1757"/>
    <x v="13"/>
    <x v="3"/>
    <n v="3"/>
    <m/>
    <m/>
    <m/>
  </r>
  <r>
    <n v="149"/>
    <n v="2013"/>
    <d v="2013-12-02T00:00:00"/>
    <d v="2019-01-01T00:00:00"/>
    <n v="5.0849315068493155"/>
    <n v="6"/>
    <s v="HUNLEY, MONICA S."/>
    <s v="Hunley, Monica Sue"/>
    <n v="2"/>
    <n v="26"/>
    <n v="53.283000000000001"/>
    <n v="79.283000000000001"/>
    <s v="1758"/>
    <x v="24"/>
    <x v="1"/>
    <n v="1"/>
    <m/>
    <m/>
    <m/>
  </r>
  <r>
    <n v="150"/>
    <n v="2013"/>
    <d v="2013-12-02T00:00:00"/>
    <d v="2019-01-01T00:00:00"/>
    <n v="5.0849315068493155"/>
    <n v="6"/>
    <s v="KIRSCH, CHRIS"/>
    <s v="Kirsch, Christopher E"/>
    <n v="2"/>
    <n v="26"/>
    <n v="64.135000000000005"/>
    <n v="90.135000000000005"/>
    <s v="1759"/>
    <x v="24"/>
    <x v="1"/>
    <n v="1"/>
    <m/>
    <m/>
    <m/>
  </r>
  <r>
    <n v="151"/>
    <n v="2013"/>
    <d v="2013-12-02T00:00:00"/>
    <d v="2019-01-01T00:00:00"/>
    <n v="5.0849315068493155"/>
    <n v="6"/>
    <s v="LANHAM, BRYAN"/>
    <s v="Lanham, Bryan Scott"/>
    <n v="2"/>
    <n v="26"/>
    <n v="62.216999999999999"/>
    <n v="88.216999999999999"/>
    <s v="1760"/>
    <x v="4"/>
    <x v="1"/>
    <n v="3"/>
    <m/>
    <m/>
    <m/>
  </r>
  <r>
    <n v="152"/>
    <n v="2013"/>
    <d v="2013-12-09T00:00:00"/>
    <d v="2019-01-01T00:00:00"/>
    <n v="5.065753424657534"/>
    <n v="6"/>
    <s v="SIMS, JUSTIN"/>
    <s v="Sims, Justin Paul"/>
    <n v="2"/>
    <n v="26"/>
    <n v="68"/>
    <n v="94"/>
    <s v="1762"/>
    <x v="34"/>
    <x v="4"/>
    <m/>
    <m/>
    <m/>
    <m/>
  </r>
  <r>
    <n v="153"/>
    <n v="2014"/>
    <d v="2014-01-06T00:00:00"/>
    <d v="2019-01-01T00:00:00"/>
    <n v="4.9890410958904106"/>
    <n v="5"/>
    <s v="BRADY, JUSTIN"/>
    <s v="Brady, Justin Paul"/>
    <n v="2"/>
    <n v="26"/>
    <n v="0"/>
    <n v="26"/>
    <n v="1763"/>
    <x v="21"/>
    <x v="5"/>
    <n v="1"/>
    <m/>
    <m/>
    <m/>
  </r>
  <r>
    <n v="154"/>
    <n v="2014"/>
    <d v="2014-01-06T00:00:00"/>
    <d v="2019-01-01T00:00:00"/>
    <n v="4.9890410958904106"/>
    <n v="5"/>
    <s v="CAMBRON, RICHARD C."/>
    <s v="Cambron, Richard Cody"/>
    <n v="2"/>
    <n v="26"/>
    <n v="72.183999999999997"/>
    <n v="98.183999999999997"/>
    <n v="1764"/>
    <x v="25"/>
    <x v="1"/>
    <n v="1"/>
    <m/>
    <m/>
    <m/>
  </r>
  <r>
    <n v="155"/>
    <n v="2014"/>
    <d v="2014-01-06T00:00:00"/>
    <d v="2019-01-01T00:00:00"/>
    <n v="4.9890410958904106"/>
    <n v="5"/>
    <s v="LIVERS, JOHN F."/>
    <s v="Livers, John Franklin Jr."/>
    <n v="2"/>
    <n v="26"/>
    <n v="42.216999999999999"/>
    <n v="68.216999999999999"/>
    <n v="1765"/>
    <x v="9"/>
    <x v="3"/>
    <n v="3"/>
    <m/>
    <m/>
    <m/>
  </r>
  <r>
    <n v="156"/>
    <n v="2014"/>
    <d v="2014-01-13T00:00:00"/>
    <d v="2019-01-01T00:00:00"/>
    <n v="4.9698630136986299"/>
    <n v="5"/>
    <s v="BARNES, MICHELE"/>
    <s v="Barnes, Shannon M"/>
    <n v="2"/>
    <n v="26"/>
    <n v="86.25"/>
    <n v="112.25"/>
    <n v="1766"/>
    <x v="7"/>
    <x v="1"/>
    <n v="3"/>
    <m/>
    <m/>
    <m/>
  </r>
  <r>
    <n v="157"/>
    <n v="2014"/>
    <d v="2014-01-13T00:00:00"/>
    <d v="2019-01-01T00:00:00"/>
    <n v="4.9698630136986299"/>
    <n v="5"/>
    <s v="CALBERT, PRENTISS"/>
    <s v="Calbert, Prentiss J"/>
    <n v="2"/>
    <n v="26"/>
    <n v="82.4"/>
    <n v="108.4"/>
    <n v="1767"/>
    <x v="20"/>
    <x v="1"/>
    <n v="1"/>
    <m/>
    <m/>
    <m/>
  </r>
  <r>
    <n v="158"/>
    <n v="2014"/>
    <d v="2014-01-13T00:00:00"/>
    <d v="2019-01-01T00:00:00"/>
    <n v="4.9698630136986299"/>
    <n v="5"/>
    <s v="SMITH, LONNIE"/>
    <s v="Smith, John Lonnie"/>
    <n v="2"/>
    <n v="26"/>
    <n v="64.518999999999991"/>
    <n v="90.518999999999991"/>
    <n v="1770"/>
    <x v="20"/>
    <x v="1"/>
    <n v="2"/>
    <m/>
    <m/>
    <m/>
  </r>
  <r>
    <n v="159"/>
    <n v="2014"/>
    <d v="2014-01-13T00:00:00"/>
    <d v="2019-01-01T00:00:00"/>
    <n v="4.9698630136986299"/>
    <n v="5"/>
    <s v="SIDEBOTTOM, BRANDON"/>
    <s v="Sidebottom, Brandon Wayne"/>
    <n v="2"/>
    <n v="26"/>
    <n v="64.150999999999996"/>
    <n v="90.150999999999996"/>
    <n v="1772"/>
    <x v="0"/>
    <x v="1"/>
    <n v="1"/>
    <m/>
    <m/>
    <m/>
  </r>
  <r>
    <n v="160"/>
    <n v="2014"/>
    <d v="2014-02-03T00:00:00"/>
    <d v="2019-01-01T00:00:00"/>
    <n v="4.912328767123288"/>
    <n v="5"/>
    <s v="JOHNSON, GARY"/>
    <s v="Johnson, Gary Wayne"/>
    <n v="2"/>
    <n v="26"/>
    <n v="67.483000000000004"/>
    <n v="93.483000000000004"/>
    <n v="1773"/>
    <x v="9"/>
    <x v="3"/>
    <n v="3"/>
    <m/>
    <m/>
    <m/>
  </r>
  <r>
    <n v="161"/>
    <n v="2014"/>
    <d v="2014-02-17T00:00:00"/>
    <d v="2019-01-01T00:00:00"/>
    <n v="4.8739726027397259"/>
    <n v="5"/>
    <s v="BELL, OBBIE"/>
    <s v="Bell, Elva Gene"/>
    <n v="2"/>
    <n v="26"/>
    <n v="6.1669999999999998"/>
    <n v="32.167000000000002"/>
    <n v="1776"/>
    <x v="21"/>
    <x v="5"/>
    <n v="1"/>
    <m/>
    <m/>
    <m/>
  </r>
  <r>
    <n v="162"/>
    <n v="2014"/>
    <d v="2014-02-17T00:00:00"/>
    <d v="2019-01-01T00:00:00"/>
    <n v="4.8739726027397259"/>
    <n v="5"/>
    <s v="LACH, JOHN"/>
    <s v="Lach, John Andrew III"/>
    <n v="2"/>
    <n v="26"/>
    <n v="34.700000000000003"/>
    <n v="60.7"/>
    <n v="1778"/>
    <x v="4"/>
    <x v="1"/>
    <n v="1"/>
    <m/>
    <m/>
    <m/>
  </r>
  <r>
    <n v="163"/>
    <n v="2014"/>
    <d v="2014-02-17T00:00:00"/>
    <d v="2019-01-01T00:00:00"/>
    <n v="4.8739726027397259"/>
    <n v="5"/>
    <s v="SHAFFER, WILLIAM"/>
    <s v="Shaffer, William"/>
    <n v="2"/>
    <n v="26"/>
    <n v="61.45"/>
    <n v="87.45"/>
    <n v="1780"/>
    <x v="4"/>
    <x v="1"/>
    <m/>
    <m/>
    <m/>
    <m/>
  </r>
  <r>
    <n v="164"/>
    <n v="2014"/>
    <d v="2014-02-24T00:00:00"/>
    <d v="2019-01-01T00:00:00"/>
    <n v="4.8547945205479452"/>
    <n v="5"/>
    <s v="HUMES, DANIEL"/>
    <s v="Humes, Daniel Scott"/>
    <n v="2"/>
    <n v="26"/>
    <n v="101.88499999999998"/>
    <n v="127.88499999999998"/>
    <n v="1781"/>
    <x v="25"/>
    <x v="1"/>
    <n v="1"/>
    <m/>
    <m/>
    <m/>
  </r>
  <r>
    <n v="165"/>
    <n v="2014"/>
    <d v="2014-02-24T00:00:00"/>
    <d v="2019-01-01T00:00:00"/>
    <n v="4.8547945205479452"/>
    <n v="5"/>
    <s v="SPALDING, AARON"/>
    <s v="Spalding, James Aaron"/>
    <n v="2"/>
    <n v="26"/>
    <n v="114.33499999999999"/>
    <n v="140.33499999999998"/>
    <n v="1783"/>
    <x v="35"/>
    <x v="1"/>
    <n v="1"/>
    <m/>
    <m/>
    <m/>
  </r>
  <r>
    <n v="166"/>
    <n v="2014"/>
    <d v="2014-03-10T00:00:00"/>
    <d v="2019-01-01T00:00:00"/>
    <n v="4.816438356164384"/>
    <n v="5"/>
    <s v="LESLIE, NATALIE"/>
    <s v="Leslie, Natalie Jean"/>
    <n v="2"/>
    <n v="26"/>
    <n v="56.235000000000007"/>
    <n v="82.235000000000014"/>
    <n v="1788"/>
    <x v="2"/>
    <x v="1"/>
    <n v="1"/>
    <m/>
    <m/>
    <m/>
  </r>
  <r>
    <n v="167"/>
    <n v="2014"/>
    <d v="2014-03-10T00:00:00"/>
    <d v="2019-01-01T00:00:00"/>
    <n v="4.816438356164384"/>
    <n v="5"/>
    <s v="OWEN, BRIAN"/>
    <s v="Owen, Brian"/>
    <n v="2"/>
    <n v="26"/>
    <n v="87.516999999999996"/>
    <n v="113.517"/>
    <n v="1789"/>
    <x v="9"/>
    <x v="3"/>
    <n v="1"/>
    <m/>
    <m/>
    <m/>
  </r>
  <r>
    <n v="168"/>
    <n v="2014"/>
    <d v="2014-03-10T00:00:00"/>
    <d v="2019-01-01T00:00:00"/>
    <n v="4.816438356164384"/>
    <n v="5"/>
    <s v="SCHEPKER, NICK"/>
    <s v="Schepker, Nicklaus Thorne"/>
    <n v="2"/>
    <n v="26"/>
    <n v="56.75"/>
    <n v="82.75"/>
    <n v="1790"/>
    <x v="24"/>
    <x v="1"/>
    <n v="2"/>
    <m/>
    <m/>
    <m/>
  </r>
  <r>
    <n v="169"/>
    <n v="2014"/>
    <d v="2014-03-17T00:00:00"/>
    <d v="2019-01-01T00:00:00"/>
    <n v="4.7972602739726025"/>
    <n v="5"/>
    <s v="MATTINGLY, KEITH M."/>
    <s v="Mattingly, Keith Marshall"/>
    <n v="2"/>
    <n v="26"/>
    <n v="0"/>
    <n v="26"/>
    <n v="1792"/>
    <x v="21"/>
    <x v="5"/>
    <n v="1"/>
    <m/>
    <m/>
    <m/>
  </r>
  <r>
    <n v="170"/>
    <n v="2014"/>
    <d v="2014-03-17T00:00:00"/>
    <d v="2019-01-01T00:00:00"/>
    <n v="4.7972602739726025"/>
    <n v="5"/>
    <s v="SMITH, MATTHEW A."/>
    <s v="Smith, Matthew Allen"/>
    <n v="2"/>
    <n v="26"/>
    <n v="84.11699999999999"/>
    <n v="110.11699999999999"/>
    <n v="1796"/>
    <x v="4"/>
    <x v="1"/>
    <n v="1"/>
    <m/>
    <m/>
    <m/>
  </r>
  <r>
    <n v="171"/>
    <n v="2014"/>
    <d v="2014-03-24T00:00:00"/>
    <d v="2019-01-01T00:00:00"/>
    <n v="4.7780821917808218"/>
    <n v="5"/>
    <s v="MATTINGLY, TAMMY"/>
    <s v="Mattingly, Tammy Jo"/>
    <n v="2"/>
    <n v="26"/>
    <n v="64.650999999999996"/>
    <n v="90.650999999999996"/>
    <n v="1797"/>
    <x v="2"/>
    <x v="1"/>
    <n v="2"/>
    <m/>
    <m/>
    <m/>
  </r>
  <r>
    <n v="172"/>
    <n v="2014"/>
    <d v="2014-04-21T00:00:00"/>
    <d v="2019-01-01T00:00:00"/>
    <n v="4.7013698630136984"/>
    <n v="5"/>
    <s v="REED, PAMELA"/>
    <s v="Reed, Pamela Marie"/>
    <n v="2"/>
    <n v="26"/>
    <n v="88.25"/>
    <n v="114.25"/>
    <n v="1801"/>
    <x v="24"/>
    <x v="1"/>
    <n v="1"/>
    <m/>
    <m/>
    <m/>
  </r>
  <r>
    <n v="173"/>
    <n v="2014"/>
    <d v="2014-05-05T00:00:00"/>
    <d v="2019-01-01T00:00:00"/>
    <n v="4.6630136986301371"/>
    <n v="5"/>
    <s v="ALVEY, SAMMY"/>
    <s v="Alvey, Sammy"/>
    <n v="2"/>
    <n v="26"/>
    <n v="80.717999999999975"/>
    <n v="106.71799999999998"/>
    <n v="1802"/>
    <x v="2"/>
    <x v="1"/>
    <n v="1"/>
    <m/>
    <m/>
    <m/>
  </r>
  <r>
    <n v="174"/>
    <n v="2014"/>
    <d v="2014-05-05T00:00:00"/>
    <d v="2019-01-01T00:00:00"/>
    <n v="4.6630136986301371"/>
    <n v="5"/>
    <s v="BALLARD, MIKELLE-ANNE"/>
    <s v="Ballard, Mikelle-Anne"/>
    <n v="2"/>
    <n v="26"/>
    <n v="88"/>
    <n v="114"/>
    <n v="1803"/>
    <x v="9"/>
    <x v="3"/>
    <n v="3"/>
    <m/>
    <m/>
    <m/>
  </r>
  <r>
    <n v="175"/>
    <n v="2014"/>
    <d v="2014-05-05T00:00:00"/>
    <d v="2019-01-01T00:00:00"/>
    <n v="4.6630136986301371"/>
    <n v="5"/>
    <s v="BROWN, ALEX"/>
    <s v="Brown, Courtney Alexander"/>
    <n v="2"/>
    <n v="26"/>
    <n v="59.666000000000004"/>
    <n v="85.665999999999997"/>
    <n v="1804"/>
    <x v="2"/>
    <x v="1"/>
    <n v="2"/>
    <m/>
    <m/>
    <m/>
  </r>
  <r>
    <n v="176"/>
    <n v="2014"/>
    <d v="2014-05-05T00:00:00"/>
    <d v="2019-01-01T00:00:00"/>
    <n v="4.6630136986301371"/>
    <n v="5"/>
    <s v="TUCKER, MIRANDA"/>
    <s v="Tucker, Miranda Jo"/>
    <n v="2"/>
    <n v="26"/>
    <n v="70.418000000000006"/>
    <n v="96.418000000000006"/>
    <n v="1808"/>
    <x v="2"/>
    <x v="1"/>
    <n v="3"/>
    <m/>
    <m/>
    <m/>
  </r>
  <r>
    <n v="177"/>
    <n v="2014"/>
    <d v="2014-05-05T00:00:00"/>
    <d v="2019-01-01T00:00:00"/>
    <n v="4.6630136986301371"/>
    <n v="5"/>
    <s v="YATES, BRANDON"/>
    <s v="Yates, Brandon Keith"/>
    <n v="2"/>
    <n v="26"/>
    <n v="64"/>
    <n v="90"/>
    <n v="1810"/>
    <x v="7"/>
    <x v="1"/>
    <n v="3"/>
    <m/>
    <m/>
    <m/>
  </r>
  <r>
    <n v="178"/>
    <n v="2014"/>
    <d v="2014-05-12T00:00:00"/>
    <d v="2019-01-01T00:00:00"/>
    <n v="4.6438356164383565"/>
    <n v="5"/>
    <s v="NEWTON, JAMES MICHAEL"/>
    <s v="Newton, James Michael"/>
    <n v="2"/>
    <n v="26"/>
    <n v="97.933999999999983"/>
    <n v="123.93399999999998"/>
    <n v="1811"/>
    <x v="20"/>
    <x v="1"/>
    <n v="3"/>
    <m/>
    <m/>
    <m/>
  </r>
  <r>
    <n v="179"/>
    <n v="2014"/>
    <d v="2014-05-12T00:00:00"/>
    <d v="2019-01-01T00:00:00"/>
    <n v="4.6438356164383565"/>
    <n v="5"/>
    <s v="TAYLOR, MELISSA"/>
    <s v="Taylor, Melissa"/>
    <n v="2"/>
    <n v="26"/>
    <n v="58.917000000000002"/>
    <n v="84.917000000000002"/>
    <n v="1813"/>
    <x v="24"/>
    <x v="1"/>
    <n v="1"/>
    <m/>
    <m/>
    <m/>
  </r>
  <r>
    <n v="180"/>
    <n v="2014"/>
    <d v="2014-05-19T00:00:00"/>
    <d v="2019-01-01T00:00:00"/>
    <n v="4.624657534246575"/>
    <n v="5"/>
    <s v="WILLETT, WAYNE"/>
    <s v="Willett, William Wayne"/>
    <n v="2"/>
    <n v="26"/>
    <n v="32.082999999999998"/>
    <n v="58.082999999999998"/>
    <n v="1816"/>
    <x v="4"/>
    <x v="1"/>
    <n v="2"/>
    <m/>
    <m/>
    <m/>
  </r>
  <r>
    <n v="181"/>
    <n v="2014"/>
    <d v="2014-05-27T00:00:00"/>
    <d v="2019-01-01T00:00:00"/>
    <n v="4.602739726027397"/>
    <n v="5"/>
    <s v="STALLINGS, TROY"/>
    <s v="Stallings, Kevin Troy"/>
    <n v="2"/>
    <n v="26"/>
    <n v="64"/>
    <n v="90"/>
    <n v="1820"/>
    <x v="34"/>
    <x v="4"/>
    <m/>
    <m/>
    <m/>
    <m/>
  </r>
  <r>
    <n v="182"/>
    <n v="2014"/>
    <d v="2014-06-23T00:00:00"/>
    <d v="2019-01-01T00:00:00"/>
    <n v="4.5287671232876709"/>
    <n v="5"/>
    <s v="HANLEY, JONATHAN"/>
    <s v="Hanley, Jonathan Mark"/>
    <n v="2"/>
    <n v="26"/>
    <n v="89.235000000000028"/>
    <n v="115.23500000000003"/>
    <n v="1824"/>
    <x v="20"/>
    <x v="1"/>
    <n v="2"/>
    <m/>
    <m/>
    <m/>
  </r>
  <r>
    <n v="183"/>
    <n v="2014"/>
    <d v="2014-07-14T00:00:00"/>
    <d v="2019-01-01T00:00:00"/>
    <n v="4.4712328767123291"/>
    <n v="5"/>
    <s v="CASTILLO, CAYETANO (JR)"/>
    <s v="Castillo, Cayetano IV"/>
    <n v="2"/>
    <n v="26"/>
    <n v="81.667000000000002"/>
    <n v="107.667"/>
    <n v="1826"/>
    <x v="7"/>
    <x v="1"/>
    <n v="1"/>
    <m/>
    <m/>
    <m/>
  </r>
  <r>
    <n v="184"/>
    <n v="2014"/>
    <d v="2014-07-14T00:00:00"/>
    <d v="2019-01-01T00:00:00"/>
    <n v="4.4712328767123291"/>
    <n v="5"/>
    <s v="SWITZER, KALEB"/>
    <s v="Switzer, Kaleb Lee"/>
    <n v="2"/>
    <n v="26"/>
    <n v="80"/>
    <n v="106"/>
    <n v="1828"/>
    <x v="4"/>
    <x v="1"/>
    <n v="3"/>
    <m/>
    <m/>
    <m/>
  </r>
  <r>
    <n v="185"/>
    <n v="2014"/>
    <d v="2014-07-14T00:00:00"/>
    <d v="2019-01-01T00:00:00"/>
    <n v="4.4712328767123291"/>
    <n v="5"/>
    <s v="THOMPSON, ETHAN"/>
    <s v="Thompson, Ethan Edward"/>
    <n v="2"/>
    <n v="26"/>
    <n v="69.716999999999999"/>
    <n v="95.716999999999999"/>
    <n v="1829"/>
    <x v="9"/>
    <x v="3"/>
    <n v="1"/>
    <m/>
    <m/>
    <m/>
  </r>
  <r>
    <n v="186"/>
    <n v="2014"/>
    <d v="2014-07-28T00:00:00"/>
    <d v="2019-01-01T00:00:00"/>
    <n v="4.4328767123287669"/>
    <n v="5"/>
    <s v="BURGEN, KENNY"/>
    <s v="Burgen, Kenneth R."/>
    <n v="2"/>
    <n v="26"/>
    <n v="24.167000000000002"/>
    <n v="50.167000000000002"/>
    <n v="1830"/>
    <x v="35"/>
    <x v="1"/>
    <n v="1"/>
    <m/>
    <m/>
    <m/>
  </r>
  <r>
    <n v="187"/>
    <n v="2014"/>
    <d v="2014-09-02T00:00:00"/>
    <d v="2019-01-01T00:00:00"/>
    <n v="4.3342465753424655"/>
    <n v="5"/>
    <s v="MCANINCH, TRAVIS S"/>
    <s v="Mcaninch, Travis Scott"/>
    <n v="2"/>
    <n v="26"/>
    <n v="56.268000000000001"/>
    <n v="82.268000000000001"/>
    <n v="1833"/>
    <x v="24"/>
    <x v="1"/>
    <n v="3"/>
    <m/>
    <m/>
    <m/>
  </r>
  <r>
    <n v="188"/>
    <n v="2014"/>
    <d v="2014-09-09T00:00:00"/>
    <d v="2019-01-01T00:00:00"/>
    <n v="4.3150684931506849"/>
    <n v="5"/>
    <s v="DEZERN, BRAD"/>
    <s v="Dezern, Charles Bradley"/>
    <n v="2"/>
    <n v="26"/>
    <n v="56.366"/>
    <n v="82.366"/>
    <n v="1835"/>
    <x v="2"/>
    <x v="1"/>
    <m/>
    <m/>
    <m/>
    <m/>
  </r>
  <r>
    <n v="189"/>
    <n v="2014"/>
    <d v="2014-09-15T00:00:00"/>
    <d v="2019-01-01T00:00:00"/>
    <n v="4.2986301369863016"/>
    <n v="5"/>
    <s v="COULTER, HAROLD T"/>
    <s v="Coulter, Harold Thomas"/>
    <n v="2"/>
    <n v="26"/>
    <n v="122.333"/>
    <n v="148.333"/>
    <n v="1836"/>
    <x v="13"/>
    <x v="3"/>
    <n v="3"/>
    <m/>
    <m/>
    <m/>
  </r>
  <r>
    <n v="190"/>
    <n v="2014"/>
    <d v="2014-09-22T00:00:00"/>
    <d v="2019-01-01T00:00:00"/>
    <n v="4.279452054794521"/>
    <n v="5"/>
    <s v="BARBER, JOSEPH"/>
    <s v="Barber, Joseph Albert"/>
    <n v="2"/>
    <n v="26"/>
    <n v="62.516000000000005"/>
    <n v="88.516000000000005"/>
    <n v="1838"/>
    <x v="25"/>
    <x v="1"/>
    <n v="2"/>
    <m/>
    <m/>
    <m/>
  </r>
  <r>
    <n v="191"/>
    <n v="2014"/>
    <d v="2014-09-22T00:00:00"/>
    <d v="2019-01-01T00:00:00"/>
    <n v="4.279452054794521"/>
    <n v="5"/>
    <s v="HEALEY, MARK"/>
    <s v="Healey, Mark Wayne"/>
    <n v="2"/>
    <n v="26"/>
    <n v="56"/>
    <n v="82"/>
    <n v="1840"/>
    <x v="19"/>
    <x v="3"/>
    <n v="1"/>
    <m/>
    <m/>
    <m/>
  </r>
  <r>
    <n v="192"/>
    <n v="2014"/>
    <d v="2014-09-22T00:00:00"/>
    <d v="2019-01-01T00:00:00"/>
    <n v="4.279452054794521"/>
    <n v="5"/>
    <s v="SMITH, BRADLEY"/>
    <s v="Smith, Bradley Joseph"/>
    <n v="2"/>
    <n v="26"/>
    <n v="72"/>
    <n v="98"/>
    <s v="1842"/>
    <x v="9"/>
    <x v="3"/>
    <n v="3"/>
    <m/>
    <m/>
    <m/>
  </r>
  <r>
    <n v="193"/>
    <n v="2014"/>
    <d v="2014-09-29T00:00:00"/>
    <d v="2019-01-01T00:00:00"/>
    <n v="4.2602739726027394"/>
    <n v="5"/>
    <s v="BOWLING, BLAKE"/>
    <s v="Bowling, Joseph Blake"/>
    <n v="2"/>
    <n v="26"/>
    <n v="59.483000000000004"/>
    <n v="85.483000000000004"/>
    <n v="1843"/>
    <x v="9"/>
    <x v="3"/>
    <n v="3"/>
    <m/>
    <m/>
    <m/>
  </r>
  <r>
    <n v="194"/>
    <n v="2014"/>
    <d v="2014-10-14T00:00:00"/>
    <d v="2019-01-01T00:00:00"/>
    <n v="4.2191780821917808"/>
    <n v="5"/>
    <s v="FAMBROUGH, ADAM"/>
    <s v="Fambrough, Adam"/>
    <n v="2"/>
    <n v="26"/>
    <n v="72"/>
    <n v="98"/>
    <n v="1845"/>
    <x v="9"/>
    <x v="3"/>
    <n v="2"/>
    <m/>
    <m/>
    <m/>
  </r>
  <r>
    <n v="195"/>
    <n v="2014"/>
    <d v="2014-10-20T00:00:00"/>
    <d v="2019-01-01T00:00:00"/>
    <n v="4.2027397260273975"/>
    <n v="5"/>
    <s v="DONAHUE, CODY"/>
    <s v="Donahue, William Cody"/>
    <n v="2"/>
    <n v="26"/>
    <n v="83.199999999999989"/>
    <n v="109.19999999999999"/>
    <n v="1847"/>
    <x v="32"/>
    <x v="2"/>
    <m/>
    <m/>
    <m/>
    <m/>
  </r>
  <r>
    <n v="196"/>
    <n v="2014"/>
    <d v="2014-10-20T00:00:00"/>
    <d v="2019-01-01T00:00:00"/>
    <n v="4.2027397260273975"/>
    <n v="5"/>
    <s v="MAYES, ASHLEY"/>
    <s v="Mayes, Ashley C"/>
    <n v="2"/>
    <n v="26"/>
    <n v="64"/>
    <n v="90"/>
    <n v="1848"/>
    <x v="7"/>
    <x v="1"/>
    <n v="2"/>
    <m/>
    <m/>
    <m/>
  </r>
  <r>
    <n v="197"/>
    <n v="2014"/>
    <d v="2014-10-20T00:00:00"/>
    <d v="2019-01-01T00:00:00"/>
    <n v="4.2027397260273975"/>
    <n v="5"/>
    <s v="WILLIAMS, BRIAN"/>
    <s v="Williams, Brian J"/>
    <n v="2"/>
    <n v="26"/>
    <n v="181.86600000000001"/>
    <n v="207.86600000000001"/>
    <n v="1849"/>
    <x v="28"/>
    <x v="2"/>
    <m/>
    <m/>
    <m/>
    <m/>
  </r>
  <r>
    <n v="198"/>
    <n v="2014"/>
    <d v="2014-11-10T00:00:00"/>
    <d v="2019-01-01T00:00:00"/>
    <n v="4.1452054794520548"/>
    <n v="5"/>
    <s v="BEASLEY, JASON"/>
    <s v="Beasley, Jason L"/>
    <n v="2"/>
    <n v="26"/>
    <n v="95.882999999999996"/>
    <n v="121.883"/>
    <n v="1852"/>
    <x v="36"/>
    <x v="4"/>
    <m/>
    <m/>
    <m/>
    <m/>
  </r>
  <r>
    <n v="199"/>
    <n v="2014"/>
    <d v="2014-11-10T00:00:00"/>
    <d v="2019-01-01T00:00:00"/>
    <n v="4.1452054794520548"/>
    <n v="5"/>
    <s v="CIARLANTE, COREY"/>
    <s v="CIARLANTE, COREY"/>
    <n v="2"/>
    <n v="26"/>
    <n v="0"/>
    <n v="26"/>
    <n v="1853"/>
    <x v="9"/>
    <x v="3"/>
    <n v="2"/>
    <m/>
    <m/>
    <m/>
  </r>
  <r>
    <n v="200"/>
    <n v="2014"/>
    <d v="2014-11-17T00:00:00"/>
    <d v="2019-01-01T00:00:00"/>
    <n v="4.1260273972602741"/>
    <n v="5"/>
    <s v="GREER, CRAIG"/>
    <s v="Greer, Craig T"/>
    <n v="2"/>
    <n v="26"/>
    <n v="73.367000000000004"/>
    <n v="99.367000000000004"/>
    <n v="1856"/>
    <x v="4"/>
    <x v="1"/>
    <n v="2"/>
    <m/>
    <m/>
    <m/>
  </r>
  <r>
    <n v="201"/>
    <n v="2014"/>
    <d v="2014-12-01T00:00:00"/>
    <d v="2019-01-01T00:00:00"/>
    <n v="4.087671232876712"/>
    <n v="5"/>
    <s v="THOMPSON, ANTHONY"/>
    <s v="Thompson, James Anthony"/>
    <n v="2"/>
    <n v="26"/>
    <n v="138.53299999999999"/>
    <n v="164.53299999999999"/>
    <n v="1863"/>
    <x v="37"/>
    <x v="3"/>
    <n v="2"/>
    <m/>
    <m/>
    <m/>
  </r>
  <r>
    <n v="202"/>
    <n v="2014"/>
    <d v="2014-12-02T00:00:00"/>
    <d v="2019-01-01T00:00:00"/>
    <n v="4.0849315068493155"/>
    <n v="5"/>
    <s v="METCALF, WILLIAM"/>
    <s v="Metcalf, William Everett"/>
    <n v="2"/>
    <n v="26"/>
    <n v="84.332999999999998"/>
    <n v="110.333"/>
    <n v="1864"/>
    <x v="25"/>
    <x v="1"/>
    <n v="1"/>
    <m/>
    <m/>
    <m/>
  </r>
  <r>
    <n v="203"/>
    <n v="2014"/>
    <d v="2014-12-08T00:00:00"/>
    <d v="2019-01-01T00:00:00"/>
    <n v="4.0684931506849313"/>
    <n v="5"/>
    <s v="HARMON, STEVEN"/>
    <s v="Harmon, Steven Tyler"/>
    <n v="2"/>
    <n v="26"/>
    <n v="73.432999999999993"/>
    <n v="99.432999999999993"/>
    <n v="1866"/>
    <x v="9"/>
    <x v="3"/>
    <n v="2"/>
    <m/>
    <m/>
    <m/>
  </r>
  <r>
    <n v="204"/>
    <n v="2014"/>
    <d v="2014-12-08T00:00:00"/>
    <d v="2019-01-01T00:00:00"/>
    <n v="4.0684931506849313"/>
    <n v="5"/>
    <s v="REYNOLDS, STEPHEN"/>
    <s v="Reynolds, Stephen"/>
    <n v="2"/>
    <n v="26"/>
    <n v="56.350999999999999"/>
    <n v="82.350999999999999"/>
    <n v="1867"/>
    <x v="24"/>
    <x v="1"/>
    <n v="3"/>
    <m/>
    <m/>
    <m/>
  </r>
  <r>
    <n v="205"/>
    <n v="2014"/>
    <d v="2014-12-08T00:00:00"/>
    <d v="2019-01-01T00:00:00"/>
    <n v="4.0684931506849313"/>
    <n v="5"/>
    <s v="STURGEON, WILLIAM"/>
    <s v="Sturgeon, William Andrew"/>
    <n v="2"/>
    <n v="26"/>
    <n v="80.203000000000003"/>
    <n v="106.203"/>
    <n v="1869"/>
    <x v="24"/>
    <x v="1"/>
    <n v="2"/>
    <m/>
    <m/>
    <m/>
  </r>
  <r>
    <n v="206"/>
    <n v="2015"/>
    <d v="2015-01-05T00:00:00"/>
    <d v="2019-01-01T00:00:00"/>
    <n v="3.9917808219178084"/>
    <n v="4"/>
    <s v="CUNDIFF, MATTHEW"/>
    <s v="Cundiff, Matthew Brian"/>
    <n v="2"/>
    <n v="12"/>
    <n v="72.652000000000001"/>
    <n v="84.652000000000001"/>
    <n v="1873"/>
    <x v="20"/>
    <x v="1"/>
    <n v="2"/>
    <m/>
    <m/>
    <m/>
  </r>
  <r>
    <n v="207"/>
    <n v="2015"/>
    <d v="2015-01-05T00:00:00"/>
    <d v="2019-01-01T00:00:00"/>
    <n v="3.9917808219178084"/>
    <n v="4"/>
    <s v="DOWNS, DAVID"/>
    <s v="Downs, David Marion"/>
    <n v="2"/>
    <n v="12"/>
    <n v="136.78399999999999"/>
    <n v="148.78399999999999"/>
    <n v="1874"/>
    <x v="37"/>
    <x v="3"/>
    <n v="2"/>
    <m/>
    <m/>
    <m/>
  </r>
  <r>
    <n v="208"/>
    <n v="2015"/>
    <d v="2015-01-05T00:00:00"/>
    <d v="2019-01-01T00:00:00"/>
    <n v="3.9917808219178084"/>
    <n v="4"/>
    <s v="JENKINS, TIFFINY"/>
    <s v="Jenkins, Tiffiny"/>
    <n v="2"/>
    <n v="12"/>
    <n v="81"/>
    <n v="93"/>
    <n v="1877"/>
    <x v="7"/>
    <x v="1"/>
    <n v="2"/>
    <m/>
    <m/>
    <m/>
  </r>
  <r>
    <n v="209"/>
    <n v="2015"/>
    <d v="2015-01-05T00:00:00"/>
    <d v="2019-01-01T00:00:00"/>
    <n v="3.9917808219178084"/>
    <n v="4"/>
    <s v="SPROWLES, JEREMY"/>
    <s v="Sprowles, Jeremy Michael"/>
    <n v="2"/>
    <n v="12"/>
    <n v="8"/>
    <n v="20"/>
    <n v="1882"/>
    <x v="38"/>
    <x v="4"/>
    <m/>
    <m/>
    <m/>
    <m/>
  </r>
  <r>
    <n v="210"/>
    <n v="2015"/>
    <d v="2015-01-05T00:00:00"/>
    <d v="2019-01-01T00:00:00"/>
    <n v="3.9917808219178084"/>
    <n v="4"/>
    <s v="SPURLOCK, CHARLES"/>
    <s v="Spurlock, Charles"/>
    <n v="2"/>
    <n v="12"/>
    <n v="58.068000000000005"/>
    <n v="70.068000000000012"/>
    <n v="1883"/>
    <x v="20"/>
    <x v="1"/>
    <n v="2"/>
    <m/>
    <m/>
    <m/>
  </r>
  <r>
    <n v="211"/>
    <n v="2015"/>
    <d v="2015-01-12T00:00:00"/>
    <d v="2019-01-01T00:00:00"/>
    <n v="3.9726027397260273"/>
    <n v="4"/>
    <s v="BOWMAN, CHAD"/>
    <s v="Bowman, Chad"/>
    <n v="2"/>
    <n v="12"/>
    <n v="68.466999999999985"/>
    <n v="80.466999999999985"/>
    <n v="1885"/>
    <x v="2"/>
    <x v="1"/>
    <n v="3"/>
    <m/>
    <m/>
    <m/>
  </r>
  <r>
    <n v="212"/>
    <n v="2015"/>
    <d v="2015-01-12T00:00:00"/>
    <d v="2019-01-01T00:00:00"/>
    <n v="3.9726027397260273"/>
    <n v="4"/>
    <s v="DECKER, JESSICA"/>
    <s v="Decker, Jessica"/>
    <n v="2"/>
    <n v="12"/>
    <n v="65.167000000000002"/>
    <n v="77.167000000000002"/>
    <n v="1887"/>
    <x v="20"/>
    <x v="1"/>
    <n v="2"/>
    <m/>
    <m/>
    <m/>
  </r>
  <r>
    <n v="213"/>
    <n v="2015"/>
    <d v="2015-02-09T00:00:00"/>
    <d v="2019-01-01T00:00:00"/>
    <n v="3.8958904109589043"/>
    <n v="4"/>
    <s v="CHAMBERS, RANDY"/>
    <s v="Chambers, Randy Allen"/>
    <n v="2"/>
    <n v="12"/>
    <n v="72.234999999999999"/>
    <n v="84.234999999999999"/>
    <n v="1891"/>
    <x v="20"/>
    <x v="1"/>
    <n v="3"/>
    <m/>
    <m/>
    <m/>
  </r>
  <r>
    <n v="214"/>
    <n v="2015"/>
    <d v="2015-02-09T00:00:00"/>
    <d v="2019-01-01T00:00:00"/>
    <n v="3.8958904109589043"/>
    <n v="4"/>
    <s v="LIVERS, STEVEN"/>
    <s v="Livers, Steven Oneil"/>
    <n v="2"/>
    <n v="12"/>
    <n v="72.449000000000012"/>
    <n v="84.449000000000012"/>
    <n v="1892"/>
    <x v="2"/>
    <x v="1"/>
    <n v="3"/>
    <m/>
    <m/>
    <m/>
  </r>
  <r>
    <n v="215"/>
    <n v="2015"/>
    <d v="2015-02-09T00:00:00"/>
    <d v="2019-01-01T00:00:00"/>
    <n v="3.8958904109589043"/>
    <n v="4"/>
    <s v="SALLEE, SCOTT"/>
    <s v="Sallee, Scott Anthony"/>
    <n v="2"/>
    <n v="12"/>
    <n v="0"/>
    <n v="12"/>
    <n v="1893"/>
    <x v="21"/>
    <x v="5"/>
    <n v="1"/>
    <m/>
    <m/>
    <m/>
  </r>
  <r>
    <n v="216"/>
    <n v="2015"/>
    <d v="2015-02-23T00:00:00"/>
    <d v="2019-01-01T00:00:00"/>
    <n v="3.8575342465753426"/>
    <n v="4"/>
    <s v="SISSON, EDGAR"/>
    <s v="Sisson, Edgar William"/>
    <n v="2"/>
    <n v="12"/>
    <n v="88.149999999999991"/>
    <n v="100.14999999999999"/>
    <n v="1895"/>
    <x v="4"/>
    <x v="1"/>
    <n v="3"/>
    <m/>
    <m/>
    <m/>
  </r>
  <r>
    <n v="217"/>
    <n v="2015"/>
    <d v="2015-03-02T00:00:00"/>
    <d v="2019-01-01T00:00:00"/>
    <n v="3.8383561643835615"/>
    <n v="4"/>
    <s v="DOWNS, MARY IRENE"/>
    <s v="Downs, Mary Irene"/>
    <n v="2"/>
    <n v="12"/>
    <n v="72.433999999999997"/>
    <n v="84.433999999999997"/>
    <n v="1897"/>
    <x v="20"/>
    <x v="1"/>
    <n v="2"/>
    <m/>
    <m/>
    <m/>
  </r>
  <r>
    <n v="218"/>
    <n v="2015"/>
    <d v="2015-03-02T00:00:00"/>
    <d v="2019-01-01T00:00:00"/>
    <n v="3.8383561643835615"/>
    <n v="4"/>
    <s v="SHELBURNE, DAVID"/>
    <s v="Shelburne, David Lee"/>
    <n v="2"/>
    <n v="12"/>
    <n v="94.816999999999993"/>
    <n v="106.81699999999999"/>
    <n v="1900"/>
    <x v="13"/>
    <x v="3"/>
    <n v="1"/>
    <m/>
    <m/>
    <m/>
  </r>
  <r>
    <n v="219"/>
    <n v="2015"/>
    <d v="2015-03-09T00:00:00"/>
    <d v="2019-01-01T00:00:00"/>
    <n v="3.8191780821917809"/>
    <n v="4"/>
    <s v="WADE, TONY"/>
    <s v="Wade, Mark Anthony"/>
    <n v="2"/>
    <n v="12"/>
    <n v="68.40100000000001"/>
    <n v="80.40100000000001"/>
    <n v="1902"/>
    <x v="20"/>
    <x v="1"/>
    <n v="2"/>
    <m/>
    <m/>
    <m/>
  </r>
  <r>
    <n v="220"/>
    <n v="2015"/>
    <d v="2015-06-01T00:00:00"/>
    <d v="2019-01-01T00:00:00"/>
    <n v="3.5890410958904111"/>
    <n v="4"/>
    <s v="LAMKIN, RUBY"/>
    <s v="Lamkin, Ruby Juanita"/>
    <n v="2"/>
    <n v="12"/>
    <n v="72.234000000000009"/>
    <n v="84.234000000000009"/>
    <n v="1912"/>
    <x v="20"/>
    <x v="1"/>
    <n v="3"/>
    <m/>
    <m/>
    <m/>
  </r>
  <r>
    <n v="221"/>
    <n v="2015"/>
    <d v="2015-07-06T00:00:00"/>
    <d v="2019-01-01T00:00:00"/>
    <n v="3.493150684931507"/>
    <n v="4"/>
    <s v="LOGSDON, JAMES"/>
    <s v="Logsdon, James Richard"/>
    <n v="2"/>
    <n v="12"/>
    <n v="65.516999999999996"/>
    <n v="77.516999999999996"/>
    <n v="1920"/>
    <x v="39"/>
    <x v="1"/>
    <n v="3"/>
    <m/>
    <m/>
    <m/>
  </r>
  <r>
    <n v="222"/>
    <n v="2015"/>
    <d v="2015-07-06T00:00:00"/>
    <d v="2019-01-01T00:00:00"/>
    <n v="3.493150684931507"/>
    <n v="4"/>
    <s v="PINKSTON, JAMES"/>
    <s v="Pinkston, James Alan"/>
    <n v="2"/>
    <n v="12"/>
    <n v="72.033999999999992"/>
    <n v="84.033999999999992"/>
    <n v="1921"/>
    <x v="4"/>
    <x v="1"/>
    <n v="2"/>
    <m/>
    <m/>
    <m/>
  </r>
  <r>
    <n v="223"/>
    <n v="2015"/>
    <d v="2015-07-20T00:00:00"/>
    <d v="2019-01-01T00:00:00"/>
    <n v="3.4547945205479453"/>
    <n v="4"/>
    <s v="CARRICO, WILLIAM"/>
    <s v="Carrico, William Osbourne"/>
    <n v="2"/>
    <n v="12"/>
    <n v="113.483"/>
    <n v="125.483"/>
    <n v="1923"/>
    <x v="28"/>
    <x v="2"/>
    <m/>
    <m/>
    <m/>
    <m/>
  </r>
  <r>
    <n v="224"/>
    <n v="2015"/>
    <d v="2015-08-10T00:00:00"/>
    <d v="2019-01-01T00:00:00"/>
    <n v="3.3972602739726026"/>
    <n v="4"/>
    <s v="SMITH, WILLIAM C."/>
    <s v="Smith, William Christopher"/>
    <n v="2"/>
    <n v="12"/>
    <n v="123.05"/>
    <n v="135.05000000000001"/>
    <n v="1931"/>
    <x v="18"/>
    <x v="1"/>
    <n v="3"/>
    <m/>
    <m/>
    <m/>
  </r>
  <r>
    <n v="225"/>
    <n v="2015"/>
    <d v="2015-08-31T00:00:00"/>
    <d v="2019-01-01T00:00:00"/>
    <n v="3.3397260273972602"/>
    <n v="4"/>
    <s v="OLIVER, CURTIS"/>
    <s v="Oliver, Curtis Dehaven"/>
    <n v="2"/>
    <n v="12"/>
    <n v="123.85099999999998"/>
    <n v="135.851"/>
    <n v="1935"/>
    <x v="35"/>
    <x v="1"/>
    <n v="2"/>
    <m/>
    <m/>
    <m/>
  </r>
  <r>
    <n v="226"/>
    <n v="2015"/>
    <d v="2015-10-19T00:00:00"/>
    <d v="2019-01-01T00:00:00"/>
    <n v="3.2054794520547945"/>
    <n v="4"/>
    <s v="LILE, BRANDON"/>
    <s v="Lile, Brandon Scott"/>
    <n v="2"/>
    <n v="12"/>
    <n v="93.683999999999997"/>
    <n v="105.684"/>
    <n v="1937"/>
    <x v="9"/>
    <x v="3"/>
    <n v="3"/>
    <m/>
    <m/>
    <m/>
  </r>
  <r>
    <n v="227"/>
    <n v="2015"/>
    <d v="2015-11-09T00:00:00"/>
    <d v="2019-01-01T00:00:00"/>
    <n v="3.1479452054794521"/>
    <n v="4"/>
    <s v="BERRY, KACY"/>
    <s v="Berry, Kacy Lee"/>
    <n v="2"/>
    <n v="12"/>
    <n v="56"/>
    <n v="68"/>
    <n v="1939"/>
    <x v="13"/>
    <x v="3"/>
    <n v="3"/>
    <m/>
    <m/>
    <m/>
  </r>
  <r>
    <n v="228"/>
    <n v="2015"/>
    <d v="2015-11-09T00:00:00"/>
    <d v="2019-01-01T00:00:00"/>
    <n v="3.1479452054794521"/>
    <n v="4"/>
    <s v="FENWICK, LAWRENCE"/>
    <s v="Fenwick, Lawrence"/>
    <n v="2"/>
    <n v="12"/>
    <n v="123.533"/>
    <n v="135.53300000000002"/>
    <n v="1941"/>
    <x v="16"/>
    <x v="2"/>
    <m/>
    <m/>
    <m/>
    <m/>
  </r>
  <r>
    <n v="229"/>
    <n v="2016"/>
    <d v="2016-01-11T00:00:00"/>
    <d v="2019-01-01T00:00:00"/>
    <n v="2.9753424657534246"/>
    <n v="3"/>
    <s v="SIMS, ADAM"/>
    <s v="Sims, Adam Dale"/>
    <n v="1"/>
    <n v="12"/>
    <n v="81.284000000000006"/>
    <n v="93.284000000000006"/>
    <n v="1947"/>
    <x v="20"/>
    <x v="1"/>
    <n v="2"/>
    <m/>
    <m/>
    <m/>
  </r>
  <r>
    <n v="230"/>
    <n v="2016"/>
    <d v="2016-12-12T00:00:00"/>
    <d v="2019-01-01T00:00:00"/>
    <n v="2.0547945205479454"/>
    <n v="3"/>
    <s v="SPALDING, WENDY"/>
    <s v="Spalding, Wendy Jean"/>
    <n v="1"/>
    <n v="12"/>
    <n v="60.234000000000002"/>
    <n v="72.234000000000009"/>
    <n v="1949"/>
    <x v="20"/>
    <x v="1"/>
    <n v="2"/>
    <m/>
    <m/>
    <m/>
  </r>
  <r>
    <n v="231"/>
    <n v="2016"/>
    <d v="2016-12-12T00:00:00"/>
    <d v="2019-01-01T00:00:00"/>
    <n v="2.0547945205479454"/>
    <n v="3"/>
    <s v="VAUGHN, JEREMY"/>
    <s v="Vaughn, Jeremy"/>
    <n v="1"/>
    <n v="12"/>
    <n v="72.001000000000005"/>
    <n v="84.001000000000005"/>
    <n v="1950"/>
    <x v="20"/>
    <x v="1"/>
    <n v="3"/>
    <m/>
    <m/>
    <m/>
  </r>
  <r>
    <n v="232"/>
    <n v="2017"/>
    <d v="2017-02-20T00:00:00"/>
    <d v="2019-01-01T00:00:00"/>
    <n v="1.8630136986301369"/>
    <n v="2"/>
    <s v="DONAHUE, JACOB"/>
    <s v="Donahue, Jacob Scott"/>
    <n v="1"/>
    <n v="12"/>
    <n v="56.199999999999996"/>
    <n v="68.199999999999989"/>
    <n v="1954"/>
    <x v="2"/>
    <x v="1"/>
    <n v="3"/>
    <m/>
    <m/>
    <m/>
  </r>
  <r>
    <n v="233"/>
    <n v="2017"/>
    <d v="2017-03-06T00:00:00"/>
    <d v="2019-01-01T00:00:00"/>
    <n v="1.8246575342465754"/>
    <n v="2"/>
    <s v="HARDIN, TYLER"/>
    <s v="Hardin, Daniel Tyler"/>
    <n v="1"/>
    <n v="12"/>
    <n v="97"/>
    <n v="109"/>
    <n v="1955"/>
    <x v="7"/>
    <x v="1"/>
    <n v="3"/>
    <m/>
    <m/>
    <m/>
  </r>
  <r>
    <n v="234"/>
    <n v="2017"/>
    <d v="2017-07-17T00:00:00"/>
    <d v="2019-01-01T00:00:00"/>
    <n v="1.4602739726027398"/>
    <n v="2"/>
    <s v="DRAPER, JAKE"/>
    <s v="Draper, Jake G"/>
    <n v="1"/>
    <n v="12"/>
    <n v="64.184999999999988"/>
    <n v="76.184999999999988"/>
    <n v="1962"/>
    <x v="24"/>
    <x v="1"/>
    <n v="2"/>
    <m/>
    <m/>
    <m/>
  </r>
  <r>
    <n v="235"/>
    <n v="2017"/>
    <d v="2017-07-24T00:00:00"/>
    <d v="2019-01-01T00:00:00"/>
    <n v="1.441095890410959"/>
    <n v="2"/>
    <s v="CHESSER, BRANDON"/>
    <s v="Chesser, Brandon Tyler"/>
    <n v="1"/>
    <n v="12"/>
    <n v="88.8"/>
    <n v="100.8"/>
    <n v="1963"/>
    <x v="30"/>
    <x v="1"/>
    <n v="3"/>
    <m/>
    <m/>
    <m/>
  </r>
  <r>
    <n v="236"/>
    <n v="2017"/>
    <d v="2017-08-21T00:00:00"/>
    <d v="2019-01-01T00:00:00"/>
    <n v="1.3643835616438356"/>
    <n v="2"/>
    <s v="DOUGLAS, DAVID"/>
    <s v="Douglas, David Wayne"/>
    <n v="1"/>
    <n v="12"/>
    <n v="109.56699999999999"/>
    <n v="121.56699999999999"/>
    <n v="1964"/>
    <x v="2"/>
    <x v="1"/>
    <n v="1"/>
    <m/>
    <m/>
    <m/>
  </r>
  <r>
    <n v="237"/>
    <n v="2017"/>
    <d v="2017-09-05T00:00:00"/>
    <d v="2019-01-01T00:00:00"/>
    <n v="1.3232876712328767"/>
    <n v="2"/>
    <s v="BOURN, KHALIL"/>
    <s v="Bourn, Khalil Damek"/>
    <n v="1"/>
    <n v="12"/>
    <n v="92.134"/>
    <n v="104.134"/>
    <n v="1967"/>
    <x v="4"/>
    <x v="1"/>
    <n v="1"/>
    <m/>
    <m/>
    <m/>
  </r>
  <r>
    <n v="238"/>
    <n v="2017"/>
    <d v="2017-09-11T00:00:00"/>
    <d v="2019-01-01T00:00:00"/>
    <n v="1.3068493150684932"/>
    <n v="2"/>
    <s v="CURTSINGER, NATHAN"/>
    <s v="Curtsinger, Nathan Ray"/>
    <n v="1"/>
    <n v="12"/>
    <n v="82.216000000000008"/>
    <n v="94.216000000000008"/>
    <n v="1968"/>
    <x v="30"/>
    <x v="1"/>
    <n v="3"/>
    <m/>
    <m/>
    <m/>
  </r>
  <r>
    <n v="239"/>
    <n v="2017"/>
    <d v="2017-11-20T00:00:00"/>
    <d v="2019-01-01T00:00:00"/>
    <n v="1.1150684931506849"/>
    <n v="2"/>
    <s v="HARRIS, BENJAMIN"/>
    <s v="Harris, Benjamin David"/>
    <n v="1"/>
    <n v="12"/>
    <n v="77.682999999999979"/>
    <n v="89.682999999999979"/>
    <n v="1970"/>
    <x v="24"/>
    <x v="1"/>
    <n v="3"/>
    <m/>
    <m/>
    <m/>
  </r>
  <r>
    <n v="240"/>
    <n v="2017"/>
    <d v="2017-11-27T00:00:00"/>
    <d v="2019-01-01T00:00:00"/>
    <n v="1.095890410958904"/>
    <n v="2"/>
    <s v="COPE, CASSIDY"/>
    <s v="Cope, Cassidy Lynn"/>
    <n v="1"/>
    <n v="12"/>
    <n v="81.617000000000004"/>
    <n v="93.617000000000004"/>
    <n v="1971"/>
    <x v="0"/>
    <x v="1"/>
    <n v="3"/>
    <m/>
    <m/>
    <m/>
  </r>
  <r>
    <n v="241"/>
    <n v="2017"/>
    <d v="2017-12-04T00:00:00"/>
    <d v="2019-01-01T00:00:00"/>
    <n v="1.0767123287671232"/>
    <n v="2"/>
    <s v="MACLEOD, SHAYLA"/>
    <s v="Macleod, Shayla Blake"/>
    <n v="1"/>
    <n v="12"/>
    <n v="80.183999999999997"/>
    <n v="92.183999999999997"/>
    <n v="1974"/>
    <x v="20"/>
    <x v="1"/>
    <n v="3"/>
    <m/>
    <m/>
    <m/>
  </r>
  <r>
    <n v="242"/>
    <n v="2018"/>
    <d v="2018-01-02T00:00:00"/>
    <d v="2019-01-01T00:00:00"/>
    <n v="0.99726027397260275"/>
    <n v="0"/>
    <s v="MAYER, AUDREY"/>
    <s v="Mayer, Audrey A"/>
    <n v="1"/>
    <n v="12"/>
    <n v="86"/>
    <n v="98"/>
    <n v="1975"/>
    <x v="7"/>
    <x v="1"/>
    <n v="2"/>
    <m/>
    <m/>
    <m/>
  </r>
  <r>
    <n v="243"/>
    <n v="2018"/>
    <d v="2018-01-22T00:00:00"/>
    <d v="2019-01-01T00:00:00"/>
    <n v="0.94246575342465755"/>
    <n v="1"/>
    <s v="HARNEY, ILEFF"/>
    <s v="Harney, Ileff Stanley"/>
    <n v="1"/>
    <n v="12"/>
    <n v="72.335999999999999"/>
    <n v="84.335999999999999"/>
    <n v="1976"/>
    <x v="24"/>
    <x v="1"/>
    <n v="2"/>
    <m/>
    <m/>
    <m/>
  </r>
  <r>
    <n v="244"/>
    <n v="2018"/>
    <d v="2018-01-22T00:00:00"/>
    <d v="2019-01-01T00:00:00"/>
    <n v="0.94246575342465755"/>
    <n v="1"/>
    <s v="SMITH, CHARLES"/>
    <s v="Smith, Charles Gregory"/>
    <n v="1"/>
    <n v="12"/>
    <n v="108.5"/>
    <n v="120.5"/>
    <n v="1977"/>
    <x v="37"/>
    <x v="3"/>
    <n v="3"/>
    <m/>
    <m/>
    <m/>
  </r>
  <r>
    <n v="245"/>
    <n v="2018"/>
    <d v="2018-02-12T00:00:00"/>
    <d v="2019-01-01T00:00:00"/>
    <n v="0.8849315068493151"/>
    <n v="1"/>
    <s v="BALLARD, SCOTT"/>
    <s v="Ballard, William P"/>
    <n v="1"/>
    <n v="12"/>
    <n v="73"/>
    <n v="85"/>
    <n v="1978"/>
    <x v="4"/>
    <x v="1"/>
    <n v="3"/>
    <m/>
    <m/>
    <m/>
  </r>
  <r>
    <n v="246"/>
    <n v="2018"/>
    <d v="2018-02-12T00:00:00"/>
    <d v="2019-01-01T00:00:00"/>
    <n v="0.8849315068493151"/>
    <n v="1"/>
    <s v="PFANMOELLER, MICHAEL"/>
    <s v="Pfanmoeller, Michael J"/>
    <n v="1"/>
    <n v="12"/>
    <n v="76.100999999999999"/>
    <n v="88.100999999999999"/>
    <n v="1980"/>
    <x v="33"/>
    <x v="1"/>
    <n v="1"/>
    <m/>
    <m/>
    <m/>
  </r>
  <r>
    <n v="247"/>
    <n v="2018"/>
    <d v="2018-02-19T00:00:00"/>
    <d v="2019-01-01T00:00:00"/>
    <n v="0.86575342465753424"/>
    <n v="1"/>
    <s v="WISEMAN, TIM"/>
    <s v="Wiseman, Timothy Albert"/>
    <n v="1"/>
    <n v="12"/>
    <n v="122.26699999999998"/>
    <n v="134.267"/>
    <n v="1981"/>
    <x v="24"/>
    <x v="1"/>
    <n v="3"/>
    <m/>
    <m/>
    <m/>
  </r>
  <r>
    <n v="248"/>
    <n v="2018"/>
    <d v="2018-02-26T00:00:00"/>
    <d v="2019-01-01T00:00:00"/>
    <n v="0.84657534246575339"/>
    <n v="1"/>
    <s v="HARRELL, CRAIG"/>
    <s v="Harrell, Craig Michael"/>
    <n v="1"/>
    <n v="12"/>
    <n v="72.501999999999981"/>
    <n v="84.501999999999981"/>
    <n v="1983"/>
    <x v="24"/>
    <x v="1"/>
    <n v="2"/>
    <m/>
    <m/>
    <m/>
  </r>
  <r>
    <n v="249"/>
    <n v="2018"/>
    <d v="2018-04-02T00:00:00"/>
    <d v="2019-01-01T00:00:00"/>
    <n v="0.75068493150684934"/>
    <n v="1"/>
    <s v="DOUGLAS, BRANDY"/>
    <s v="Douglas, Brandy Marie"/>
    <n v="1"/>
    <n v="12"/>
    <n v="73.399999999999991"/>
    <n v="85.399999999999991"/>
    <n v="1987"/>
    <x v="2"/>
    <x v="1"/>
    <n v="3"/>
    <m/>
    <m/>
    <m/>
  </r>
  <r>
    <n v="250"/>
    <n v="2018"/>
    <d v="2018-04-02T00:00:00"/>
    <d v="2019-01-01T00:00:00"/>
    <n v="0.75068493150684934"/>
    <n v="1"/>
    <s v="LIVINGSTON, STEVEN"/>
    <s v="Livingston, Steven J"/>
    <n v="1"/>
    <n v="12"/>
    <n v="96.132999999999996"/>
    <n v="108.133"/>
    <n v="1988"/>
    <x v="33"/>
    <x v="1"/>
    <n v="1"/>
    <m/>
    <m/>
    <m/>
  </r>
  <r>
    <n v="251"/>
    <n v="2018"/>
    <d v="2018-04-30T00:00:00"/>
    <d v="2019-01-01T00:00:00"/>
    <n v="0.67397260273972603"/>
    <n v="1"/>
    <s v="COX, LARRY"/>
    <s v="Cox, Larry B"/>
    <n v="1"/>
    <n v="12"/>
    <n v="67.88300000000001"/>
    <n v="79.88300000000001"/>
    <n v="1989"/>
    <x v="2"/>
    <x v="1"/>
    <n v="3"/>
    <m/>
    <m/>
    <m/>
  </r>
  <r>
    <n v="252"/>
    <n v="2018"/>
    <d v="2018-04-30T00:00:00"/>
    <d v="2019-01-01T00:00:00"/>
    <n v="0.67397260273972603"/>
    <n v="1"/>
    <s v="MATTINGLY, JUSTIN"/>
    <s v="Mattingly, Justin Blake"/>
    <n v="1"/>
    <n v="12"/>
    <n v="89.35"/>
    <n v="101.35"/>
    <n v="1990"/>
    <x v="24"/>
    <x v="1"/>
    <n v="3"/>
    <m/>
    <m/>
    <m/>
  </r>
  <r>
    <n v="253"/>
    <n v="2018"/>
    <d v="2018-04-30T00:00:00"/>
    <d v="2019-01-01T00:00:00"/>
    <n v="0.67397260273972603"/>
    <n v="1"/>
    <s v="PARKER, LYNNZEE"/>
    <s v="Parker, Lynnzee Marie"/>
    <n v="1"/>
    <n v="12"/>
    <n v="80.700999999999993"/>
    <n v="92.700999999999993"/>
    <n v="1991"/>
    <x v="2"/>
    <x v="1"/>
    <n v="3"/>
    <m/>
    <m/>
    <m/>
  </r>
  <r>
    <n v="254"/>
    <n v="2018"/>
    <d v="2018-05-07T00:00:00"/>
    <d v="2019-01-01T00:00:00"/>
    <n v="0.65479452054794518"/>
    <n v="1"/>
    <s v="CHAMBERS, ANDREW"/>
    <s v="Chambers, Andrew Michael"/>
    <n v="1"/>
    <n v="12"/>
    <n v="70.570000000000007"/>
    <n v="82.570000000000007"/>
    <n v="1992"/>
    <x v="20"/>
    <x v="1"/>
    <n v="2"/>
    <m/>
    <m/>
    <m/>
  </r>
  <r>
    <n v="255"/>
    <n v="2018"/>
    <d v="2018-05-07T00:00:00"/>
    <d v="2019-01-01T00:00:00"/>
    <n v="0.65479452054794518"/>
    <n v="1"/>
    <s v="UNDERWOOD, ANDREW"/>
    <s v="Underwood, Andrew Dale"/>
    <n v="1"/>
    <n v="12"/>
    <n v="40.466999999999999"/>
    <n v="52.466999999999999"/>
    <n v="1994"/>
    <x v="37"/>
    <x v="3"/>
    <n v="3"/>
    <m/>
    <m/>
    <m/>
  </r>
  <r>
    <n v="256"/>
    <n v="2018"/>
    <d v="2018-05-14T00:00:00"/>
    <d v="2019-01-01T00:00:00"/>
    <n v="0.63561643835616444"/>
    <n v="1"/>
    <s v="WOMACK, RYAN"/>
    <s v="Womack, Ryan G"/>
    <n v="1"/>
    <n v="12"/>
    <n v="80.167000000000002"/>
    <n v="92.167000000000002"/>
    <n v="1996"/>
    <x v="13"/>
    <x v="3"/>
    <n v="3"/>
    <m/>
    <m/>
    <m/>
  </r>
  <r>
    <n v="257"/>
    <n v="2018"/>
    <d v="2018-05-21T00:00:00"/>
    <d v="2019-01-01T00:00:00"/>
    <n v="0.61643835616438358"/>
    <n v="1"/>
    <s v="MARFLEET, WILLIAM"/>
    <s v="Marfleet, William Arend"/>
    <n v="1"/>
    <n v="12"/>
    <n v="74.034000000000006"/>
    <n v="86.034000000000006"/>
    <n v="1999"/>
    <x v="40"/>
    <x v="1"/>
    <n v="1"/>
    <m/>
    <m/>
    <m/>
  </r>
  <r>
    <n v="258"/>
    <n v="2018"/>
    <d v="2018-05-21T00:00:00"/>
    <d v="2019-01-01T00:00:00"/>
    <n v="0.61643835616438358"/>
    <n v="1"/>
    <s v="MUDD, CHARLIE"/>
    <s v="Mudd, Charles Anthony"/>
    <n v="1"/>
    <n v="12"/>
    <n v="64.516999999999996"/>
    <n v="76.516999999999996"/>
    <n v="2000"/>
    <x v="4"/>
    <x v="1"/>
    <n v="2"/>
    <m/>
    <m/>
    <m/>
  </r>
  <r>
    <n v="259"/>
    <n v="2018"/>
    <d v="2018-05-29T00:00:00"/>
    <d v="2019-01-01T00:00:00"/>
    <n v="0.59452054794520548"/>
    <n v="1"/>
    <s v="HARDIN, DANIEL"/>
    <s v="Hardin, Timothy Jon-Daniel"/>
    <n v="1"/>
    <n v="12"/>
    <n v="91.283000000000001"/>
    <n v="103.283"/>
    <n v="2001"/>
    <x v="7"/>
    <x v="1"/>
    <n v="3"/>
    <m/>
    <m/>
    <m/>
  </r>
  <r>
    <n v="260"/>
    <n v="2018"/>
    <d v="2018-07-09T00:00:00"/>
    <d v="2019-01-01T00:00:00"/>
    <n v="0.48219178082191783"/>
    <n v="1"/>
    <s v="CASEY, ROBIN"/>
    <s v="Casey, Robin Renee"/>
    <n v="1"/>
    <n v="12"/>
    <n v="64.400999999999996"/>
    <n v="76.400999999999996"/>
    <n v="2005"/>
    <x v="2"/>
    <x v="1"/>
    <n v="3"/>
    <m/>
    <m/>
    <m/>
  </r>
  <r>
    <n v="261"/>
    <n v="2018"/>
    <d v="2018-07-30T00:00:00"/>
    <d v="2019-01-01T00:00:00"/>
    <n v="0.42465753424657532"/>
    <n v="1"/>
    <s v="HARRIS, CHRIS"/>
    <s v="Harris, Christopher C"/>
    <n v="1"/>
    <n v="12"/>
    <n v="70.234000000000009"/>
    <n v="82.234000000000009"/>
    <n v="2008"/>
    <x v="33"/>
    <x v="1"/>
    <n v="3"/>
    <m/>
    <m/>
    <m/>
  </r>
  <r>
    <n v="262"/>
    <n v="2018"/>
    <d v="2018-08-06T00:00:00"/>
    <d v="2019-01-01T00:00:00"/>
    <n v="0.40547945205479452"/>
    <n v="1"/>
    <s v="MUDD, TYRONE"/>
    <s v="Mudd, Tyrone D"/>
    <n v="1"/>
    <n v="12"/>
    <n v="87.051000000000002"/>
    <n v="99.051000000000002"/>
    <n v="2012"/>
    <x v="33"/>
    <x v="1"/>
    <n v="3"/>
    <m/>
    <m/>
    <m/>
  </r>
  <r>
    <n v="263"/>
    <n v="2018"/>
    <d v="2018-08-13T00:00:00"/>
    <d v="2019-01-01T00:00:00"/>
    <n v="0.38630136986301372"/>
    <n v="1"/>
    <s v="MATTINGLY, TRAVIS LYNN"/>
    <s v="Mattingly, Travis Lynn"/>
    <n v="1"/>
    <n v="12"/>
    <n v="81.317000000000007"/>
    <n v="93.317000000000007"/>
    <n v="2013"/>
    <x v="24"/>
    <x v="1"/>
    <n v="3"/>
    <m/>
    <m/>
    <m/>
  </r>
  <r>
    <n v="264"/>
    <n v="2018"/>
    <d v="2018-08-20T00:00:00"/>
    <d v="2019-01-01T00:00:00"/>
    <n v="0.36712328767123287"/>
    <n v="1"/>
    <s v="PINKSTON, FRAN"/>
    <s v="Pinkston, Frances Ann"/>
    <n v="1"/>
    <n v="12"/>
    <n v="72.033000000000001"/>
    <n v="84.033000000000001"/>
    <n v="2015"/>
    <x v="4"/>
    <x v="1"/>
    <n v="2"/>
    <m/>
    <m/>
    <m/>
  </r>
  <r>
    <n v="265"/>
    <n v="2018"/>
    <d v="2018-09-04T00:00:00"/>
    <d v="2019-01-01T00:00:00"/>
    <n v="0.32602739726027397"/>
    <n v="1"/>
    <s v="MILESKO, JONATHAN"/>
    <s v="Milesko, Jonathan R"/>
    <n v="1"/>
    <n v="12"/>
    <n v="72.500999999999991"/>
    <n v="84.500999999999991"/>
    <n v="2016"/>
    <x v="33"/>
    <x v="1"/>
    <m/>
    <m/>
    <m/>
    <m/>
  </r>
  <r>
    <n v="266"/>
    <n v="2018"/>
    <d v="2018-09-24T00:00:00"/>
    <d v="2019-01-01T00:00:00"/>
    <n v="0.27123287671232876"/>
    <n v="1"/>
    <s v="BUNNELL, CODY"/>
    <s v="Bunnell, Cody Louis"/>
    <n v="1"/>
    <n v="12"/>
    <n v="91.284999999999982"/>
    <n v="103.28499999999998"/>
    <n v="2018"/>
    <x v="24"/>
    <x v="1"/>
    <n v="1"/>
    <m/>
    <m/>
    <m/>
  </r>
  <r>
    <n v="267"/>
    <n v="2018"/>
    <d v="2018-09-24T00:00:00"/>
    <d v="2019-01-01T00:00:00"/>
    <n v="0.27123287671232876"/>
    <n v="1"/>
    <s v="COLEMAN, GARY"/>
    <s v="Coleman, Gary Lee"/>
    <n v="1"/>
    <n v="12"/>
    <n v="0"/>
    <n v="12"/>
    <n v="2021"/>
    <x v="21"/>
    <x v="5"/>
    <n v="1"/>
    <m/>
    <m/>
    <m/>
  </r>
  <r>
    <n v="268"/>
    <n v="2018"/>
    <d v="2018-10-01T00:00:00"/>
    <d v="2019-01-01T00:00:00"/>
    <n v="0.25205479452054796"/>
    <n v="1"/>
    <s v="BURRESS, JASON"/>
    <s v="Burress, Jason Riley"/>
    <n v="1"/>
    <n v="12"/>
    <n v="72"/>
    <n v="84"/>
    <n v="2023"/>
    <x v="0"/>
    <x v="0"/>
    <m/>
    <m/>
    <m/>
    <m/>
  </r>
  <r>
    <n v="269"/>
    <n v="2018"/>
    <d v="2018-10-01T00:00:00"/>
    <d v="2019-01-01T00:00:00"/>
    <n v="0.25205479452054796"/>
    <n v="1"/>
    <s v="MULLINS, CHRISTOPHER"/>
    <s v="Mullins, Christopher Robert"/>
    <n v="1"/>
    <n v="12"/>
    <n v="73.681999999999988"/>
    <n v="85.681999999999988"/>
    <n v="2025"/>
    <x v="25"/>
    <x v="1"/>
    <n v="3"/>
    <m/>
    <m/>
    <m/>
  </r>
  <r>
    <n v="270"/>
    <n v="2018"/>
    <d v="2018-10-09T00:00:00"/>
    <d v="2019-01-01T00:00:00"/>
    <n v="0.23013698630136986"/>
    <n v="1"/>
    <s v="GREEN, DANIEL"/>
    <s v="Green, Daniel Joseph"/>
    <n v="1"/>
    <n v="12"/>
    <n v="81.23399999999998"/>
    <n v="93.23399999999998"/>
    <n v="2026"/>
    <x v="33"/>
    <x v="1"/>
    <n v="3"/>
    <m/>
    <m/>
    <m/>
  </r>
  <r>
    <n v="271"/>
    <n v="2018"/>
    <d v="2018-10-09T00:00:00"/>
    <d v="2019-01-01T00:00:00"/>
    <n v="0.23013698630136986"/>
    <n v="1"/>
    <s v="TORRES, JOSE"/>
    <s v="Torres, Jose'Louis R"/>
    <n v="1"/>
    <n v="12"/>
    <n v="83.265999999999991"/>
    <n v="95.265999999999991"/>
    <n v="2028"/>
    <x v="35"/>
    <x v="1"/>
    <n v="3"/>
    <m/>
    <m/>
    <m/>
  </r>
  <r>
    <n v="272"/>
    <n v="2018"/>
    <d v="2018-10-15T00:00:00"/>
    <d v="2019-01-01T00:00:00"/>
    <n v="0.21369863013698631"/>
    <n v="1"/>
    <s v="HODGE, TOBIAS"/>
    <s v="Hodge, Tobias L"/>
    <n v="1"/>
    <n v="12"/>
    <n v="65.817000000000007"/>
    <n v="77.817000000000007"/>
    <n v="2029"/>
    <x v="33"/>
    <x v="1"/>
    <n v="2"/>
    <m/>
    <m/>
    <m/>
  </r>
  <r>
    <n v="273"/>
    <n v="2018"/>
    <d v="2018-10-29T00:00:00"/>
    <d v="2019-01-01T00:00:00"/>
    <n v="0.17534246575342466"/>
    <n v="1"/>
    <s v="HENDREN, JOSHUA"/>
    <s v="Hendren, Joshua John"/>
    <n v="1"/>
    <n v="12"/>
    <n v="53.798999999999999"/>
    <n v="65.799000000000007"/>
    <n v="2032"/>
    <x v="35"/>
    <x v="1"/>
    <n v="3"/>
    <m/>
    <m/>
    <m/>
  </r>
  <r>
    <n v="274"/>
    <n v="2018"/>
    <d v="2018-10-29T00:00:00"/>
    <d v="2019-01-01T00:00:00"/>
    <n v="0.17534246575342466"/>
    <n v="1"/>
    <s v="ROSS, MATTHEW"/>
    <s v="Ross, Matthew J"/>
    <n v="1"/>
    <n v="12"/>
    <n v="0"/>
    <n v="12"/>
    <n v="2033"/>
    <x v="21"/>
    <x v="5"/>
    <n v="1"/>
    <m/>
    <m/>
    <m/>
  </r>
  <r>
    <n v="275"/>
    <n v="2018"/>
    <d v="2018-11-05T00:00:00"/>
    <d v="2019-01-01T00:00:00"/>
    <n v="0.15616438356164383"/>
    <n v="1"/>
    <s v="LEWIS, TERRY"/>
    <s v="Lewis, Terry L"/>
    <n v="1"/>
    <n v="12"/>
    <n v="49.216000000000001"/>
    <n v="61.216000000000001"/>
    <n v="2036"/>
    <x v="24"/>
    <x v="1"/>
    <n v="3"/>
    <m/>
    <m/>
    <m/>
  </r>
  <r>
    <n v="276"/>
    <n v="2018"/>
    <d v="2018-11-19T00:00:00"/>
    <d v="2019-01-01T00:00:00"/>
    <n v="0.11780821917808219"/>
    <n v="1"/>
    <s v="CORNISH, ANGIE"/>
    <s v="Cornish, Mary Angelita"/>
    <n v="1"/>
    <n v="12"/>
    <n v="68.231999999999999"/>
    <n v="80.231999999999999"/>
    <n v="2037"/>
    <x v="4"/>
    <x v="1"/>
    <n v="3"/>
    <m/>
    <m/>
    <m/>
  </r>
  <r>
    <n v="277"/>
    <n v="2018"/>
    <d v="2018-11-19T00:00:00"/>
    <d v="2019-01-01T00:00:00"/>
    <n v="0.11780821917808219"/>
    <n v="1"/>
    <s v="KING, LOGAN"/>
    <s v="King, Logan Thomas"/>
    <n v="1"/>
    <n v="12"/>
    <n v="68.184000000000012"/>
    <n v="80.184000000000012"/>
    <n v="2038"/>
    <x v="40"/>
    <x v="1"/>
    <n v="2"/>
    <m/>
    <m/>
    <m/>
  </r>
  <r>
    <n v="278"/>
    <n v="2018"/>
    <d v="2018-11-19T00:00:00"/>
    <d v="2019-01-01T00:00:00"/>
    <n v="0.11780821917808219"/>
    <n v="1"/>
    <s v="RIGGS, BRANDON"/>
    <s v="Riggs, Brandon Lee"/>
    <n v="1"/>
    <n v="12"/>
    <n v="74.667999999999978"/>
    <n v="86.667999999999978"/>
    <n v="2039"/>
    <x v="2"/>
    <x v="1"/>
    <n v="3"/>
    <m/>
    <m/>
    <m/>
  </r>
  <r>
    <n v="279"/>
    <n v="2019"/>
    <d v="2019-01-07T00:00:00"/>
    <d v="2019-01-01T00:00:00"/>
    <n v="-1.643835616438356E-2"/>
    <n v="0"/>
    <s v="BUCKMAN, JASON"/>
    <s v="Buckman, Jason Nathaniel"/>
    <n v="1"/>
    <n v="12"/>
    <n v="98.500999999999991"/>
    <n v="110.50099999999999"/>
    <n v="2041"/>
    <x v="24"/>
    <x v="1"/>
    <n v="2"/>
    <m/>
    <m/>
    <m/>
  </r>
  <r>
    <n v="280"/>
    <n v="2019"/>
    <d v="2019-01-07T00:00:00"/>
    <d v="2019-01-01T00:00:00"/>
    <n v="-1.643835616438356E-2"/>
    <n v="0"/>
    <s v="MENIS, ANTHONY"/>
    <s v="Menis, Anthony Jorge"/>
    <n v="1"/>
    <n v="12"/>
    <n v="73.566999999999993"/>
    <n v="85.566999999999993"/>
    <n v="2043"/>
    <x v="4"/>
    <x v="1"/>
    <n v="3"/>
    <m/>
    <m/>
    <m/>
  </r>
  <r>
    <n v="281"/>
    <n v="2019"/>
    <d v="2019-01-28T00:00:00"/>
    <d v="2019-01-01T00:00:00"/>
    <n v="-7.3972602739726029E-2"/>
    <n v="0"/>
    <s v="RIGGS, PATRICK"/>
    <s v="Riggs, Patrick Douglas"/>
    <n v="1"/>
    <n v="12"/>
    <n v="64.382999999999996"/>
    <n v="76.382999999999996"/>
    <n v="2045"/>
    <x v="33"/>
    <x v="1"/>
    <m/>
    <m/>
    <m/>
    <m/>
  </r>
  <r>
    <n v="282"/>
    <n v="2019"/>
    <d v="2019-02-11T00:00:00"/>
    <d v="2019-01-01T00:00:00"/>
    <n v="-0.11232876712328767"/>
    <n v="0"/>
    <s v="LYKINS, CARLOS"/>
    <s v="LYKINS, CARLOS"/>
    <n v="1"/>
    <n v="12"/>
    <n v="0"/>
    <n v="12"/>
    <n v="2046"/>
    <x v="20"/>
    <x v="1"/>
    <m/>
    <m/>
    <m/>
    <m/>
  </r>
  <r>
    <n v="283"/>
    <n v="2019"/>
    <d v="2019-02-18T00:00:00"/>
    <d v="2019-01-01T00:00:00"/>
    <n v="-0.13150684931506848"/>
    <n v="0"/>
    <s v="ASHCRAFT, TAYLOR"/>
    <s v="Ashcraft, Russell Taylor"/>
    <n v="1"/>
    <n v="12"/>
    <n v="0"/>
    <n v="12"/>
    <n v="2048"/>
    <x v="21"/>
    <x v="5"/>
    <n v="1"/>
    <m/>
    <m/>
    <m/>
  </r>
  <r>
    <n v="284"/>
    <n v="2019"/>
    <d v="2019-02-18T00:00:00"/>
    <d v="2019-01-01T00:00:00"/>
    <n v="-0.13150684931506848"/>
    <n v="0"/>
    <s v="BLAINE, DAVID"/>
    <s v="Blaine, James David"/>
    <n v="1"/>
    <n v="12"/>
    <n v="72.467999999999989"/>
    <n v="84.467999999999989"/>
    <n v="2049"/>
    <x v="2"/>
    <x v="1"/>
    <m/>
    <m/>
    <m/>
    <m/>
  </r>
  <r>
    <n v="285"/>
    <n v="2019"/>
    <d v="2019-02-18T00:00:00"/>
    <d v="2019-01-01T00:00:00"/>
    <n v="-0.13150684931506848"/>
    <n v="0"/>
    <s v="DAVIS, MICHAEL"/>
    <s v="Davis, Michael"/>
    <n v="1"/>
    <n v="12"/>
    <n v="57.216999999999999"/>
    <n v="69.216999999999999"/>
    <n v="2050"/>
    <x v="25"/>
    <x v="1"/>
    <n v="2"/>
    <m/>
    <m/>
    <m/>
  </r>
  <r>
    <n v="286"/>
    <n v="2019"/>
    <d v="2019-03-18T00:00:00"/>
    <d v="2019-01-01T00:00:00"/>
    <n v="-0.20821917808219179"/>
    <n v="0"/>
    <s v="FARLEY, JAMES"/>
    <s v="Farley, James Pat"/>
    <n v="1"/>
    <n v="12"/>
    <n v="0"/>
    <n v="12"/>
    <n v="2053"/>
    <x v="37"/>
    <x v="3"/>
    <n v="3"/>
    <m/>
    <m/>
    <m/>
  </r>
  <r>
    <n v="287"/>
    <n v="2019"/>
    <d v="2019-04-01T00:00:00"/>
    <d v="2019-01-01T00:00:00"/>
    <n v="-0.24657534246575341"/>
    <n v="0"/>
    <s v="BENTON, SUSAN"/>
    <s v="Benton, Susan Diane"/>
    <n v="1"/>
    <n v="12"/>
    <n v="73.632999999999996"/>
    <n v="85.632999999999996"/>
    <n v="2054"/>
    <x v="24"/>
    <x v="1"/>
    <n v="3"/>
    <m/>
    <m/>
    <m/>
  </r>
  <r>
    <n v="288"/>
    <n v="2019"/>
    <d v="2019-04-01T00:00:00"/>
    <d v="2019-01-01T00:00:00"/>
    <n v="-0.24657534246575341"/>
    <n v="0"/>
    <s v="DOWELL, JOHNNY"/>
    <s v="Dowell, Johnny Travis"/>
    <n v="1"/>
    <n v="12"/>
    <n v="73.134000000000015"/>
    <n v="85.134000000000015"/>
    <n v="2055"/>
    <x v="25"/>
    <x v="1"/>
    <n v="2"/>
    <m/>
    <m/>
    <m/>
  </r>
  <r>
    <n v="289"/>
    <n v="2019"/>
    <d v="2019-04-01T00:00:00"/>
    <d v="2019-01-01T00:00:00"/>
    <n v="-0.24657534246575341"/>
    <n v="0"/>
    <s v="SMALLWOOD, JIMMY"/>
    <s v="Smallwood, James E"/>
    <n v="1"/>
    <n v="12"/>
    <n v="101.36799999999999"/>
    <n v="113.36799999999999"/>
    <n v="2056"/>
    <x v="2"/>
    <x v="1"/>
    <n v="1"/>
    <m/>
    <m/>
    <m/>
  </r>
  <r>
    <n v="290"/>
    <n v="2019"/>
    <d v="2019-06-04T00:00:00"/>
    <d v="2019-01-01T00:00:00"/>
    <n v="-0.42191780821917807"/>
    <n v="0"/>
    <s v="DAUGHERTY, CHRISTOPHER"/>
    <s v="Daugherty, Christopher Miguel"/>
    <n v="1"/>
    <n v="12"/>
    <n v="90.732000000000014"/>
    <n v="102.73200000000001"/>
    <n v="2057"/>
    <x v="40"/>
    <x v="1"/>
    <n v="3"/>
    <m/>
    <m/>
    <m/>
  </r>
  <r>
    <n v="291"/>
    <n v="2019"/>
    <d v="2019-06-18T00:00:00"/>
    <d v="2019-01-01T00:00:00"/>
    <n v="-0.46027397260273972"/>
    <n v="0"/>
    <s v="MURPHY, STEVEN"/>
    <s v="Murphy, Steven Lee JR"/>
    <n v="1"/>
    <n v="12"/>
    <n v="80.801999999999992"/>
    <n v="92.801999999999992"/>
    <n v="2059"/>
    <x v="24"/>
    <x v="1"/>
    <n v="2"/>
    <m/>
    <m/>
    <m/>
  </r>
  <r>
    <n v="292"/>
    <n v="2019"/>
    <d v="2019-06-18T00:00:00"/>
    <d v="2019-01-01T00:00:00"/>
    <n v="-0.46027397260273972"/>
    <n v="0"/>
    <s v="THOMAS, PEYTON"/>
    <s v="Thomas, Gerald Peyton"/>
    <n v="1"/>
    <n v="12"/>
    <n v="80.233999999999995"/>
    <n v="92.233999999999995"/>
    <n v="2060"/>
    <x v="40"/>
    <x v="1"/>
    <n v="1"/>
    <m/>
    <m/>
    <m/>
  </r>
  <r>
    <n v="293"/>
    <n v="2019"/>
    <d v="2019-07-01T00:00:00"/>
    <d v="2019-01-01T00:00:00"/>
    <n v="-0.49589041095890413"/>
    <n v="0"/>
    <s v="LINTON, MATTHEW"/>
    <s v="Linton, Matthew"/>
    <n v="1"/>
    <n v="12"/>
    <n v="67.95"/>
    <n v="79.95"/>
    <n v="2063"/>
    <x v="24"/>
    <x v="1"/>
    <n v="3"/>
    <m/>
    <m/>
    <m/>
  </r>
  <r>
    <n v="294"/>
    <n v="2019"/>
    <d v="2019-07-01T00:00:00"/>
    <d v="2019-01-01T00:00:00"/>
    <n v="-0.49589041095890413"/>
    <n v="-1"/>
    <s v="YOUNG, CHARLES"/>
    <s v="Young, Charles"/>
    <n v="1"/>
    <n v="12"/>
    <n v="93.783999999999992"/>
    <n v="105.78399999999999"/>
    <n v="2064"/>
    <x v="7"/>
    <x v="1"/>
    <n v="2"/>
    <m/>
    <m/>
    <m/>
  </r>
  <r>
    <n v="295"/>
    <n v="2019"/>
    <d v="2019-07-19T00:00:00"/>
    <d v="2019-01-01T00:00:00"/>
    <n v="-0.54520547945205478"/>
    <n v="0"/>
    <s v="SACRA, JIM"/>
    <s v="Sacra, James Lane"/>
    <n v="1"/>
    <n v="12"/>
    <n v="0"/>
    <n v="12"/>
    <n v="2065"/>
    <x v="2"/>
    <x v="1"/>
    <n v="2"/>
    <m/>
    <m/>
    <m/>
  </r>
  <r>
    <n v="296"/>
    <m/>
    <m/>
    <m/>
    <m/>
    <n v="0"/>
    <m/>
    <m/>
    <m/>
    <m/>
    <m/>
    <m/>
    <m/>
    <x v="29"/>
    <x v="6"/>
    <m/>
    <m/>
    <m/>
    <m/>
  </r>
  <r>
    <n v="297"/>
    <m/>
    <m/>
    <m/>
    <m/>
    <n v="0"/>
    <m/>
    <m/>
    <m/>
    <m/>
    <m/>
    <m/>
    <m/>
    <x v="29"/>
    <x v="6"/>
    <m/>
    <m/>
    <m/>
    <m/>
  </r>
  <r>
    <n v="298"/>
    <m/>
    <m/>
    <m/>
    <m/>
    <n v="0"/>
    <m/>
    <m/>
    <m/>
    <m/>
    <m/>
    <m/>
    <m/>
    <x v="29"/>
    <x v="6"/>
    <m/>
    <m/>
    <m/>
    <m/>
  </r>
  <r>
    <n v="299"/>
    <m/>
    <m/>
    <m/>
    <m/>
    <n v="0"/>
    <m/>
    <m/>
    <m/>
    <m/>
    <m/>
    <m/>
    <m/>
    <x v="29"/>
    <x v="6"/>
    <m/>
    <m/>
    <m/>
    <m/>
  </r>
  <r>
    <n v="300"/>
    <m/>
    <m/>
    <m/>
    <m/>
    <n v="0"/>
    <m/>
    <m/>
    <m/>
    <m/>
    <m/>
    <m/>
    <m/>
    <x v="29"/>
    <x v="6"/>
    <m/>
    <m/>
    <m/>
    <m/>
  </r>
  <r>
    <n v="301"/>
    <m/>
    <m/>
    <m/>
    <m/>
    <n v="0"/>
    <m/>
    <m/>
    <m/>
    <m/>
    <m/>
    <m/>
    <m/>
    <x v="29"/>
    <x v="6"/>
    <m/>
    <m/>
    <m/>
    <m/>
  </r>
  <r>
    <n v="302"/>
    <m/>
    <m/>
    <m/>
    <m/>
    <n v="0"/>
    <m/>
    <m/>
    <m/>
    <m/>
    <m/>
    <m/>
    <m/>
    <x v="29"/>
    <x v="6"/>
    <m/>
    <m/>
    <m/>
    <m/>
  </r>
  <r>
    <n v="303"/>
    <m/>
    <m/>
    <m/>
    <m/>
    <n v="0"/>
    <m/>
    <m/>
    <m/>
    <m/>
    <m/>
    <m/>
    <m/>
    <x v="29"/>
    <x v="6"/>
    <m/>
    <m/>
    <m/>
    <m/>
  </r>
  <r>
    <n v="304"/>
    <m/>
    <m/>
    <m/>
    <m/>
    <n v="0"/>
    <m/>
    <m/>
    <m/>
    <m/>
    <m/>
    <m/>
    <m/>
    <x v="29"/>
    <x v="6"/>
    <m/>
    <m/>
    <m/>
    <m/>
  </r>
  <r>
    <n v="305"/>
    <m/>
    <m/>
    <m/>
    <m/>
    <n v="0"/>
    <m/>
    <m/>
    <m/>
    <m/>
    <m/>
    <m/>
    <m/>
    <x v="29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4F013-A0E5-4658-B39B-DDCBF4D978A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59" firstHeaderRow="0" firstDataRow="1" firstDataCol="2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axis="axisRow" compact="0" outline="0" showAll="0" sortType="descending">
      <items count="42">
        <item x="38"/>
        <item x="36"/>
        <item x="35"/>
        <item x="33"/>
        <item x="4"/>
        <item x="19"/>
        <item x="22"/>
        <item x="28"/>
        <item x="17"/>
        <item x="16"/>
        <item x="26"/>
        <item x="40"/>
        <item x="30"/>
        <item x="39"/>
        <item x="25"/>
        <item x="20"/>
        <item x="12"/>
        <item x="34"/>
        <item x="9"/>
        <item x="1"/>
        <item x="8"/>
        <item x="24"/>
        <item x="21"/>
        <item x="27"/>
        <item x="11"/>
        <item x="10"/>
        <item x="6"/>
        <item x="0"/>
        <item x="31"/>
        <item x="18"/>
        <item x="2"/>
        <item x="13"/>
        <item x="7"/>
        <item x="23"/>
        <item x="37"/>
        <item x="32"/>
        <item x="3"/>
        <item x="5"/>
        <item x="14"/>
        <item x="1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8">
        <item x="4"/>
        <item x="1"/>
        <item x="2"/>
        <item x="0"/>
        <item x="3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4"/>
    <field x="13"/>
  </rowFields>
  <rowItems count="56">
    <i>
      <x/>
      <x v="16"/>
    </i>
    <i r="1">
      <x v="17"/>
    </i>
    <i r="1">
      <x/>
    </i>
    <i r="1">
      <x v="1"/>
    </i>
    <i t="default">
      <x/>
    </i>
    <i>
      <x v="1"/>
      <x v="4"/>
    </i>
    <i r="1">
      <x v="32"/>
    </i>
    <i r="1">
      <x v="15"/>
    </i>
    <i r="1">
      <x v="30"/>
    </i>
    <i r="1">
      <x v="21"/>
    </i>
    <i r="1">
      <x v="24"/>
    </i>
    <i r="1">
      <x v="14"/>
    </i>
    <i r="1">
      <x v="3"/>
    </i>
    <i r="1">
      <x v="27"/>
    </i>
    <i r="1">
      <x v="2"/>
    </i>
    <i r="1">
      <x v="20"/>
    </i>
    <i r="1">
      <x v="19"/>
    </i>
    <i r="1">
      <x v="12"/>
    </i>
    <i r="1">
      <x v="11"/>
    </i>
    <i r="1">
      <x v="23"/>
    </i>
    <i r="1">
      <x v="13"/>
    </i>
    <i r="1">
      <x v="29"/>
    </i>
    <i t="default">
      <x v="1"/>
    </i>
    <i>
      <x v="2"/>
      <x v="26"/>
    </i>
    <i r="1">
      <x v="39"/>
    </i>
    <i r="1">
      <x v="9"/>
    </i>
    <i r="1">
      <x v="7"/>
    </i>
    <i r="1">
      <x v="10"/>
    </i>
    <i r="1">
      <x v="35"/>
    </i>
    <i t="default">
      <x v="2"/>
    </i>
    <i>
      <x v="3"/>
      <x v="27"/>
    </i>
    <i r="1">
      <x v="25"/>
    </i>
    <i r="1">
      <x v="14"/>
    </i>
    <i r="1">
      <x v="37"/>
    </i>
    <i r="1">
      <x v="36"/>
    </i>
    <i r="1">
      <x v="38"/>
    </i>
    <i r="1">
      <x v="29"/>
    </i>
    <i r="1">
      <x v="28"/>
    </i>
    <i t="default">
      <x v="3"/>
    </i>
    <i>
      <x v="4"/>
      <x v="18"/>
    </i>
    <i r="1">
      <x v="31"/>
    </i>
    <i r="1">
      <x v="5"/>
    </i>
    <i r="1">
      <x v="34"/>
    </i>
    <i r="1">
      <x v="40"/>
    </i>
    <i t="default">
      <x v="4"/>
    </i>
    <i>
      <x v="5"/>
      <x v="22"/>
    </i>
    <i r="1">
      <x v="38"/>
    </i>
    <i r="1">
      <x v="6"/>
    </i>
    <i r="1">
      <x v="8"/>
    </i>
    <i r="1">
      <x v="5"/>
    </i>
    <i r="1">
      <x v="18"/>
    </i>
    <i r="1">
      <x v="33"/>
    </i>
    <i t="default">
      <x v="5"/>
    </i>
    <i>
      <x v="6"/>
      <x v="40"/>
    </i>
    <i t="default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catio_x000a_(Weeks)" fld="8" baseField="0" baseItem="0"/>
    <dataField name="Count of EMPLOYEE 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324"/>
  <sheetViews>
    <sheetView tabSelected="1" zoomScale="50" zoomScaleNormal="50" zoomScaleSheetLayoutView="70" zoomScalePageLayoutView="70" workbookViewId="0">
      <selection activeCell="G1" sqref="G1"/>
    </sheetView>
  </sheetViews>
  <sheetFormatPr defaultColWidth="9.140625" defaultRowHeight="35.1" customHeight="1"/>
  <cols>
    <col min="1" max="1" width="16.85546875" style="34" customWidth="1"/>
    <col min="2" max="2" width="15.42578125" style="35" hidden="1" customWidth="1"/>
    <col min="3" max="3" width="16.85546875" style="35" hidden="1" customWidth="1"/>
    <col min="4" max="6" width="16.7109375" style="35" hidden="1" customWidth="1"/>
    <col min="7" max="8" width="51.28515625" style="34" customWidth="1"/>
    <col min="9" max="9" width="17.85546875" style="34" customWidth="1"/>
    <col min="10" max="10" width="16.7109375" style="35" customWidth="1"/>
    <col min="11" max="11" width="17.42578125" style="34" customWidth="1"/>
    <col min="12" max="12" width="27" style="34" customWidth="1"/>
    <col min="13" max="13" width="17.42578125" style="34" customWidth="1"/>
    <col min="14" max="14" width="18.85546875" style="35" customWidth="1"/>
    <col min="15" max="15" width="39.28515625" style="34" customWidth="1"/>
    <col min="16" max="16" width="21.7109375" style="34" bestFit="1" customWidth="1"/>
    <col min="17" max="17" width="33" style="35" customWidth="1"/>
    <col min="18" max="19" width="18.140625" style="60" customWidth="1"/>
    <col min="20" max="20" width="49.7109375" style="34" customWidth="1"/>
    <col min="21" max="21" width="18.7109375" style="36" bestFit="1" customWidth="1"/>
    <col min="22" max="16384" width="9.140625" style="34"/>
  </cols>
  <sheetData>
    <row r="1" spans="1:21" s="38" customFormat="1" ht="60.75">
      <c r="A1" s="41" t="s">
        <v>509</v>
      </c>
      <c r="B1" s="41" t="s">
        <v>510</v>
      </c>
      <c r="C1" s="42" t="s">
        <v>1</v>
      </c>
      <c r="D1" s="42" t="s">
        <v>814</v>
      </c>
      <c r="E1" s="42" t="s">
        <v>504</v>
      </c>
      <c r="F1" s="42" t="s">
        <v>507</v>
      </c>
      <c r="G1" s="43" t="s">
        <v>0</v>
      </c>
      <c r="H1" s="43" t="s">
        <v>558</v>
      </c>
      <c r="I1" s="43" t="s">
        <v>831</v>
      </c>
      <c r="J1" s="42" t="s">
        <v>506</v>
      </c>
      <c r="K1" s="44" t="s">
        <v>815</v>
      </c>
      <c r="L1" s="44" t="s">
        <v>1197</v>
      </c>
      <c r="M1" s="44" t="s">
        <v>505</v>
      </c>
      <c r="N1" s="42" t="s">
        <v>511</v>
      </c>
      <c r="O1" s="42" t="s">
        <v>512</v>
      </c>
      <c r="P1" s="43" t="s">
        <v>513</v>
      </c>
      <c r="Q1" s="6" t="s">
        <v>508</v>
      </c>
      <c r="R1" s="55" t="s">
        <v>1195</v>
      </c>
      <c r="S1" s="55" t="s">
        <v>1196</v>
      </c>
      <c r="T1" s="6" t="s">
        <v>514</v>
      </c>
      <c r="U1" s="1"/>
    </row>
    <row r="2" spans="1:21" s="39" customFormat="1" ht="35.1" hidden="1" customHeight="1">
      <c r="A2" s="16">
        <v>23</v>
      </c>
      <c r="B2" s="16">
        <v>1980</v>
      </c>
      <c r="C2" s="12" t="s">
        <v>42</v>
      </c>
      <c r="D2" s="12">
        <v>43466</v>
      </c>
      <c r="E2" s="45">
        <v>38.254794520547946</v>
      </c>
      <c r="F2" s="46">
        <f>ROUNDUP(E2,0)</f>
        <v>39</v>
      </c>
      <c r="G2" s="47" t="s">
        <v>43</v>
      </c>
      <c r="H2" s="3" t="s">
        <v>782</v>
      </c>
      <c r="I2" s="15">
        <v>5</v>
      </c>
      <c r="J2" s="46">
        <v>96</v>
      </c>
      <c r="K2" s="48">
        <f>SUM(IFERROR(VLOOKUP(H2,'OT Hours'!$A$3:$B$264,2,FALSE),0),IFERROR(VLOOKUP(H2,'OT Hours'!$E$3:$F$264,2,FALSE),0))</f>
        <v>124</v>
      </c>
      <c r="L2" s="48"/>
      <c r="M2" s="48">
        <f>SUM(J2:K2)</f>
        <v>220</v>
      </c>
      <c r="N2" s="15">
        <v>1377</v>
      </c>
      <c r="O2" s="49" t="s">
        <v>6</v>
      </c>
      <c r="P2" s="49" t="s">
        <v>7</v>
      </c>
      <c r="Q2" s="69"/>
      <c r="R2" s="57"/>
      <c r="S2" s="57"/>
      <c r="T2" s="4"/>
      <c r="U2" s="2"/>
    </row>
    <row r="3" spans="1:21" s="39" customFormat="1" ht="35.1" hidden="1" customHeight="1">
      <c r="A3" s="16">
        <v>21</v>
      </c>
      <c r="B3" s="16">
        <v>1980</v>
      </c>
      <c r="C3" s="12">
        <v>29348</v>
      </c>
      <c r="D3" s="12">
        <v>43466</v>
      </c>
      <c r="E3" s="45">
        <v>38.679452054794524</v>
      </c>
      <c r="F3" s="46">
        <f>ROUNDUP(E3,0)</f>
        <v>39</v>
      </c>
      <c r="G3" s="47" t="s">
        <v>39</v>
      </c>
      <c r="H3" s="3" t="s">
        <v>543</v>
      </c>
      <c r="I3" s="15">
        <v>5</v>
      </c>
      <c r="J3" s="46">
        <v>96</v>
      </c>
      <c r="K3" s="48">
        <f>SUM(IFERROR(VLOOKUP(H3,'OT Hours'!$A$3:$B$264,2,FALSE),0),IFERROR(VLOOKUP(H3,'OT Hours'!$E$3:$F$264,2,FALSE),0))</f>
        <v>112.25</v>
      </c>
      <c r="L3" s="48"/>
      <c r="M3" s="48">
        <f>SUM(J3:K3)</f>
        <v>208.25</v>
      </c>
      <c r="N3" s="15">
        <v>1344</v>
      </c>
      <c r="O3" s="49" t="s">
        <v>8</v>
      </c>
      <c r="P3" s="49" t="s">
        <v>2</v>
      </c>
      <c r="Q3" s="69">
        <v>1</v>
      </c>
      <c r="R3" s="57"/>
      <c r="S3" s="57"/>
      <c r="T3" s="4"/>
      <c r="U3" s="2"/>
    </row>
    <row r="4" spans="1:21" s="39" customFormat="1" ht="35.1" customHeight="1">
      <c r="A4" s="16">
        <v>5</v>
      </c>
      <c r="B4" s="16">
        <v>1978</v>
      </c>
      <c r="C4" s="50" t="s">
        <v>242</v>
      </c>
      <c r="D4" s="12">
        <v>43466</v>
      </c>
      <c r="E4" s="45">
        <v>40.441095890410956</v>
      </c>
      <c r="F4" s="46">
        <f>ROUNDUP(E4,0)</f>
        <v>41</v>
      </c>
      <c r="G4" s="47" t="s">
        <v>17</v>
      </c>
      <c r="H4" s="11" t="s">
        <v>634</v>
      </c>
      <c r="I4" s="18">
        <v>5</v>
      </c>
      <c r="J4" s="46">
        <v>96</v>
      </c>
      <c r="K4" s="48">
        <f>SUM(IFERROR(VLOOKUP(H4,'OT Hours'!$A$3:$B$264,2,FALSE),0),IFERROR(VLOOKUP(H4,'OT Hours'!$E$3:$F$264,2,FALSE),0))</f>
        <v>112.03399999999999</v>
      </c>
      <c r="L4" s="48"/>
      <c r="M4" s="48">
        <f>SUM(J4:K4)</f>
        <v>208.03399999999999</v>
      </c>
      <c r="N4" s="15">
        <v>1248</v>
      </c>
      <c r="O4" s="49" t="s">
        <v>57</v>
      </c>
      <c r="P4" s="49" t="s">
        <v>5</v>
      </c>
      <c r="Q4" s="69">
        <v>1</v>
      </c>
      <c r="R4" s="57"/>
      <c r="S4" s="57"/>
      <c r="T4" s="4"/>
      <c r="U4" s="2"/>
    </row>
    <row r="5" spans="1:21" s="39" customFormat="1" ht="35.1" hidden="1" customHeight="1">
      <c r="A5" s="16">
        <v>197</v>
      </c>
      <c r="B5" s="18">
        <v>2014</v>
      </c>
      <c r="C5" s="21">
        <v>41932</v>
      </c>
      <c r="D5" s="12">
        <v>43466</v>
      </c>
      <c r="E5" s="45">
        <v>4.2027397260273975</v>
      </c>
      <c r="F5" s="46">
        <f>ROUNDUP(E5,0)</f>
        <v>5</v>
      </c>
      <c r="G5" s="11" t="s">
        <v>386</v>
      </c>
      <c r="H5" s="3" t="s">
        <v>803</v>
      </c>
      <c r="I5" s="15">
        <v>2</v>
      </c>
      <c r="J5" s="46">
        <v>26</v>
      </c>
      <c r="K5" s="48">
        <f>SUM(IFERROR(VLOOKUP(H5,'OT Hours'!$A$3:$B$264,2,FALSE),0),IFERROR(VLOOKUP(H5,'OT Hours'!$E$3:$F$264,2,FALSE),0))</f>
        <v>181.86600000000001</v>
      </c>
      <c r="L5" s="48"/>
      <c r="M5" s="48">
        <f>SUM(J5:K5)</f>
        <v>207.86600000000001</v>
      </c>
      <c r="N5" s="18">
        <v>1849</v>
      </c>
      <c r="O5" s="11" t="s">
        <v>404</v>
      </c>
      <c r="P5" s="11" t="s">
        <v>7</v>
      </c>
      <c r="Q5" s="69"/>
      <c r="R5" s="57"/>
      <c r="S5" s="57"/>
      <c r="T5" s="4"/>
      <c r="U5" s="2"/>
    </row>
    <row r="6" spans="1:21" s="39" customFormat="1" ht="35.1" hidden="1" customHeight="1">
      <c r="A6" s="16">
        <v>8</v>
      </c>
      <c r="B6" s="16">
        <v>1979</v>
      </c>
      <c r="C6" s="12" t="s">
        <v>243</v>
      </c>
      <c r="D6" s="12">
        <v>43466</v>
      </c>
      <c r="E6" s="45">
        <v>39.967123287671235</v>
      </c>
      <c r="F6" s="46">
        <f>ROUNDUP(E6,0)</f>
        <v>40</v>
      </c>
      <c r="G6" s="47" t="s">
        <v>24</v>
      </c>
      <c r="H6" s="3" t="s">
        <v>710</v>
      </c>
      <c r="I6" s="15">
        <v>5</v>
      </c>
      <c r="J6" s="46">
        <v>96</v>
      </c>
      <c r="K6" s="48">
        <f>SUM(IFERROR(VLOOKUP(H6,'OT Hours'!$A$3:$B$264,2,FALSE),0),IFERROR(VLOOKUP(H6,'OT Hours'!$E$3:$F$264,2,FALSE),0))</f>
        <v>104</v>
      </c>
      <c r="L6" s="48"/>
      <c r="M6" s="48">
        <f>SUM(J6:K6)</f>
        <v>200</v>
      </c>
      <c r="N6" s="15">
        <v>1269</v>
      </c>
      <c r="O6" s="49" t="s">
        <v>6</v>
      </c>
      <c r="P6" s="49" t="s">
        <v>7</v>
      </c>
      <c r="Q6" s="69"/>
      <c r="R6" s="57"/>
      <c r="S6" s="57"/>
      <c r="T6" s="4"/>
      <c r="U6" s="2"/>
    </row>
    <row r="7" spans="1:21" s="39" customFormat="1" ht="35.1" customHeight="1">
      <c r="A7" s="16">
        <v>33</v>
      </c>
      <c r="B7" s="16">
        <v>1996</v>
      </c>
      <c r="C7" s="12">
        <v>35177</v>
      </c>
      <c r="D7" s="12">
        <v>43466</v>
      </c>
      <c r="E7" s="45">
        <v>22.709589041095889</v>
      </c>
      <c r="F7" s="46">
        <f>ROUNDUP(E7,0)</f>
        <v>23</v>
      </c>
      <c r="G7" s="47" t="s">
        <v>61</v>
      </c>
      <c r="H7" s="49" t="s">
        <v>628</v>
      </c>
      <c r="I7" s="51">
        <v>4</v>
      </c>
      <c r="J7" s="46">
        <v>68</v>
      </c>
      <c r="K7" s="48">
        <f>SUM(IFERROR(VLOOKUP(H7,'OT Hours'!$A$3:$B$264,2,FALSE),0),IFERROR(VLOOKUP(H7,'OT Hours'!$E$3:$F$264,2,FALSE),0))</f>
        <v>130.30099999999999</v>
      </c>
      <c r="L7" s="48"/>
      <c r="M7" s="48">
        <f>SUM(J7:K7)</f>
        <v>198.30099999999999</v>
      </c>
      <c r="N7" s="15" t="s">
        <v>60</v>
      </c>
      <c r="O7" s="47" t="s">
        <v>57</v>
      </c>
      <c r="P7" s="47" t="s">
        <v>5</v>
      </c>
      <c r="Q7" s="69">
        <v>1</v>
      </c>
      <c r="R7" s="57"/>
      <c r="S7" s="57"/>
      <c r="T7" s="4"/>
      <c r="U7" s="2"/>
    </row>
    <row r="8" spans="1:21" s="39" customFormat="1" ht="35.1" hidden="1" customHeight="1">
      <c r="A8" s="16">
        <v>17</v>
      </c>
      <c r="B8" s="16">
        <v>1980</v>
      </c>
      <c r="C8" s="12" t="s">
        <v>245</v>
      </c>
      <c r="D8" s="12">
        <v>43466</v>
      </c>
      <c r="E8" s="45">
        <v>38.736986301369861</v>
      </c>
      <c r="F8" s="46">
        <f>ROUNDUP(E8,0)</f>
        <v>39</v>
      </c>
      <c r="G8" s="47" t="s">
        <v>37</v>
      </c>
      <c r="H8" s="11" t="s">
        <v>722</v>
      </c>
      <c r="I8" s="18">
        <v>5</v>
      </c>
      <c r="J8" s="46">
        <v>96</v>
      </c>
      <c r="K8" s="48">
        <f>SUM(IFERROR(VLOOKUP(H8,'OT Hours'!$A$3:$B$264,2,FALSE),0),IFERROR(VLOOKUP(H8,'OT Hours'!$E$3:$F$264,2,FALSE),0))</f>
        <v>91.466999999999999</v>
      </c>
      <c r="L8" s="48"/>
      <c r="M8" s="48">
        <f>SUM(J8:K8)</f>
        <v>187.46699999999998</v>
      </c>
      <c r="N8" s="15">
        <v>1312</v>
      </c>
      <c r="O8" s="49" t="s">
        <v>21</v>
      </c>
      <c r="P8" s="49" t="s">
        <v>274</v>
      </c>
      <c r="Q8" s="69">
        <v>1</v>
      </c>
      <c r="R8" s="57"/>
      <c r="S8" s="57"/>
      <c r="T8" s="4"/>
      <c r="U8" s="2"/>
    </row>
    <row r="9" spans="1:21" s="39" customFormat="1" ht="35.1" hidden="1" customHeight="1">
      <c r="A9" s="16">
        <v>22</v>
      </c>
      <c r="B9" s="16">
        <v>1980</v>
      </c>
      <c r="C9" s="12">
        <v>29361</v>
      </c>
      <c r="D9" s="12">
        <v>43466</v>
      </c>
      <c r="E9" s="45">
        <v>38.643835616438359</v>
      </c>
      <c r="F9" s="46">
        <f>ROUNDUP(E9,0)</f>
        <v>39</v>
      </c>
      <c r="G9" s="47" t="s">
        <v>41</v>
      </c>
      <c r="H9" s="47" t="s">
        <v>591</v>
      </c>
      <c r="I9" s="15">
        <v>5</v>
      </c>
      <c r="J9" s="46">
        <v>96</v>
      </c>
      <c r="K9" s="48">
        <f>SUM(IFERROR(VLOOKUP(H9,'OT Hours'!$A$3:$B$264,2,FALSE),0),IFERROR(VLOOKUP(H9,'OT Hours'!$E$3:$F$264,2,FALSE),0))</f>
        <v>91.466999999999999</v>
      </c>
      <c r="L9" s="48"/>
      <c r="M9" s="48">
        <f>SUM(J9:K9)</f>
        <v>187.46699999999998</v>
      </c>
      <c r="N9" s="15">
        <v>1359</v>
      </c>
      <c r="O9" s="49" t="s">
        <v>21</v>
      </c>
      <c r="P9" s="49" t="s">
        <v>274</v>
      </c>
      <c r="Q9" s="69">
        <v>1</v>
      </c>
      <c r="R9" s="57"/>
      <c r="S9" s="57"/>
      <c r="T9" s="4"/>
      <c r="U9" s="2"/>
    </row>
    <row r="10" spans="1:21" s="39" customFormat="1" ht="35.1" hidden="1" customHeight="1">
      <c r="A10" s="16">
        <v>12</v>
      </c>
      <c r="B10" s="16">
        <v>1979</v>
      </c>
      <c r="C10" s="12" t="s">
        <v>244</v>
      </c>
      <c r="D10" s="12">
        <v>43466</v>
      </c>
      <c r="E10" s="45">
        <v>39.739726027397261</v>
      </c>
      <c r="F10" s="46">
        <f>ROUNDUP(E10,0)</f>
        <v>40</v>
      </c>
      <c r="G10" s="47" t="s">
        <v>30</v>
      </c>
      <c r="H10" s="47" t="s">
        <v>694</v>
      </c>
      <c r="I10" s="15">
        <v>5</v>
      </c>
      <c r="J10" s="46">
        <v>96</v>
      </c>
      <c r="K10" s="48">
        <f>SUM(IFERROR(VLOOKUP(H10,'OT Hours'!$A$3:$B$264,2,FALSE),0),IFERROR(VLOOKUP(H10,'OT Hours'!$E$3:$F$264,2,FALSE),0))</f>
        <v>83.45</v>
      </c>
      <c r="L10" s="48"/>
      <c r="M10" s="48">
        <f>SUM(J10:K10)</f>
        <v>179.45</v>
      </c>
      <c r="N10" s="15">
        <v>1280</v>
      </c>
      <c r="O10" s="49" t="s">
        <v>21</v>
      </c>
      <c r="P10" s="49" t="s">
        <v>274</v>
      </c>
      <c r="Q10" s="69">
        <v>1</v>
      </c>
      <c r="R10" s="57"/>
      <c r="S10" s="57"/>
      <c r="T10" s="4"/>
      <c r="U10" s="2"/>
    </row>
    <row r="11" spans="1:21" s="39" customFormat="1" ht="35.1" hidden="1" customHeight="1">
      <c r="A11" s="16">
        <v>16</v>
      </c>
      <c r="B11" s="16">
        <v>1979</v>
      </c>
      <c r="C11" s="12" t="s">
        <v>278</v>
      </c>
      <c r="D11" s="12">
        <v>43466</v>
      </c>
      <c r="E11" s="45">
        <v>39.643835616438359</v>
      </c>
      <c r="F11" s="46">
        <f>ROUNDUP(E11,0)</f>
        <v>40</v>
      </c>
      <c r="G11" s="47" t="s">
        <v>34</v>
      </c>
      <c r="H11" s="11" t="s">
        <v>788</v>
      </c>
      <c r="I11" s="18">
        <v>5</v>
      </c>
      <c r="J11" s="46">
        <v>96</v>
      </c>
      <c r="K11" s="48">
        <f>SUM(IFERROR(VLOOKUP(H11,'OT Hours'!$A$3:$B$264,2,FALSE),0),IFERROR(VLOOKUP(H11,'OT Hours'!$E$3:$F$264,2,FALSE),0))</f>
        <v>83.432999999999993</v>
      </c>
      <c r="L11" s="48"/>
      <c r="M11" s="48">
        <f>SUM(J11:K11)</f>
        <v>179.43299999999999</v>
      </c>
      <c r="N11" s="15">
        <v>2430</v>
      </c>
      <c r="O11" s="49" t="s">
        <v>21</v>
      </c>
      <c r="P11" s="49" t="s">
        <v>274</v>
      </c>
      <c r="Q11" s="69">
        <v>1</v>
      </c>
      <c r="R11" s="57"/>
      <c r="S11" s="57"/>
      <c r="T11" s="4"/>
      <c r="U11" s="2"/>
    </row>
    <row r="12" spans="1:21" s="39" customFormat="1" ht="35.1" hidden="1" customHeight="1">
      <c r="A12" s="16">
        <v>31</v>
      </c>
      <c r="B12" s="16">
        <v>1990</v>
      </c>
      <c r="C12" s="12">
        <v>33133</v>
      </c>
      <c r="D12" s="12">
        <v>43466</v>
      </c>
      <c r="E12" s="45">
        <v>28.30958904109589</v>
      </c>
      <c r="F12" s="46">
        <f>ROUNDUP(E12,0)</f>
        <v>29</v>
      </c>
      <c r="G12" s="49" t="s">
        <v>55</v>
      </c>
      <c r="H12" s="47" t="s">
        <v>670</v>
      </c>
      <c r="I12" s="15">
        <v>5</v>
      </c>
      <c r="J12" s="46">
        <v>82</v>
      </c>
      <c r="K12" s="48">
        <f>SUM(IFERROR(VLOOKUP(H12,'OT Hours'!$A$3:$B$264,2,FALSE),0),IFERROR(VLOOKUP(H12,'OT Hours'!$E$3:$F$264,2,FALSE),0))</f>
        <v>96.084999999999994</v>
      </c>
      <c r="L12" s="48"/>
      <c r="M12" s="48">
        <f>SUM(J12:K12)</f>
        <v>178.08499999999998</v>
      </c>
      <c r="N12" s="51">
        <v>1467</v>
      </c>
      <c r="O12" s="49" t="s">
        <v>48</v>
      </c>
      <c r="P12" s="49" t="s">
        <v>274</v>
      </c>
      <c r="Q12" s="69">
        <v>1</v>
      </c>
      <c r="R12" s="57"/>
      <c r="S12" s="57"/>
      <c r="T12" s="4"/>
      <c r="U12" s="2"/>
    </row>
    <row r="13" spans="1:21" s="39" customFormat="1" ht="35.1" customHeight="1">
      <c r="A13" s="16">
        <v>139</v>
      </c>
      <c r="B13" s="16">
        <v>2013</v>
      </c>
      <c r="C13" s="12">
        <v>41575</v>
      </c>
      <c r="D13" s="12">
        <v>43466</v>
      </c>
      <c r="E13" s="45">
        <v>5.1808219178082195</v>
      </c>
      <c r="F13" s="46">
        <f>ROUNDUP(E13,0)</f>
        <v>6</v>
      </c>
      <c r="G13" s="3" t="s">
        <v>315</v>
      </c>
      <c r="H13" s="11" t="s">
        <v>555</v>
      </c>
      <c r="I13" s="18">
        <v>2</v>
      </c>
      <c r="J13" s="46">
        <v>26</v>
      </c>
      <c r="K13" s="48">
        <f>SUM(IFERROR(VLOOKUP(H13,'OT Hours'!$A$3:$B$264,2,FALSE),0),IFERROR(VLOOKUP(H13,'OT Hours'!$E$3:$F$264,2,FALSE),0))</f>
        <v>151.53399999999999</v>
      </c>
      <c r="L13" s="48"/>
      <c r="M13" s="48">
        <f>SUM(J13:K13)</f>
        <v>177.53399999999999</v>
      </c>
      <c r="N13" s="14" t="s">
        <v>314</v>
      </c>
      <c r="O13" s="3" t="s">
        <v>57</v>
      </c>
      <c r="P13" s="3" t="s">
        <v>5</v>
      </c>
      <c r="Q13" s="69">
        <v>3</v>
      </c>
      <c r="R13" s="57"/>
      <c r="S13" s="57"/>
      <c r="T13" s="4"/>
      <c r="U13" s="2"/>
    </row>
    <row r="14" spans="1:21" s="39" customFormat="1" ht="35.1" hidden="1" customHeight="1">
      <c r="A14" s="16">
        <v>18</v>
      </c>
      <c r="B14" s="16">
        <v>1980</v>
      </c>
      <c r="C14" s="12">
        <v>29333</v>
      </c>
      <c r="D14" s="12">
        <v>43466</v>
      </c>
      <c r="E14" s="45">
        <v>38.720547945205482</v>
      </c>
      <c r="F14" s="46">
        <f>ROUNDUP(E14,0)</f>
        <v>39</v>
      </c>
      <c r="G14" s="47" t="s">
        <v>382</v>
      </c>
      <c r="H14" s="11" t="s">
        <v>731</v>
      </c>
      <c r="I14" s="18">
        <v>5</v>
      </c>
      <c r="J14" s="46">
        <v>96</v>
      </c>
      <c r="K14" s="48">
        <f>SUM(IFERROR(VLOOKUP(H14,'OT Hours'!$A$3:$B$264,2,FALSE),0),IFERROR(VLOOKUP(H14,'OT Hours'!$E$3:$F$264,2,FALSE),0))</f>
        <v>80</v>
      </c>
      <c r="L14" s="48"/>
      <c r="M14" s="48">
        <f>SUM(J14:K14)</f>
        <v>176</v>
      </c>
      <c r="N14" s="15">
        <v>1330</v>
      </c>
      <c r="O14" s="49" t="s">
        <v>18</v>
      </c>
      <c r="P14" s="49" t="s">
        <v>19</v>
      </c>
      <c r="Q14" s="69"/>
      <c r="R14" s="57"/>
      <c r="S14" s="57"/>
      <c r="T14" s="4"/>
      <c r="U14" s="2"/>
    </row>
    <row r="15" spans="1:21" s="39" customFormat="1" ht="35.1" hidden="1" customHeight="1">
      <c r="A15" s="16">
        <v>115</v>
      </c>
      <c r="B15" s="16">
        <v>2012</v>
      </c>
      <c r="C15" s="12">
        <v>41211</v>
      </c>
      <c r="D15" s="12">
        <v>43466</v>
      </c>
      <c r="E15" s="45">
        <v>6.1780821917808222</v>
      </c>
      <c r="F15" s="46">
        <f>ROUNDUP(E15,0)</f>
        <v>7</v>
      </c>
      <c r="G15" s="3" t="s">
        <v>225</v>
      </c>
      <c r="H15" s="11" t="s">
        <v>677</v>
      </c>
      <c r="I15" s="18">
        <v>2</v>
      </c>
      <c r="J15" s="46">
        <v>26</v>
      </c>
      <c r="K15" s="48">
        <f>SUM(IFERROR(VLOOKUP(H15,'OT Hours'!$A$3:$B$264,2,FALSE),0),IFERROR(VLOOKUP(H15,'OT Hours'!$E$3:$F$264,2,FALSE),0))</f>
        <v>144.19999999999999</v>
      </c>
      <c r="L15" s="48"/>
      <c r="M15" s="48">
        <f>SUM(J15:K15)</f>
        <v>170.2</v>
      </c>
      <c r="N15" s="14" t="s">
        <v>224</v>
      </c>
      <c r="O15" s="3" t="s">
        <v>40</v>
      </c>
      <c r="P15" s="3" t="s">
        <v>7</v>
      </c>
      <c r="Q15" s="69"/>
      <c r="R15" s="57"/>
      <c r="S15" s="57"/>
      <c r="T15" s="4"/>
      <c r="U15" s="2"/>
    </row>
    <row r="16" spans="1:21" s="39" customFormat="1" ht="35.1" hidden="1" customHeight="1">
      <c r="A16" s="16">
        <v>201</v>
      </c>
      <c r="B16" s="18">
        <v>2014</v>
      </c>
      <c r="C16" s="21">
        <v>41974</v>
      </c>
      <c r="D16" s="12">
        <v>43466</v>
      </c>
      <c r="E16" s="45">
        <v>4.087671232876712</v>
      </c>
      <c r="F16" s="46">
        <f>ROUNDUP(E16,0)</f>
        <v>5</v>
      </c>
      <c r="G16" s="11" t="s">
        <v>392</v>
      </c>
      <c r="H16" s="3" t="s">
        <v>791</v>
      </c>
      <c r="I16" s="15">
        <v>2</v>
      </c>
      <c r="J16" s="46">
        <v>26</v>
      </c>
      <c r="K16" s="48">
        <f>SUM(IFERROR(VLOOKUP(H16,'OT Hours'!$A$3:$B$264,2,FALSE),0),IFERROR(VLOOKUP(H16,'OT Hours'!$E$3:$F$264,2,FALSE),0))</f>
        <v>138.53299999999999</v>
      </c>
      <c r="L16" s="48"/>
      <c r="M16" s="48">
        <f>SUM(J16:K16)</f>
        <v>164.53299999999999</v>
      </c>
      <c r="N16" s="18">
        <v>1863</v>
      </c>
      <c r="O16" s="11" t="s">
        <v>391</v>
      </c>
      <c r="P16" s="11" t="s">
        <v>274</v>
      </c>
      <c r="Q16" s="69">
        <v>2</v>
      </c>
      <c r="R16" s="58"/>
      <c r="S16" s="58"/>
      <c r="T16" s="4"/>
      <c r="U16" s="2"/>
    </row>
    <row r="17" spans="1:21" s="39" customFormat="1" ht="35.1" hidden="1" customHeight="1">
      <c r="A17" s="16">
        <v>14</v>
      </c>
      <c r="B17" s="16">
        <v>1979</v>
      </c>
      <c r="C17" s="12">
        <v>29017</v>
      </c>
      <c r="D17" s="12">
        <v>43466</v>
      </c>
      <c r="E17" s="45">
        <v>39.586301369863016</v>
      </c>
      <c r="F17" s="46">
        <f>ROUNDUP(E17,0)</f>
        <v>40</v>
      </c>
      <c r="G17" s="47" t="s">
        <v>36</v>
      </c>
      <c r="H17" s="47" t="s">
        <v>569</v>
      </c>
      <c r="I17" s="15">
        <v>5</v>
      </c>
      <c r="J17" s="46">
        <v>96</v>
      </c>
      <c r="K17" s="48">
        <f>SUM(IFERROR(VLOOKUP(H17,'OT Hours'!$A$3:$B$264,2,FALSE),0),IFERROR(VLOOKUP(H17,'OT Hours'!$E$3:$F$264,2,FALSE),0))</f>
        <v>68.349999999999994</v>
      </c>
      <c r="L17" s="48"/>
      <c r="M17" s="48">
        <f>SUM(J17:K17)</f>
        <v>164.35</v>
      </c>
      <c r="N17" s="15">
        <v>1293</v>
      </c>
      <c r="O17" s="49" t="s">
        <v>3</v>
      </c>
      <c r="P17" s="49" t="s">
        <v>2</v>
      </c>
      <c r="Q17" s="69">
        <v>1</v>
      </c>
      <c r="R17" s="57"/>
      <c r="S17" s="57"/>
      <c r="T17" s="4"/>
      <c r="U17" s="2"/>
    </row>
    <row r="18" spans="1:21" s="39" customFormat="1" ht="35.1" hidden="1" customHeight="1">
      <c r="A18" s="16">
        <v>19</v>
      </c>
      <c r="B18" s="16">
        <v>1980</v>
      </c>
      <c r="C18" s="12">
        <v>29333</v>
      </c>
      <c r="D18" s="12">
        <v>43466</v>
      </c>
      <c r="E18" s="45">
        <v>38.720547945205482</v>
      </c>
      <c r="F18" s="46">
        <f>ROUNDUP(E18,0)</f>
        <v>39</v>
      </c>
      <c r="G18" s="47" t="s">
        <v>38</v>
      </c>
      <c r="H18" s="47" t="s">
        <v>515</v>
      </c>
      <c r="I18" s="15">
        <v>5</v>
      </c>
      <c r="J18" s="46">
        <v>96</v>
      </c>
      <c r="K18" s="48">
        <f>SUM(IFERROR(VLOOKUP(H18,'OT Hours'!$A$3:$B$264,2,FALSE),0),IFERROR(VLOOKUP(H18,'OT Hours'!$E$3:$F$264,2,FALSE),0))</f>
        <v>64.831999999999994</v>
      </c>
      <c r="L18" s="48"/>
      <c r="M18" s="48">
        <f>SUM(J18:K18)</f>
        <v>160.83199999999999</v>
      </c>
      <c r="N18" s="15">
        <v>1332</v>
      </c>
      <c r="O18" s="49" t="s">
        <v>48</v>
      </c>
      <c r="P18" s="49" t="s">
        <v>274</v>
      </c>
      <c r="Q18" s="69">
        <v>1</v>
      </c>
      <c r="R18" s="57"/>
      <c r="S18" s="57"/>
      <c r="T18" s="4"/>
      <c r="U18" s="2"/>
    </row>
    <row r="19" spans="1:21" s="39" customFormat="1" ht="35.1" customHeight="1">
      <c r="A19" s="16">
        <v>11</v>
      </c>
      <c r="B19" s="16">
        <v>1979</v>
      </c>
      <c r="C19" s="12" t="s">
        <v>244</v>
      </c>
      <c r="D19" s="12">
        <v>43466</v>
      </c>
      <c r="E19" s="45">
        <v>39.739726027397261</v>
      </c>
      <c r="F19" s="46">
        <f>ROUNDUP(E19,0)</f>
        <v>40</v>
      </c>
      <c r="G19" s="47" t="s">
        <v>28</v>
      </c>
      <c r="H19" s="3" t="s">
        <v>650</v>
      </c>
      <c r="I19" s="15">
        <v>5</v>
      </c>
      <c r="J19" s="46">
        <v>96</v>
      </c>
      <c r="K19" s="48">
        <f>SUM(IFERROR(VLOOKUP(H19,'OT Hours'!$A$3:$B$264,2,FALSE),0),IFERROR(VLOOKUP(H19,'OT Hours'!$E$3:$F$264,2,FALSE),0))</f>
        <v>64.367000000000004</v>
      </c>
      <c r="L19" s="48"/>
      <c r="M19" s="48">
        <f>SUM(J19:K19)</f>
        <v>160.36700000000002</v>
      </c>
      <c r="N19" s="15">
        <v>1278</v>
      </c>
      <c r="O19" s="49" t="s">
        <v>427</v>
      </c>
      <c r="P19" s="49" t="s">
        <v>5</v>
      </c>
      <c r="Q19" s="69">
        <v>1</v>
      </c>
      <c r="R19" s="57"/>
      <c r="S19" s="57"/>
      <c r="T19" s="4"/>
      <c r="U19" s="2"/>
    </row>
    <row r="20" spans="1:21" s="39" customFormat="1" ht="35.1" hidden="1" customHeight="1">
      <c r="A20" s="16">
        <v>46</v>
      </c>
      <c r="B20" s="16">
        <v>1998</v>
      </c>
      <c r="C20" s="12">
        <v>36060</v>
      </c>
      <c r="D20" s="12">
        <v>43466</v>
      </c>
      <c r="E20" s="45">
        <v>20.290410958904111</v>
      </c>
      <c r="F20" s="46">
        <f>ROUNDUP(E20,0)</f>
        <v>21</v>
      </c>
      <c r="G20" s="3" t="s">
        <v>93</v>
      </c>
      <c r="H20" s="3" t="s">
        <v>572</v>
      </c>
      <c r="I20" s="15">
        <v>4</v>
      </c>
      <c r="J20" s="46">
        <v>68</v>
      </c>
      <c r="K20" s="48">
        <f>SUM(IFERROR(VLOOKUP(H20,'OT Hours'!$A$3:$B$264,2,FALSE),0),IFERROR(VLOOKUP(H20,'OT Hours'!$E$3:$F$264,2,FALSE),0))</f>
        <v>91.466999999999999</v>
      </c>
      <c r="L20" s="48"/>
      <c r="M20" s="48">
        <f>SUM(J20:K20)</f>
        <v>159.46699999999998</v>
      </c>
      <c r="N20" s="14" t="s">
        <v>92</v>
      </c>
      <c r="O20" s="3" t="s">
        <v>21</v>
      </c>
      <c r="P20" s="3" t="s">
        <v>274</v>
      </c>
      <c r="Q20" s="69">
        <v>1</v>
      </c>
      <c r="R20" s="57"/>
      <c r="S20" s="57"/>
      <c r="T20" s="4"/>
      <c r="U20" s="2"/>
    </row>
    <row r="21" spans="1:21" s="39" customFormat="1" ht="35.1" hidden="1" customHeight="1">
      <c r="A21" s="16">
        <v>35</v>
      </c>
      <c r="B21" s="16">
        <v>1996</v>
      </c>
      <c r="C21" s="12" t="s">
        <v>64</v>
      </c>
      <c r="D21" s="12">
        <v>43466</v>
      </c>
      <c r="E21" s="45">
        <v>22.383561643835616</v>
      </c>
      <c r="F21" s="46">
        <f>ROUNDUP(E21,0)</f>
        <v>23</v>
      </c>
      <c r="G21" s="47" t="s">
        <v>66</v>
      </c>
      <c r="H21" s="11" t="s">
        <v>793</v>
      </c>
      <c r="I21" s="18">
        <v>4</v>
      </c>
      <c r="J21" s="46">
        <v>68</v>
      </c>
      <c r="K21" s="48">
        <f>SUM(IFERROR(VLOOKUP(H21,'OT Hours'!$A$3:$B$264,2,FALSE),0),IFERROR(VLOOKUP(H21,'OT Hours'!$E$3:$F$264,2,FALSE),0))</f>
        <v>87.816999999999993</v>
      </c>
      <c r="L21" s="48"/>
      <c r="M21" s="48">
        <f>SUM(J21:K21)</f>
        <v>155.81700000000001</v>
      </c>
      <c r="N21" s="15" t="s">
        <v>65</v>
      </c>
      <c r="O21" s="47" t="s">
        <v>67</v>
      </c>
      <c r="P21" s="47" t="s">
        <v>274</v>
      </c>
      <c r="Q21" s="69">
        <v>1</v>
      </c>
      <c r="R21" s="57"/>
      <c r="S21" s="57"/>
      <c r="T21" s="4"/>
      <c r="U21" s="2"/>
    </row>
    <row r="22" spans="1:21" s="39" customFormat="1" ht="35.1" hidden="1" customHeight="1">
      <c r="A22" s="16">
        <v>56</v>
      </c>
      <c r="B22" s="16">
        <v>2000</v>
      </c>
      <c r="C22" s="12">
        <v>36857</v>
      </c>
      <c r="D22" s="12">
        <v>43466</v>
      </c>
      <c r="E22" s="45">
        <v>18.106849315068494</v>
      </c>
      <c r="F22" s="46">
        <f>ROUNDUP(E22,0)</f>
        <v>19</v>
      </c>
      <c r="G22" s="3" t="s">
        <v>248</v>
      </c>
      <c r="H22" s="11" t="s">
        <v>596</v>
      </c>
      <c r="I22" s="18">
        <v>4</v>
      </c>
      <c r="J22" s="46">
        <v>54</v>
      </c>
      <c r="K22" s="48">
        <f>SUM(IFERROR(VLOOKUP(H22,'OT Hours'!$A$3:$B$264,2,FALSE),0),IFERROR(VLOOKUP(H22,'OT Hours'!$E$3:$F$264,2,FALSE),0))</f>
        <v>101.417</v>
      </c>
      <c r="L22" s="48"/>
      <c r="M22" s="48">
        <f>SUM(J22:K22)</f>
        <v>155.417</v>
      </c>
      <c r="N22" s="14" t="s">
        <v>118</v>
      </c>
      <c r="O22" s="3" t="s">
        <v>21</v>
      </c>
      <c r="P22" s="3" t="s">
        <v>274</v>
      </c>
      <c r="Q22" s="69">
        <v>1</v>
      </c>
      <c r="R22" s="57"/>
      <c r="S22" s="57"/>
      <c r="T22" s="4"/>
      <c r="U22" s="2"/>
    </row>
    <row r="23" spans="1:21" s="39" customFormat="1" ht="35.1" hidden="1" customHeight="1">
      <c r="A23" s="16">
        <v>101</v>
      </c>
      <c r="B23" s="16">
        <v>2011</v>
      </c>
      <c r="C23" s="12" t="s">
        <v>199</v>
      </c>
      <c r="D23" s="12">
        <v>43466</v>
      </c>
      <c r="E23" s="45">
        <v>7.0986301369863014</v>
      </c>
      <c r="F23" s="46">
        <f>ROUNDUP(E23,0)</f>
        <v>8</v>
      </c>
      <c r="G23" s="3" t="s">
        <v>203</v>
      </c>
      <c r="H23" s="3" t="s">
        <v>691</v>
      </c>
      <c r="I23" s="15">
        <v>2</v>
      </c>
      <c r="J23" s="46">
        <v>26</v>
      </c>
      <c r="K23" s="48">
        <f>SUM(IFERROR(VLOOKUP(H23,'OT Hours'!$A$3:$B$264,2,FALSE),0),IFERROR(VLOOKUP(H23,'OT Hours'!$E$3:$F$264,2,FALSE),0))</f>
        <v>126.184</v>
      </c>
      <c r="L23" s="48"/>
      <c r="M23" s="48">
        <f>SUM(J23:K23)</f>
        <v>152.184</v>
      </c>
      <c r="N23" s="14" t="s">
        <v>202</v>
      </c>
      <c r="O23" s="3" t="s">
        <v>21</v>
      </c>
      <c r="P23" s="3" t="s">
        <v>274</v>
      </c>
      <c r="Q23" s="69">
        <v>1</v>
      </c>
      <c r="R23" s="57"/>
      <c r="S23" s="57"/>
      <c r="T23" s="4"/>
      <c r="U23" s="2"/>
    </row>
    <row r="24" spans="1:21" s="39" customFormat="1" ht="35.1" hidden="1" customHeight="1">
      <c r="A24" s="16">
        <v>53</v>
      </c>
      <c r="B24" s="16">
        <v>2000</v>
      </c>
      <c r="C24" s="12" t="s">
        <v>109</v>
      </c>
      <c r="D24" s="12">
        <v>43466</v>
      </c>
      <c r="E24" s="45">
        <v>18.279452054794522</v>
      </c>
      <c r="F24" s="46">
        <f>ROUNDUP(E24,0)</f>
        <v>19</v>
      </c>
      <c r="G24" s="3" t="s">
        <v>111</v>
      </c>
      <c r="H24" s="11" t="s">
        <v>711</v>
      </c>
      <c r="I24" s="18">
        <v>4</v>
      </c>
      <c r="J24" s="46">
        <v>54</v>
      </c>
      <c r="K24" s="48">
        <f>SUM(IFERROR(VLOOKUP(H24,'OT Hours'!$A$3:$B$264,2,FALSE),0),IFERROR(VLOOKUP(H24,'OT Hours'!$E$3:$F$264,2,FALSE),0))</f>
        <v>98.016999999999996</v>
      </c>
      <c r="L24" s="48"/>
      <c r="M24" s="48">
        <f>SUM(J24:K24)</f>
        <v>152.017</v>
      </c>
      <c r="N24" s="14" t="s">
        <v>110</v>
      </c>
      <c r="O24" s="3" t="s">
        <v>21</v>
      </c>
      <c r="P24" s="3" t="s">
        <v>274</v>
      </c>
      <c r="Q24" s="69">
        <v>1</v>
      </c>
      <c r="R24" s="57"/>
      <c r="S24" s="57"/>
      <c r="T24" s="4"/>
      <c r="U24" s="2"/>
    </row>
    <row r="25" spans="1:21" s="39" customFormat="1" ht="35.1" hidden="1" customHeight="1">
      <c r="A25" s="16">
        <v>24</v>
      </c>
      <c r="B25" s="16">
        <v>1980</v>
      </c>
      <c r="C25" s="12">
        <v>29504</v>
      </c>
      <c r="D25" s="12">
        <v>43466</v>
      </c>
      <c r="E25" s="45">
        <v>38.252054794520546</v>
      </c>
      <c r="F25" s="46">
        <f>ROUNDUP(E25,0)</f>
        <v>39</v>
      </c>
      <c r="G25" s="47" t="s">
        <v>44</v>
      </c>
      <c r="H25" s="11" t="s">
        <v>687</v>
      </c>
      <c r="I25" s="18">
        <v>5</v>
      </c>
      <c r="J25" s="46">
        <v>96</v>
      </c>
      <c r="K25" s="48">
        <f>SUM(IFERROR(VLOOKUP(H25,'OT Hours'!$A$3:$B$264,2,FALSE),0),IFERROR(VLOOKUP(H25,'OT Hours'!$E$3:$F$264,2,FALSE),0))</f>
        <v>55.381999999999998</v>
      </c>
      <c r="L25" s="48"/>
      <c r="M25" s="48">
        <f>SUM(J25:K25)</f>
        <v>151.38200000000001</v>
      </c>
      <c r="N25" s="15">
        <v>1386</v>
      </c>
      <c r="O25" s="49" t="s">
        <v>45</v>
      </c>
      <c r="P25" s="49" t="s">
        <v>7</v>
      </c>
      <c r="Q25" s="69"/>
      <c r="R25" s="57"/>
      <c r="S25" s="57"/>
      <c r="T25" s="4"/>
      <c r="U25" s="2"/>
    </row>
    <row r="26" spans="1:21" s="39" customFormat="1" ht="35.1" hidden="1" customHeight="1">
      <c r="A26" s="16">
        <v>60</v>
      </c>
      <c r="B26" s="16">
        <v>2003</v>
      </c>
      <c r="C26" s="50" t="s">
        <v>124</v>
      </c>
      <c r="D26" s="12">
        <v>43466</v>
      </c>
      <c r="E26" s="45">
        <v>15.901369863013699</v>
      </c>
      <c r="F26" s="46">
        <f>ROUNDUP(E26,0)</f>
        <v>16</v>
      </c>
      <c r="G26" s="3" t="s">
        <v>126</v>
      </c>
      <c r="H26" s="3" t="s">
        <v>661</v>
      </c>
      <c r="I26" s="15">
        <v>4</v>
      </c>
      <c r="J26" s="46">
        <v>54</v>
      </c>
      <c r="K26" s="48">
        <f>SUM(IFERROR(VLOOKUP(H26,'OT Hours'!$A$3:$B$264,2,FALSE),0),IFERROR(VLOOKUP(H26,'OT Hours'!$E$3:$F$264,2,FALSE),0))</f>
        <v>96.615999999999985</v>
      </c>
      <c r="L26" s="48"/>
      <c r="M26" s="48">
        <f>SUM(J26:K26)</f>
        <v>150.61599999999999</v>
      </c>
      <c r="N26" s="14" t="s">
        <v>125</v>
      </c>
      <c r="O26" s="3" t="s">
        <v>48</v>
      </c>
      <c r="P26" s="3" t="s">
        <v>274</v>
      </c>
      <c r="Q26" s="69">
        <v>1</v>
      </c>
      <c r="R26" s="57"/>
      <c r="S26" s="57"/>
      <c r="T26" s="4"/>
      <c r="U26" s="2"/>
    </row>
    <row r="27" spans="1:21" s="39" customFormat="1" ht="35.1" hidden="1" customHeight="1">
      <c r="A27" s="16">
        <v>207</v>
      </c>
      <c r="B27" s="18">
        <v>2015</v>
      </c>
      <c r="C27" s="21">
        <v>42009</v>
      </c>
      <c r="D27" s="12">
        <v>43466</v>
      </c>
      <c r="E27" s="45">
        <v>3.9917808219178084</v>
      </c>
      <c r="F27" s="46">
        <f>ROUNDUP(E27,0)</f>
        <v>4</v>
      </c>
      <c r="G27" s="11" t="s">
        <v>398</v>
      </c>
      <c r="H27" s="11" t="s">
        <v>597</v>
      </c>
      <c r="I27" s="18">
        <v>2</v>
      </c>
      <c r="J27" s="46">
        <v>12</v>
      </c>
      <c r="K27" s="48">
        <f>SUM(IFERROR(VLOOKUP(H27,'OT Hours'!$A$3:$B$264,2,FALSE),0),IFERROR(VLOOKUP(H27,'OT Hours'!$E$3:$F$264,2,FALSE),0))</f>
        <v>136.78399999999999</v>
      </c>
      <c r="L27" s="48"/>
      <c r="M27" s="48">
        <f>SUM(J27:K27)</f>
        <v>148.78399999999999</v>
      </c>
      <c r="N27" s="18">
        <v>1874</v>
      </c>
      <c r="O27" s="11" t="s">
        <v>391</v>
      </c>
      <c r="P27" s="11" t="s">
        <v>274</v>
      </c>
      <c r="Q27" s="69">
        <v>2</v>
      </c>
      <c r="R27" s="58"/>
      <c r="S27" s="58"/>
      <c r="T27" s="4"/>
      <c r="U27" s="2"/>
    </row>
    <row r="28" spans="1:21" s="39" customFormat="1" ht="35.1" hidden="1" customHeight="1">
      <c r="A28" s="16">
        <v>189</v>
      </c>
      <c r="B28" s="18">
        <v>2014</v>
      </c>
      <c r="C28" s="21">
        <v>41897</v>
      </c>
      <c r="D28" s="12">
        <v>43466</v>
      </c>
      <c r="E28" s="45">
        <v>4.2986301369863016</v>
      </c>
      <c r="F28" s="46">
        <f>ROUNDUP(E28,0)</f>
        <v>5</v>
      </c>
      <c r="G28" s="11" t="s">
        <v>375</v>
      </c>
      <c r="H28" s="11" t="s">
        <v>576</v>
      </c>
      <c r="I28" s="18">
        <v>2</v>
      </c>
      <c r="J28" s="46">
        <v>26</v>
      </c>
      <c r="K28" s="48">
        <f>SUM(IFERROR(VLOOKUP(H28,'OT Hours'!$A$3:$B$264,2,FALSE),0),IFERROR(VLOOKUP(H28,'OT Hours'!$E$3:$F$264,2,FALSE),0))</f>
        <v>122.333</v>
      </c>
      <c r="L28" s="48"/>
      <c r="M28" s="48">
        <f>SUM(J28:K28)</f>
        <v>148.333</v>
      </c>
      <c r="N28" s="18">
        <v>1836</v>
      </c>
      <c r="O28" s="11" t="s">
        <v>48</v>
      </c>
      <c r="P28" s="11" t="s">
        <v>274</v>
      </c>
      <c r="Q28" s="69">
        <v>3</v>
      </c>
      <c r="R28" s="57"/>
      <c r="S28" s="57"/>
      <c r="T28" s="4"/>
      <c r="U28" s="2"/>
    </row>
    <row r="29" spans="1:21" s="66" customFormat="1" ht="35.1" hidden="1" customHeight="1">
      <c r="A29" s="16">
        <v>117</v>
      </c>
      <c r="B29" s="16">
        <v>2013</v>
      </c>
      <c r="C29" s="12" t="s">
        <v>269</v>
      </c>
      <c r="D29" s="12">
        <v>43466</v>
      </c>
      <c r="E29" s="45">
        <v>5.9095890410958907</v>
      </c>
      <c r="F29" s="46">
        <f>ROUNDUP(E29,0)</f>
        <v>6</v>
      </c>
      <c r="G29" s="3" t="s">
        <v>228</v>
      </c>
      <c r="H29" s="11" t="s">
        <v>725</v>
      </c>
      <c r="I29" s="18">
        <v>2</v>
      </c>
      <c r="J29" s="46">
        <v>26</v>
      </c>
      <c r="K29" s="48">
        <f>SUM(IFERROR(VLOOKUP(H29,'OT Hours'!$A$3:$B$264,2,FALSE),0),IFERROR(VLOOKUP(H29,'OT Hours'!$E$3:$F$264,2,FALSE),0))</f>
        <v>121.767</v>
      </c>
      <c r="L29" s="48"/>
      <c r="M29" s="48">
        <f>SUM(J29:K29)</f>
        <v>147.767</v>
      </c>
      <c r="N29" s="14" t="s">
        <v>229</v>
      </c>
      <c r="O29" s="3" t="s">
        <v>40</v>
      </c>
      <c r="P29" s="3" t="s">
        <v>7</v>
      </c>
      <c r="Q29" s="69"/>
      <c r="R29" s="57"/>
      <c r="S29" s="57"/>
      <c r="T29" s="4"/>
      <c r="U29" s="2"/>
    </row>
    <row r="30" spans="1:21" s="39" customFormat="1" ht="35.1" hidden="1" customHeight="1">
      <c r="A30" s="16">
        <v>142</v>
      </c>
      <c r="B30" s="16">
        <v>2013</v>
      </c>
      <c r="C30" s="12">
        <v>41589</v>
      </c>
      <c r="D30" s="12">
        <v>43466</v>
      </c>
      <c r="E30" s="45">
        <v>5.1424657534246574</v>
      </c>
      <c r="F30" s="46">
        <f>ROUNDUP(E30,0)</f>
        <v>6</v>
      </c>
      <c r="G30" s="3" t="s">
        <v>321</v>
      </c>
      <c r="H30" s="47" t="s">
        <v>645</v>
      </c>
      <c r="I30" s="15">
        <v>2</v>
      </c>
      <c r="J30" s="46">
        <v>26</v>
      </c>
      <c r="K30" s="48">
        <f>SUM(IFERROR(VLOOKUP(H30,'OT Hours'!$A$3:$B$264,2,FALSE),0),IFERROR(VLOOKUP(H30,'OT Hours'!$E$3:$F$264,2,FALSE),0))</f>
        <v>120.617</v>
      </c>
      <c r="L30" s="48"/>
      <c r="M30" s="48">
        <f>SUM(J30:K30)</f>
        <v>146.61700000000002</v>
      </c>
      <c r="N30" s="14" t="s">
        <v>320</v>
      </c>
      <c r="O30" s="3" t="s">
        <v>67</v>
      </c>
      <c r="P30" s="3" t="s">
        <v>274</v>
      </c>
      <c r="Q30" s="69">
        <v>3</v>
      </c>
      <c r="R30" s="57"/>
      <c r="S30" s="57"/>
      <c r="T30" s="4"/>
      <c r="U30" s="2"/>
    </row>
    <row r="31" spans="1:21" s="39" customFormat="1" ht="35.1" hidden="1" customHeight="1">
      <c r="A31" s="16">
        <v>124</v>
      </c>
      <c r="B31" s="16">
        <v>2013</v>
      </c>
      <c r="C31" s="12" t="s">
        <v>281</v>
      </c>
      <c r="D31" s="12">
        <v>43466</v>
      </c>
      <c r="E31" s="45">
        <v>5.6</v>
      </c>
      <c r="F31" s="46">
        <f>ROUNDUP(E31,0)</f>
        <v>6</v>
      </c>
      <c r="G31" s="3" t="s">
        <v>283</v>
      </c>
      <c r="H31" s="3" t="s">
        <v>692</v>
      </c>
      <c r="I31" s="15">
        <v>2</v>
      </c>
      <c r="J31" s="46">
        <v>26</v>
      </c>
      <c r="K31" s="48">
        <f>SUM(IFERROR(VLOOKUP(H31,'OT Hours'!$A$3:$B$264,2,FALSE),0),IFERROR(VLOOKUP(H31,'OT Hours'!$E$3:$F$264,2,FALSE),0))</f>
        <v>120.117</v>
      </c>
      <c r="L31" s="48"/>
      <c r="M31" s="48">
        <f>SUM(J31:K31)</f>
        <v>146.11700000000002</v>
      </c>
      <c r="N31" s="14" t="s">
        <v>282</v>
      </c>
      <c r="O31" s="3" t="s">
        <v>67</v>
      </c>
      <c r="P31" s="3" t="s">
        <v>274</v>
      </c>
      <c r="Q31" s="69">
        <v>1</v>
      </c>
      <c r="R31" s="57"/>
      <c r="S31" s="57"/>
      <c r="T31" s="4"/>
      <c r="U31" s="2"/>
    </row>
    <row r="32" spans="1:21" s="39" customFormat="1" ht="35.1" customHeight="1">
      <c r="A32" s="16">
        <v>13</v>
      </c>
      <c r="B32" s="16">
        <v>1979</v>
      </c>
      <c r="C32" s="12">
        <v>29017</v>
      </c>
      <c r="D32" s="12">
        <v>43466</v>
      </c>
      <c r="E32" s="45">
        <v>39.586301369863016</v>
      </c>
      <c r="F32" s="46">
        <f>ROUNDUP(E32,0)</f>
        <v>40</v>
      </c>
      <c r="G32" s="47" t="s">
        <v>35</v>
      </c>
      <c r="H32" s="11" t="s">
        <v>626</v>
      </c>
      <c r="I32" s="18">
        <v>5</v>
      </c>
      <c r="J32" s="46">
        <v>96</v>
      </c>
      <c r="K32" s="48">
        <f>SUM(IFERROR(VLOOKUP(H32,'OT Hours'!$A$3:$B$264,2,FALSE),0),IFERROR(VLOOKUP(H32,'OT Hours'!$E$3:$F$264,2,FALSE),0))</f>
        <v>49.25</v>
      </c>
      <c r="L32" s="48"/>
      <c r="M32" s="48">
        <f>SUM(J32:K32)</f>
        <v>145.25</v>
      </c>
      <c r="N32" s="15">
        <v>1290</v>
      </c>
      <c r="O32" s="49" t="s">
        <v>9</v>
      </c>
      <c r="P32" s="49" t="s">
        <v>5</v>
      </c>
      <c r="Q32" s="69">
        <v>1</v>
      </c>
      <c r="R32" s="57"/>
      <c r="S32" s="57"/>
      <c r="T32" s="4"/>
      <c r="U32" s="2"/>
    </row>
    <row r="33" spans="1:21" s="39" customFormat="1" ht="35.1" customHeight="1">
      <c r="A33" s="16">
        <v>147</v>
      </c>
      <c r="B33" s="16">
        <v>2013</v>
      </c>
      <c r="C33" s="12">
        <v>41610</v>
      </c>
      <c r="D33" s="12">
        <v>43466</v>
      </c>
      <c r="E33" s="45">
        <v>5.0849315068493155</v>
      </c>
      <c r="F33" s="46">
        <f>ROUNDUP(E33,0)</f>
        <v>6</v>
      </c>
      <c r="G33" s="3" t="s">
        <v>327</v>
      </c>
      <c r="H33" s="47" t="s">
        <v>562</v>
      </c>
      <c r="I33" s="15">
        <v>2</v>
      </c>
      <c r="J33" s="46">
        <v>26</v>
      </c>
      <c r="K33" s="48">
        <f>SUM(IFERROR(VLOOKUP(H33,'OT Hours'!$A$3:$B$264,2,FALSE),0),IFERROR(VLOOKUP(H33,'OT Hours'!$E$3:$F$264,2,FALSE),0))</f>
        <v>118.75</v>
      </c>
      <c r="L33" s="48"/>
      <c r="M33" s="48">
        <f>SUM(J33:K33)</f>
        <v>144.75</v>
      </c>
      <c r="N33" s="14" t="s">
        <v>326</v>
      </c>
      <c r="O33" s="3" t="s">
        <v>4</v>
      </c>
      <c r="P33" s="3" t="s">
        <v>5</v>
      </c>
      <c r="Q33" s="69">
        <v>1</v>
      </c>
      <c r="R33" s="57"/>
      <c r="S33" s="57"/>
      <c r="T33" s="4"/>
      <c r="U33" s="2"/>
    </row>
    <row r="34" spans="1:21" s="39" customFormat="1" ht="35.1" customHeight="1">
      <c r="A34" s="16">
        <v>25</v>
      </c>
      <c r="B34" s="16">
        <v>1980</v>
      </c>
      <c r="C34" s="12" t="s">
        <v>46</v>
      </c>
      <c r="D34" s="12">
        <v>43466</v>
      </c>
      <c r="E34" s="45">
        <v>38.213698630136989</v>
      </c>
      <c r="F34" s="46">
        <f>ROUNDUP(E34,0)</f>
        <v>39</v>
      </c>
      <c r="G34" s="47" t="s">
        <v>47</v>
      </c>
      <c r="H34" s="47" t="s">
        <v>789</v>
      </c>
      <c r="I34" s="15">
        <v>5</v>
      </c>
      <c r="J34" s="46">
        <v>96</v>
      </c>
      <c r="K34" s="48">
        <f>SUM(IFERROR(VLOOKUP(H34,'OT Hours'!$A$3:$B$264,2,FALSE),0),IFERROR(VLOOKUP(H34,'OT Hours'!$E$3:$F$264,2,FALSE),0))</f>
        <v>48.366</v>
      </c>
      <c r="L34" s="48"/>
      <c r="M34" s="48">
        <f>SUM(J34:K34)</f>
        <v>144.36599999999999</v>
      </c>
      <c r="N34" s="15">
        <v>2450</v>
      </c>
      <c r="O34" s="49" t="s">
        <v>33</v>
      </c>
      <c r="P34" s="49" t="s">
        <v>5</v>
      </c>
      <c r="Q34" s="69">
        <v>1</v>
      </c>
      <c r="R34" s="57"/>
      <c r="S34" s="57"/>
      <c r="T34" s="4"/>
      <c r="U34" s="2"/>
    </row>
    <row r="35" spans="1:21" s="39" customFormat="1" ht="35.1" hidden="1" customHeight="1">
      <c r="A35" s="16">
        <v>4</v>
      </c>
      <c r="B35" s="16">
        <v>1977</v>
      </c>
      <c r="C35" s="12">
        <v>28411</v>
      </c>
      <c r="D35" s="12">
        <v>43466</v>
      </c>
      <c r="E35" s="45">
        <v>41.246575342465754</v>
      </c>
      <c r="F35" s="46">
        <f>ROUNDUP(E35,0)</f>
        <v>42</v>
      </c>
      <c r="G35" s="47" t="s">
        <v>16</v>
      </c>
      <c r="H35" s="3" t="s">
        <v>630</v>
      </c>
      <c r="I35" s="15">
        <v>5</v>
      </c>
      <c r="J35" s="46">
        <v>96</v>
      </c>
      <c r="K35" s="48">
        <f>SUM(IFERROR(VLOOKUP(H35,'OT Hours'!$A$3:$B$264,2,FALSE),0),IFERROR(VLOOKUP(H35,'OT Hours'!$E$3:$F$264,2,FALSE),0))</f>
        <v>48</v>
      </c>
      <c r="L35" s="48"/>
      <c r="M35" s="48">
        <f>SUM(J35:K35)</f>
        <v>144</v>
      </c>
      <c r="N35" s="15">
        <v>1242</v>
      </c>
      <c r="O35" s="49" t="s">
        <v>292</v>
      </c>
      <c r="P35" s="49" t="s">
        <v>2</v>
      </c>
      <c r="Q35" s="69">
        <v>1</v>
      </c>
      <c r="R35" s="57"/>
      <c r="S35" s="57"/>
      <c r="T35" s="4"/>
      <c r="U35" s="2"/>
    </row>
    <row r="36" spans="1:21" s="39" customFormat="1" ht="35.1" hidden="1" customHeight="1">
      <c r="A36" s="16">
        <v>28</v>
      </c>
      <c r="B36" s="61">
        <v>1989</v>
      </c>
      <c r="C36" s="62" t="s">
        <v>1193</v>
      </c>
      <c r="D36" s="12">
        <v>43466</v>
      </c>
      <c r="E36" s="68">
        <v>29.172602739726027</v>
      </c>
      <c r="F36" s="46">
        <f>ROUNDUP(E36,0)</f>
        <v>30</v>
      </c>
      <c r="G36" s="64" t="s">
        <v>1194</v>
      </c>
      <c r="H36" s="67" t="s">
        <v>1122</v>
      </c>
      <c r="I36" s="18">
        <v>5</v>
      </c>
      <c r="J36" s="46">
        <v>96</v>
      </c>
      <c r="K36" s="48">
        <f>SUM(IFERROR(VLOOKUP(H36,'OT Hours'!$A$3:$B$264,2,FALSE),0),IFERROR(VLOOKUP(H36,'OT Hours'!$E$3:$F$264,2,FALSE),0))</f>
        <v>48</v>
      </c>
      <c r="L36" s="48"/>
      <c r="M36" s="48">
        <f>SUM(J36:K36)</f>
        <v>144</v>
      </c>
      <c r="N36" s="63">
        <v>1431</v>
      </c>
      <c r="O36" s="65" t="s">
        <v>21</v>
      </c>
      <c r="P36" s="65" t="s">
        <v>274</v>
      </c>
      <c r="Q36" s="56">
        <v>1</v>
      </c>
      <c r="R36" s="56"/>
      <c r="S36" s="56"/>
      <c r="T36" s="56"/>
      <c r="U36" s="66"/>
    </row>
    <row r="37" spans="1:21" s="39" customFormat="1" ht="35.1" hidden="1" customHeight="1">
      <c r="A37" s="16">
        <v>85</v>
      </c>
      <c r="B37" s="16">
        <v>2011</v>
      </c>
      <c r="C37" s="12">
        <v>40777</v>
      </c>
      <c r="D37" s="12">
        <v>43466</v>
      </c>
      <c r="E37" s="45">
        <v>7.3671232876712329</v>
      </c>
      <c r="F37" s="46">
        <f>ROUNDUP(E37,0)</f>
        <v>8</v>
      </c>
      <c r="G37" s="3" t="s">
        <v>166</v>
      </c>
      <c r="H37" s="3" t="s">
        <v>521</v>
      </c>
      <c r="I37" s="15">
        <v>2</v>
      </c>
      <c r="J37" s="46">
        <v>26</v>
      </c>
      <c r="K37" s="48">
        <f>SUM(IFERROR(VLOOKUP(H37,'OT Hours'!$A$3:$B$264,2,FALSE),0),IFERROR(VLOOKUP(H37,'OT Hours'!$E$3:$F$264,2,FALSE),0))</f>
        <v>117.533</v>
      </c>
      <c r="L37" s="48"/>
      <c r="M37" s="48">
        <f>SUM(J37:K37)</f>
        <v>143.53300000000002</v>
      </c>
      <c r="N37" s="14" t="s">
        <v>165</v>
      </c>
      <c r="O37" s="3" t="s">
        <v>21</v>
      </c>
      <c r="P37" s="3" t="s">
        <v>274</v>
      </c>
      <c r="Q37" s="69">
        <v>1</v>
      </c>
      <c r="R37" s="57"/>
      <c r="S37" s="57"/>
      <c r="T37" s="4"/>
      <c r="U37" s="2"/>
    </row>
    <row r="38" spans="1:21" s="39" customFormat="1" ht="35.1" hidden="1" customHeight="1">
      <c r="A38" s="16">
        <v>37</v>
      </c>
      <c r="B38" s="16">
        <v>1997</v>
      </c>
      <c r="C38" s="12" t="s">
        <v>70</v>
      </c>
      <c r="D38" s="12">
        <v>43466</v>
      </c>
      <c r="E38" s="45">
        <v>21.80821917808219</v>
      </c>
      <c r="F38" s="46">
        <f>ROUNDUP(E38,0)</f>
        <v>22</v>
      </c>
      <c r="G38" s="47" t="s">
        <v>72</v>
      </c>
      <c r="H38" s="13" t="s">
        <v>699</v>
      </c>
      <c r="I38" s="26">
        <v>4</v>
      </c>
      <c r="J38" s="46">
        <v>68</v>
      </c>
      <c r="K38" s="48">
        <f>SUM(IFERROR(VLOOKUP(H38,'OT Hours'!$A$3:$B$264,2,FALSE),0),IFERROR(VLOOKUP(H38,'OT Hours'!$E$3:$F$264,2,FALSE),0))</f>
        <v>75.45</v>
      </c>
      <c r="L38" s="48"/>
      <c r="M38" s="48">
        <f>SUM(J38:K38)</f>
        <v>143.44999999999999</v>
      </c>
      <c r="N38" s="15" t="s">
        <v>71</v>
      </c>
      <c r="O38" s="47" t="s">
        <v>21</v>
      </c>
      <c r="P38" s="47" t="s">
        <v>274</v>
      </c>
      <c r="Q38" s="69">
        <v>1</v>
      </c>
      <c r="R38" s="57"/>
      <c r="S38" s="57"/>
      <c r="T38" s="4"/>
      <c r="U38" s="2"/>
    </row>
    <row r="39" spans="1:21" s="39" customFormat="1" ht="35.1" customHeight="1">
      <c r="A39" s="16">
        <v>165</v>
      </c>
      <c r="B39" s="18">
        <v>2014</v>
      </c>
      <c r="C39" s="21">
        <v>41694</v>
      </c>
      <c r="D39" s="12">
        <v>43466</v>
      </c>
      <c r="E39" s="45">
        <v>4.8547945205479452</v>
      </c>
      <c r="F39" s="46">
        <f>ROUNDUP(E39,0)</f>
        <v>5</v>
      </c>
      <c r="G39" s="11" t="s">
        <v>373</v>
      </c>
      <c r="H39" s="3" t="s">
        <v>771</v>
      </c>
      <c r="I39" s="15">
        <v>2</v>
      </c>
      <c r="J39" s="46">
        <v>26</v>
      </c>
      <c r="K39" s="48">
        <f>SUM(IFERROR(VLOOKUP(H39,'OT Hours'!$A$3:$B$264,2,FALSE),0),IFERROR(VLOOKUP(H39,'OT Hours'!$E$3:$F$264,2,FALSE),0))</f>
        <v>114.33499999999999</v>
      </c>
      <c r="L39" s="48"/>
      <c r="M39" s="48">
        <f>SUM(J39:K39)</f>
        <v>140.33499999999998</v>
      </c>
      <c r="N39" s="18">
        <v>1783</v>
      </c>
      <c r="O39" s="11" t="s">
        <v>350</v>
      </c>
      <c r="P39" s="11" t="s">
        <v>5</v>
      </c>
      <c r="Q39" s="69">
        <v>1</v>
      </c>
      <c r="R39" s="57"/>
      <c r="S39" s="57"/>
      <c r="T39" s="4"/>
      <c r="U39" s="2"/>
    </row>
    <row r="40" spans="1:21" s="39" customFormat="1" ht="35.1" hidden="1" customHeight="1">
      <c r="A40" s="16">
        <v>125</v>
      </c>
      <c r="B40" s="16">
        <v>2013</v>
      </c>
      <c r="C40" s="12">
        <v>41422</v>
      </c>
      <c r="D40" s="12">
        <v>43466</v>
      </c>
      <c r="E40" s="45">
        <v>5.6</v>
      </c>
      <c r="F40" s="46">
        <f>ROUNDUP(E40,0)</f>
        <v>6</v>
      </c>
      <c r="G40" s="3" t="s">
        <v>420</v>
      </c>
      <c r="H40" s="3" t="s">
        <v>728</v>
      </c>
      <c r="I40" s="15">
        <v>2</v>
      </c>
      <c r="J40" s="46">
        <v>26</v>
      </c>
      <c r="K40" s="48">
        <f>SUM(IFERROR(VLOOKUP(H40,'OT Hours'!$A$3:$B$264,2,FALSE),0),IFERROR(VLOOKUP(H40,'OT Hours'!$E$3:$F$264,2,FALSE),0))</f>
        <v>114.033</v>
      </c>
      <c r="L40" s="48"/>
      <c r="M40" s="48">
        <f>SUM(J40:K40)</f>
        <v>140.03300000000002</v>
      </c>
      <c r="N40" s="14" t="s">
        <v>419</v>
      </c>
      <c r="O40" s="3" t="s">
        <v>26</v>
      </c>
      <c r="P40" s="3" t="s">
        <v>7</v>
      </c>
      <c r="Q40" s="69"/>
      <c r="R40" s="57"/>
      <c r="S40" s="57"/>
      <c r="T40" s="4"/>
      <c r="U40" s="2"/>
    </row>
    <row r="41" spans="1:21" s="39" customFormat="1" ht="35.1" hidden="1" customHeight="1">
      <c r="A41" s="16">
        <v>141</v>
      </c>
      <c r="B41" s="16">
        <v>2013</v>
      </c>
      <c r="C41" s="12">
        <v>41589</v>
      </c>
      <c r="D41" s="12">
        <v>43466</v>
      </c>
      <c r="E41" s="45">
        <v>5.1424657534246574</v>
      </c>
      <c r="F41" s="46">
        <f>ROUNDUP(E41,0)</f>
        <v>6</v>
      </c>
      <c r="G41" s="3" t="s">
        <v>319</v>
      </c>
      <c r="H41" s="3" t="s">
        <v>556</v>
      </c>
      <c r="I41" s="15">
        <v>2</v>
      </c>
      <c r="J41" s="46">
        <v>26</v>
      </c>
      <c r="K41" s="48">
        <f>SUM(IFERROR(VLOOKUP(H41,'OT Hours'!$A$3:$B$264,2,FALSE),0),IFERROR(VLOOKUP(H41,'OT Hours'!$E$3:$F$264,2,FALSE),0))</f>
        <v>112</v>
      </c>
      <c r="L41" s="48"/>
      <c r="M41" s="48">
        <f>SUM(J41:K41)</f>
        <v>138</v>
      </c>
      <c r="N41" s="14" t="s">
        <v>318</v>
      </c>
      <c r="O41" s="3" t="s">
        <v>67</v>
      </c>
      <c r="P41" s="3" t="s">
        <v>274</v>
      </c>
      <c r="Q41" s="69">
        <v>1</v>
      </c>
      <c r="R41" s="57"/>
      <c r="S41" s="57"/>
      <c r="T41" s="4"/>
      <c r="U41" s="2"/>
    </row>
    <row r="42" spans="1:21" s="39" customFormat="1" ht="35.1" customHeight="1">
      <c r="A42" s="16">
        <v>15</v>
      </c>
      <c r="B42" s="16">
        <v>1979</v>
      </c>
      <c r="C42" s="12" t="s">
        <v>278</v>
      </c>
      <c r="D42" s="12">
        <v>43466</v>
      </c>
      <c r="E42" s="45">
        <v>39.643835616438359</v>
      </c>
      <c r="F42" s="46">
        <f>ROUNDUP(E42,0)</f>
        <v>40</v>
      </c>
      <c r="G42" s="47" t="s">
        <v>32</v>
      </c>
      <c r="H42" s="3" t="s">
        <v>700</v>
      </c>
      <c r="I42" s="15">
        <v>5</v>
      </c>
      <c r="J42" s="46">
        <v>96</v>
      </c>
      <c r="K42" s="48">
        <f>SUM(IFERROR(VLOOKUP(H42,'OT Hours'!$A$3:$B$264,2,FALSE),0),IFERROR(VLOOKUP(H42,'OT Hours'!$E$3:$F$264,2,FALSE),0))</f>
        <v>40.216999999999999</v>
      </c>
      <c r="L42" s="48"/>
      <c r="M42" s="48">
        <f>SUM(J42:K42)</f>
        <v>136.21699999999998</v>
      </c>
      <c r="N42" s="15">
        <v>2429</v>
      </c>
      <c r="O42" s="49" t="s">
        <v>33</v>
      </c>
      <c r="P42" s="49" t="s">
        <v>5</v>
      </c>
      <c r="Q42" s="69">
        <v>1</v>
      </c>
      <c r="R42" s="57"/>
      <c r="S42" s="57"/>
      <c r="T42" s="4"/>
      <c r="U42" s="2"/>
    </row>
    <row r="43" spans="1:21" s="39" customFormat="1" ht="35.1" customHeight="1">
      <c r="A43" s="16">
        <v>225</v>
      </c>
      <c r="B43" s="18">
        <v>2015</v>
      </c>
      <c r="C43" s="21">
        <v>42247</v>
      </c>
      <c r="D43" s="12">
        <v>43466</v>
      </c>
      <c r="E43" s="45">
        <v>3.3397260273972602</v>
      </c>
      <c r="F43" s="46">
        <f>ROUNDUP(E43,0)</f>
        <v>4</v>
      </c>
      <c r="G43" s="11" t="s">
        <v>418</v>
      </c>
      <c r="H43" s="11" t="s">
        <v>732</v>
      </c>
      <c r="I43" s="18">
        <v>2</v>
      </c>
      <c r="J43" s="46">
        <v>12</v>
      </c>
      <c r="K43" s="48">
        <f>SUM(IFERROR(VLOOKUP(H43,'OT Hours'!$A$3:$B$264,2,FALSE),0),IFERROR(VLOOKUP(H43,'OT Hours'!$E$3:$F$264,2,FALSE),0))</f>
        <v>123.85099999999998</v>
      </c>
      <c r="L43" s="48"/>
      <c r="M43" s="48">
        <f>SUM(J43:K43)</f>
        <v>135.851</v>
      </c>
      <c r="N43" s="18">
        <v>1935</v>
      </c>
      <c r="O43" s="11" t="s">
        <v>350</v>
      </c>
      <c r="P43" s="11" t="s">
        <v>5</v>
      </c>
      <c r="Q43" s="69">
        <v>2</v>
      </c>
      <c r="R43" s="58"/>
      <c r="S43" s="58"/>
      <c r="T43" s="4"/>
      <c r="U43" s="2"/>
    </row>
    <row r="44" spans="1:21" s="39" customFormat="1" ht="35.1" hidden="1" customHeight="1">
      <c r="A44" s="16">
        <v>228</v>
      </c>
      <c r="B44" s="18">
        <v>2015</v>
      </c>
      <c r="C44" s="21">
        <v>42317</v>
      </c>
      <c r="D44" s="12">
        <v>43466</v>
      </c>
      <c r="E44" s="45">
        <v>3.1479452054794521</v>
      </c>
      <c r="F44" s="46">
        <f>ROUNDUP(E44,0)</f>
        <v>4</v>
      </c>
      <c r="G44" s="11" t="s">
        <v>424</v>
      </c>
      <c r="H44" s="47" t="s">
        <v>611</v>
      </c>
      <c r="I44" s="15">
        <v>2</v>
      </c>
      <c r="J44" s="46">
        <v>12</v>
      </c>
      <c r="K44" s="48">
        <f>SUM(IFERROR(VLOOKUP(H44,'OT Hours'!$A$3:$B$264,2,FALSE),0),IFERROR(VLOOKUP(H44,'OT Hours'!$E$3:$F$264,2,FALSE),0))</f>
        <v>123.533</v>
      </c>
      <c r="L44" s="48"/>
      <c r="M44" s="48">
        <f>SUM(J44:K44)</f>
        <v>135.53300000000002</v>
      </c>
      <c r="N44" s="18">
        <v>1941</v>
      </c>
      <c r="O44" s="11" t="s">
        <v>22</v>
      </c>
      <c r="P44" s="11" t="s">
        <v>7</v>
      </c>
      <c r="Q44" s="69"/>
      <c r="R44" s="58"/>
      <c r="S44" s="58"/>
      <c r="T44" s="4"/>
      <c r="U44" s="2"/>
    </row>
    <row r="45" spans="1:21" s="39" customFormat="1" ht="35.1" hidden="1" customHeight="1">
      <c r="A45" s="16">
        <v>43</v>
      </c>
      <c r="B45" s="16">
        <v>1998</v>
      </c>
      <c r="C45" s="12">
        <v>35871</v>
      </c>
      <c r="D45" s="12">
        <v>43466</v>
      </c>
      <c r="E45" s="45">
        <v>20.80821917808219</v>
      </c>
      <c r="F45" s="46">
        <f>ROUNDUP(E45,0)</f>
        <v>21</v>
      </c>
      <c r="G45" s="47" t="s">
        <v>86</v>
      </c>
      <c r="H45" s="47" t="s">
        <v>517</v>
      </c>
      <c r="I45" s="15">
        <v>4</v>
      </c>
      <c r="J45" s="46">
        <v>68</v>
      </c>
      <c r="K45" s="48">
        <f>SUM(IFERROR(VLOOKUP(H45,'OT Hours'!$A$3:$B$264,2,FALSE),0),IFERROR(VLOOKUP(H45,'OT Hours'!$E$3:$F$264,2,FALSE),0))</f>
        <v>67.483000000000004</v>
      </c>
      <c r="L45" s="48"/>
      <c r="M45" s="48">
        <f>SUM(J45:K45)</f>
        <v>135.483</v>
      </c>
      <c r="N45" s="15" t="s">
        <v>85</v>
      </c>
      <c r="O45" s="47" t="s">
        <v>21</v>
      </c>
      <c r="P45" s="47" t="s">
        <v>274</v>
      </c>
      <c r="Q45" s="69">
        <v>1</v>
      </c>
      <c r="R45" s="57"/>
      <c r="S45" s="57"/>
      <c r="T45" s="4"/>
      <c r="U45" s="2"/>
    </row>
    <row r="46" spans="1:21" s="39" customFormat="1" ht="35.1" customHeight="1">
      <c r="A46" s="16">
        <v>224</v>
      </c>
      <c r="B46" s="18">
        <v>2015</v>
      </c>
      <c r="C46" s="21">
        <v>42226</v>
      </c>
      <c r="D46" s="12">
        <v>43466</v>
      </c>
      <c r="E46" s="45">
        <v>3.3972602739726026</v>
      </c>
      <c r="F46" s="46">
        <f>ROUNDUP(E46,0)</f>
        <v>4</v>
      </c>
      <c r="G46" s="11" t="s">
        <v>417</v>
      </c>
      <c r="H46" s="11" t="s">
        <v>770</v>
      </c>
      <c r="I46" s="18">
        <v>2</v>
      </c>
      <c r="J46" s="46">
        <v>12</v>
      </c>
      <c r="K46" s="48">
        <f>SUM(IFERROR(VLOOKUP(H46,'OT Hours'!$A$3:$B$264,2,FALSE),0),IFERROR(VLOOKUP(H46,'OT Hours'!$E$3:$F$264,2,FALSE),0))</f>
        <v>123.05</v>
      </c>
      <c r="L46" s="48"/>
      <c r="M46" s="48">
        <f>SUM(J46:K46)</f>
        <v>135.05000000000001</v>
      </c>
      <c r="N46" s="18">
        <v>1931</v>
      </c>
      <c r="O46" s="11" t="s">
        <v>59</v>
      </c>
      <c r="P46" s="11" t="s">
        <v>5</v>
      </c>
      <c r="Q46" s="69">
        <v>3</v>
      </c>
      <c r="R46" s="58"/>
      <c r="S46" s="58"/>
      <c r="T46" s="4"/>
      <c r="U46" s="2"/>
    </row>
    <row r="47" spans="1:21" s="39" customFormat="1" ht="35.1" customHeight="1">
      <c r="A47" s="16">
        <v>247</v>
      </c>
      <c r="B47" s="18">
        <v>2018</v>
      </c>
      <c r="C47" s="21">
        <v>43150</v>
      </c>
      <c r="D47" s="12">
        <v>43466</v>
      </c>
      <c r="E47" s="45">
        <v>0.86575342465753424</v>
      </c>
      <c r="F47" s="46">
        <f>ROUNDUP(E47,0)</f>
        <v>1</v>
      </c>
      <c r="G47" s="11" t="s">
        <v>449</v>
      </c>
      <c r="H47" s="11" t="s">
        <v>805</v>
      </c>
      <c r="I47" s="18">
        <v>1</v>
      </c>
      <c r="J47" s="46">
        <v>12</v>
      </c>
      <c r="K47" s="48">
        <f>SUM(IFERROR(VLOOKUP(H47,'OT Hours'!$A$3:$B$264,2,FALSE),0),IFERROR(VLOOKUP(H47,'OT Hours'!$E$3:$F$264,2,FALSE),0))</f>
        <v>122.26699999999998</v>
      </c>
      <c r="L47" s="48"/>
      <c r="M47" s="48">
        <f>SUM(J47:K47)</f>
        <v>134.267</v>
      </c>
      <c r="N47" s="18">
        <v>1981</v>
      </c>
      <c r="O47" s="11" t="s">
        <v>29</v>
      </c>
      <c r="P47" s="11" t="s">
        <v>5</v>
      </c>
      <c r="Q47" s="69">
        <v>3</v>
      </c>
      <c r="R47" s="60"/>
      <c r="S47" s="60"/>
      <c r="T47" s="20"/>
      <c r="U47" s="2"/>
    </row>
    <row r="48" spans="1:21" s="39" customFormat="1" ht="35.1" hidden="1" customHeight="1">
      <c r="A48" s="16">
        <v>112</v>
      </c>
      <c r="B48" s="16">
        <v>2012</v>
      </c>
      <c r="C48" s="12" t="s">
        <v>267</v>
      </c>
      <c r="D48" s="12">
        <v>43466</v>
      </c>
      <c r="E48" s="45">
        <v>6.3890410958904109</v>
      </c>
      <c r="F48" s="46">
        <f>ROUNDUP(E48,0)</f>
        <v>7</v>
      </c>
      <c r="G48" s="3" t="s">
        <v>220</v>
      </c>
      <c r="H48" s="3" t="s">
        <v>688</v>
      </c>
      <c r="I48" s="15">
        <v>2</v>
      </c>
      <c r="J48" s="46">
        <v>26</v>
      </c>
      <c r="K48" s="48">
        <f>SUM(IFERROR(VLOOKUP(H48,'OT Hours'!$A$3:$B$264,2,FALSE),0),IFERROR(VLOOKUP(H48,'OT Hours'!$E$3:$F$264,2,FALSE),0))</f>
        <v>108.06700000000001</v>
      </c>
      <c r="L48" s="48"/>
      <c r="M48" s="48">
        <f>SUM(J48:K48)</f>
        <v>134.06700000000001</v>
      </c>
      <c r="N48" s="14" t="s">
        <v>219</v>
      </c>
      <c r="O48" s="3" t="s">
        <v>285</v>
      </c>
      <c r="P48" s="3" t="s">
        <v>2</v>
      </c>
      <c r="Q48" s="69">
        <v>2</v>
      </c>
      <c r="R48" s="57"/>
      <c r="S48" s="57"/>
      <c r="T48" s="4"/>
      <c r="U48" s="2"/>
    </row>
    <row r="49" spans="1:21" s="39" customFormat="1" ht="35.1" hidden="1" customHeight="1">
      <c r="A49" s="16">
        <v>99</v>
      </c>
      <c r="B49" s="16">
        <v>2011</v>
      </c>
      <c r="C49" s="12" t="s">
        <v>196</v>
      </c>
      <c r="D49" s="12">
        <v>43466</v>
      </c>
      <c r="E49" s="45">
        <v>7.117808219178082</v>
      </c>
      <c r="F49" s="46">
        <f>ROUNDUP(E49,0)</f>
        <v>8</v>
      </c>
      <c r="G49" s="3" t="s">
        <v>198</v>
      </c>
      <c r="H49" s="3" t="s">
        <v>656</v>
      </c>
      <c r="I49" s="15">
        <v>2</v>
      </c>
      <c r="J49" s="46">
        <v>26</v>
      </c>
      <c r="K49" s="48">
        <f>SUM(IFERROR(VLOOKUP(H49,'OT Hours'!$A$3:$B$264,2,FALSE),0),IFERROR(VLOOKUP(H49,'OT Hours'!$E$3:$F$264,2,FALSE),0))</f>
        <v>108</v>
      </c>
      <c r="L49" s="48"/>
      <c r="M49" s="48">
        <f>SUM(J49:K49)</f>
        <v>134</v>
      </c>
      <c r="N49" s="14" t="s">
        <v>197</v>
      </c>
      <c r="O49" s="3" t="s">
        <v>162</v>
      </c>
      <c r="P49" s="3" t="s">
        <v>2</v>
      </c>
      <c r="Q49" s="69">
        <v>2</v>
      </c>
      <c r="R49" s="57"/>
      <c r="S49" s="57"/>
      <c r="T49" s="4"/>
      <c r="U49" s="2"/>
    </row>
    <row r="50" spans="1:21" s="39" customFormat="1" ht="35.1" customHeight="1">
      <c r="A50" s="16">
        <v>7</v>
      </c>
      <c r="B50" s="16">
        <v>1978</v>
      </c>
      <c r="C50" s="52">
        <v>28795</v>
      </c>
      <c r="D50" s="12">
        <v>43466</v>
      </c>
      <c r="E50" s="45">
        <v>40.194520547945203</v>
      </c>
      <c r="F50" s="46">
        <f>ROUNDUP(E50,0)</f>
        <v>41</v>
      </c>
      <c r="G50" s="47" t="s">
        <v>23</v>
      </c>
      <c r="H50" s="49" t="s">
        <v>604</v>
      </c>
      <c r="I50" s="51">
        <v>5</v>
      </c>
      <c r="J50" s="46">
        <v>96</v>
      </c>
      <c r="K50" s="48">
        <f>SUM(IFERROR(VLOOKUP(H50,'OT Hours'!$A$3:$B$264,2,FALSE),0),IFERROR(VLOOKUP(H50,'OT Hours'!$E$3:$F$264,2,FALSE),0))</f>
        <v>37.198999999999998</v>
      </c>
      <c r="L50" s="48"/>
      <c r="M50" s="48">
        <f>SUM(J50:K50)</f>
        <v>133.19900000000001</v>
      </c>
      <c r="N50" s="15">
        <v>1262</v>
      </c>
      <c r="O50" s="49" t="s">
        <v>11</v>
      </c>
      <c r="P50" s="49" t="s">
        <v>5</v>
      </c>
      <c r="Q50" s="69">
        <v>1</v>
      </c>
      <c r="R50" s="57"/>
      <c r="S50" s="57"/>
      <c r="T50" s="4"/>
      <c r="U50" s="2"/>
    </row>
    <row r="51" spans="1:21" s="39" customFormat="1" ht="35.1" hidden="1" customHeight="1">
      <c r="A51" s="16">
        <v>144</v>
      </c>
      <c r="B51" s="16">
        <v>2013</v>
      </c>
      <c r="C51" s="12">
        <v>41596</v>
      </c>
      <c r="D51" s="12">
        <v>43466</v>
      </c>
      <c r="E51" s="45">
        <v>5.1232876712328768</v>
      </c>
      <c r="F51" s="46">
        <f>ROUNDUP(E51,0)</f>
        <v>6</v>
      </c>
      <c r="G51" s="3" t="s">
        <v>310</v>
      </c>
      <c r="H51" s="3" t="s">
        <v>539</v>
      </c>
      <c r="I51" s="15">
        <v>2</v>
      </c>
      <c r="J51" s="46">
        <v>26</v>
      </c>
      <c r="K51" s="48">
        <f>SUM(IFERROR(VLOOKUP(H51,'OT Hours'!$A$3:$B$264,2,FALSE),0),IFERROR(VLOOKUP(H51,'OT Hours'!$E$3:$F$264,2,FALSE),0))</f>
        <v>106.73400000000001</v>
      </c>
      <c r="L51" s="48"/>
      <c r="M51" s="48">
        <f>SUM(J51:K51)</f>
        <v>132.73400000000001</v>
      </c>
      <c r="N51" s="14" t="s">
        <v>309</v>
      </c>
      <c r="O51" s="3" t="s">
        <v>48</v>
      </c>
      <c r="P51" s="3" t="s">
        <v>274</v>
      </c>
      <c r="Q51" s="69"/>
      <c r="R51" s="57"/>
      <c r="S51" s="57"/>
      <c r="T51" s="4"/>
      <c r="U51" s="2"/>
    </row>
    <row r="52" spans="1:21" s="39" customFormat="1" ht="35.1" customHeight="1">
      <c r="A52" s="16">
        <v>138</v>
      </c>
      <c r="B52" s="16">
        <v>2013</v>
      </c>
      <c r="C52" s="12">
        <v>41568</v>
      </c>
      <c r="D52" s="12">
        <v>43466</v>
      </c>
      <c r="E52" s="45">
        <v>5.2</v>
      </c>
      <c r="F52" s="46">
        <f>ROUNDUP(E52,0)</f>
        <v>6</v>
      </c>
      <c r="G52" s="3" t="s">
        <v>313</v>
      </c>
      <c r="H52" s="3" t="s">
        <v>601</v>
      </c>
      <c r="I52" s="15">
        <v>2</v>
      </c>
      <c r="J52" s="46">
        <v>26</v>
      </c>
      <c r="K52" s="48">
        <f>SUM(IFERROR(VLOOKUP(H52,'OT Hours'!$A$3:$B$264,2,FALSE),0),IFERROR(VLOOKUP(H52,'OT Hours'!$E$3:$F$264,2,FALSE),0))</f>
        <v>104.46699999999998</v>
      </c>
      <c r="L52" s="48"/>
      <c r="M52" s="48">
        <f>SUM(J52:K52)</f>
        <v>130.46699999999998</v>
      </c>
      <c r="N52" s="14" t="s">
        <v>312</v>
      </c>
      <c r="O52" s="3" t="s">
        <v>388</v>
      </c>
      <c r="P52" s="3" t="s">
        <v>5</v>
      </c>
      <c r="Q52" s="69">
        <v>1</v>
      </c>
      <c r="R52" s="57"/>
      <c r="S52" s="57"/>
      <c r="T52" s="4"/>
      <c r="U52" s="2"/>
    </row>
    <row r="53" spans="1:21" s="39" customFormat="1" ht="35.1" customHeight="1">
      <c r="A53" s="16">
        <v>102</v>
      </c>
      <c r="B53" s="16">
        <v>2012</v>
      </c>
      <c r="C53" s="12" t="s">
        <v>262</v>
      </c>
      <c r="D53" s="12">
        <v>43466</v>
      </c>
      <c r="E53" s="45">
        <v>7</v>
      </c>
      <c r="F53" s="46">
        <f>ROUNDUP(E53,0)</f>
        <v>7</v>
      </c>
      <c r="G53" s="3" t="s">
        <v>206</v>
      </c>
      <c r="H53" s="3" t="s">
        <v>696</v>
      </c>
      <c r="I53" s="15">
        <v>2</v>
      </c>
      <c r="J53" s="46">
        <v>26</v>
      </c>
      <c r="K53" s="48">
        <f>SUM(IFERROR(VLOOKUP(H53,'OT Hours'!$A$3:$B$264,2,FALSE),0),IFERROR(VLOOKUP(H53,'OT Hours'!$E$3:$F$264,2,FALSE),0))</f>
        <v>104.38499999999999</v>
      </c>
      <c r="L53" s="48"/>
      <c r="M53" s="48">
        <f>SUM(J53:K53)</f>
        <v>130.38499999999999</v>
      </c>
      <c r="N53" s="14" t="s">
        <v>205</v>
      </c>
      <c r="O53" s="3" t="s">
        <v>31</v>
      </c>
      <c r="P53" s="3" t="s">
        <v>5</v>
      </c>
      <c r="Q53" s="69">
        <v>1</v>
      </c>
      <c r="R53" s="57"/>
      <c r="S53" s="57"/>
      <c r="T53" s="4"/>
      <c r="U53" s="2"/>
    </row>
    <row r="54" spans="1:21" s="39" customFormat="1" ht="35.1" customHeight="1">
      <c r="A54" s="16">
        <v>164</v>
      </c>
      <c r="B54" s="18">
        <v>2014</v>
      </c>
      <c r="C54" s="21">
        <v>41694</v>
      </c>
      <c r="D54" s="12">
        <v>43466</v>
      </c>
      <c r="E54" s="45">
        <v>4.8547945205479452</v>
      </c>
      <c r="F54" s="46">
        <f>ROUNDUP(E54,0)</f>
        <v>5</v>
      </c>
      <c r="G54" s="11" t="s">
        <v>349</v>
      </c>
      <c r="H54" s="3" t="s">
        <v>658</v>
      </c>
      <c r="I54" s="15">
        <v>2</v>
      </c>
      <c r="J54" s="46">
        <v>26</v>
      </c>
      <c r="K54" s="48">
        <f>SUM(IFERROR(VLOOKUP(H54,'OT Hours'!$A$3:$B$264,2,FALSE),0),IFERROR(VLOOKUP(H54,'OT Hours'!$E$3:$F$264,2,FALSE),0))</f>
        <v>101.88499999999998</v>
      </c>
      <c r="L54" s="48"/>
      <c r="M54" s="48">
        <f>SUM(J54:K54)</f>
        <v>127.88499999999998</v>
      </c>
      <c r="N54" s="18">
        <v>1781</v>
      </c>
      <c r="O54" s="11" t="s">
        <v>162</v>
      </c>
      <c r="P54" s="11" t="s">
        <v>5</v>
      </c>
      <c r="Q54" s="69">
        <v>1</v>
      </c>
      <c r="R54" s="57"/>
      <c r="S54" s="57"/>
      <c r="T54" s="4"/>
      <c r="U54" s="2"/>
    </row>
    <row r="55" spans="1:21" s="39" customFormat="1" ht="35.1" hidden="1" customHeight="1">
      <c r="A55" s="16">
        <v>134</v>
      </c>
      <c r="B55" s="16">
        <v>2013</v>
      </c>
      <c r="C55" s="12">
        <v>41505</v>
      </c>
      <c r="D55" s="12">
        <v>43466</v>
      </c>
      <c r="E55" s="45">
        <v>5.3726027397260276</v>
      </c>
      <c r="F55" s="46">
        <f>ROUNDUP(E55,0)</f>
        <v>6</v>
      </c>
      <c r="G55" s="3" t="s">
        <v>299</v>
      </c>
      <c r="H55" s="11" t="s">
        <v>617</v>
      </c>
      <c r="I55" s="18">
        <v>2</v>
      </c>
      <c r="J55" s="46">
        <v>26</v>
      </c>
      <c r="K55" s="48">
        <f>SUM(IFERROR(VLOOKUP(H55,'OT Hours'!$A$3:$B$264,2,FALSE),0),IFERROR(VLOOKUP(H55,'OT Hours'!$E$3:$F$264,2,FALSE),0))</f>
        <v>100.94999999999999</v>
      </c>
      <c r="L55" s="48"/>
      <c r="M55" s="48">
        <f>SUM(J55:K55)</f>
        <v>126.94999999999999</v>
      </c>
      <c r="N55" s="14" t="s">
        <v>300</v>
      </c>
      <c r="O55" s="3" t="s">
        <v>21</v>
      </c>
      <c r="P55" s="3" t="s">
        <v>274</v>
      </c>
      <c r="Q55" s="69">
        <v>1</v>
      </c>
      <c r="R55" s="57"/>
      <c r="S55" s="57"/>
      <c r="T55" s="4"/>
      <c r="U55" s="2"/>
    </row>
    <row r="56" spans="1:21" s="39" customFormat="1" ht="35.1" hidden="1" customHeight="1">
      <c r="A56" s="16">
        <v>20</v>
      </c>
      <c r="B56" s="16">
        <v>1980</v>
      </c>
      <c r="C56" s="12">
        <v>29336</v>
      </c>
      <c r="D56" s="12">
        <v>43466</v>
      </c>
      <c r="E56" s="45">
        <v>38.712328767123289</v>
      </c>
      <c r="F56" s="46">
        <f>ROUNDUP(E56,0)</f>
        <v>39</v>
      </c>
      <c r="G56" s="47" t="s">
        <v>453</v>
      </c>
      <c r="H56" s="11" t="s">
        <v>563</v>
      </c>
      <c r="I56" s="18">
        <v>5</v>
      </c>
      <c r="J56" s="46">
        <v>96</v>
      </c>
      <c r="K56" s="48">
        <f>SUM(IFERROR(VLOOKUP(H56,'OT Hours'!$A$3:$B$264,2,FALSE),0),IFERROR(VLOOKUP(H56,'OT Hours'!$E$3:$F$264,2,FALSE),0))</f>
        <v>29.617000000000001</v>
      </c>
      <c r="L56" s="48"/>
      <c r="M56" s="48">
        <f>SUM(J56:K56)</f>
        <v>125.617</v>
      </c>
      <c r="N56" s="15">
        <v>1336</v>
      </c>
      <c r="O56" s="49" t="s">
        <v>3</v>
      </c>
      <c r="P56" s="49" t="s">
        <v>2</v>
      </c>
      <c r="Q56" s="69">
        <v>1</v>
      </c>
      <c r="R56" s="57"/>
      <c r="S56" s="57"/>
      <c r="T56" s="4"/>
      <c r="U56" s="2"/>
    </row>
    <row r="57" spans="1:21" s="39" customFormat="1" ht="35.1" hidden="1" customHeight="1">
      <c r="A57" s="16">
        <v>223</v>
      </c>
      <c r="B57" s="18">
        <v>2015</v>
      </c>
      <c r="C57" s="21">
        <v>42205</v>
      </c>
      <c r="D57" s="12">
        <v>43466</v>
      </c>
      <c r="E57" s="45">
        <v>3.4547945205479453</v>
      </c>
      <c r="F57" s="46">
        <f>ROUNDUP(E57,0)</f>
        <v>4</v>
      </c>
      <c r="G57" s="11" t="s">
        <v>416</v>
      </c>
      <c r="H57" s="11" t="s">
        <v>559</v>
      </c>
      <c r="I57" s="18">
        <v>2</v>
      </c>
      <c r="J57" s="46">
        <v>12</v>
      </c>
      <c r="K57" s="48">
        <f>SUM(IFERROR(VLOOKUP(H57,'OT Hours'!$A$3:$B$264,2,FALSE),0),IFERROR(VLOOKUP(H57,'OT Hours'!$E$3:$F$264,2,FALSE),0))</f>
        <v>113.483</v>
      </c>
      <c r="L57" s="48"/>
      <c r="M57" s="48">
        <f>SUM(J57:K57)</f>
        <v>125.483</v>
      </c>
      <c r="N57" s="18">
        <v>1923</v>
      </c>
      <c r="O57" s="11" t="s">
        <v>404</v>
      </c>
      <c r="P57" s="11" t="s">
        <v>7</v>
      </c>
      <c r="Q57" s="69"/>
      <c r="R57" s="58"/>
      <c r="S57" s="58"/>
      <c r="T57" s="4"/>
      <c r="U57" s="2"/>
    </row>
    <row r="58" spans="1:21" s="39" customFormat="1" ht="35.1" customHeight="1">
      <c r="A58" s="16">
        <v>34</v>
      </c>
      <c r="B58" s="16">
        <v>1996</v>
      </c>
      <c r="C58" s="50">
        <v>35285</v>
      </c>
      <c r="D58" s="12">
        <v>43466</v>
      </c>
      <c r="E58" s="45">
        <v>22.413698630136988</v>
      </c>
      <c r="F58" s="46">
        <f>ROUNDUP(E58,0)</f>
        <v>23</v>
      </c>
      <c r="G58" s="47" t="s">
        <v>63</v>
      </c>
      <c r="H58" s="47" t="s">
        <v>663</v>
      </c>
      <c r="I58" s="15">
        <v>4</v>
      </c>
      <c r="J58" s="46">
        <v>68</v>
      </c>
      <c r="K58" s="48">
        <f>SUM(IFERROR(VLOOKUP(H58,'OT Hours'!$A$3:$B$264,2,FALSE),0),IFERROR(VLOOKUP(H58,'OT Hours'!$E$3:$F$264,2,FALSE),0))</f>
        <v>56.8</v>
      </c>
      <c r="L58" s="48"/>
      <c r="M58" s="48">
        <f>SUM(J58:K58)</f>
        <v>124.8</v>
      </c>
      <c r="N58" s="15" t="s">
        <v>62</v>
      </c>
      <c r="O58" s="47" t="s">
        <v>57</v>
      </c>
      <c r="P58" s="47" t="s">
        <v>5</v>
      </c>
      <c r="Q58" s="69">
        <v>1</v>
      </c>
      <c r="R58" s="57"/>
      <c r="S58" s="57"/>
      <c r="T58" s="4"/>
      <c r="U58" s="2"/>
    </row>
    <row r="59" spans="1:21" s="39" customFormat="1" ht="35.1" customHeight="1">
      <c r="A59" s="16">
        <v>178</v>
      </c>
      <c r="B59" s="18">
        <v>2014</v>
      </c>
      <c r="C59" s="21">
        <v>41771</v>
      </c>
      <c r="D59" s="12">
        <v>43466</v>
      </c>
      <c r="E59" s="45">
        <v>4.6438356164383565</v>
      </c>
      <c r="F59" s="46">
        <f>ROUNDUP(E59,0)</f>
        <v>5</v>
      </c>
      <c r="G59" s="11" t="s">
        <v>361</v>
      </c>
      <c r="H59" s="3" t="s">
        <v>726</v>
      </c>
      <c r="I59" s="15">
        <v>2</v>
      </c>
      <c r="J59" s="46">
        <v>26</v>
      </c>
      <c r="K59" s="48">
        <f>SUM(IFERROR(VLOOKUP(H59,'OT Hours'!$A$3:$B$264,2,FALSE),0),IFERROR(VLOOKUP(H59,'OT Hours'!$E$3:$F$264,2,FALSE),0))</f>
        <v>97.933999999999983</v>
      </c>
      <c r="L59" s="48"/>
      <c r="M59" s="48">
        <f>SUM(J59:K59)</f>
        <v>123.93399999999998</v>
      </c>
      <c r="N59" s="18">
        <v>1811</v>
      </c>
      <c r="O59" s="11" t="s">
        <v>31</v>
      </c>
      <c r="P59" s="11" t="s">
        <v>5</v>
      </c>
      <c r="Q59" s="69">
        <v>3</v>
      </c>
      <c r="R59" s="57"/>
      <c r="S59" s="57"/>
      <c r="T59" s="4"/>
      <c r="U59" s="2"/>
    </row>
    <row r="60" spans="1:21" s="39" customFormat="1" ht="35.1" customHeight="1">
      <c r="A60" s="16">
        <v>77</v>
      </c>
      <c r="B60" s="16">
        <v>2010</v>
      </c>
      <c r="C60" s="12" t="s">
        <v>256</v>
      </c>
      <c r="D60" s="12">
        <v>43466</v>
      </c>
      <c r="E60" s="45">
        <v>8.4027397260273968</v>
      </c>
      <c r="F60" s="46">
        <f>ROUNDUP(E60,0)</f>
        <v>9</v>
      </c>
      <c r="G60" s="3" t="s">
        <v>151</v>
      </c>
      <c r="H60" s="11" t="s">
        <v>716</v>
      </c>
      <c r="I60" s="18">
        <v>3</v>
      </c>
      <c r="J60" s="46">
        <v>26</v>
      </c>
      <c r="K60" s="48">
        <f>SUM(IFERROR(VLOOKUP(H60,'OT Hours'!$A$3:$B$264,2,FALSE),0),IFERROR(VLOOKUP(H60,'OT Hours'!$E$3:$F$264,2,FALSE),0))</f>
        <v>96.132999999999996</v>
      </c>
      <c r="L60" s="48"/>
      <c r="M60" s="48">
        <f>SUM(J60:K60)</f>
        <v>122.133</v>
      </c>
      <c r="N60" s="14" t="s">
        <v>150</v>
      </c>
      <c r="O60" s="3" t="s">
        <v>57</v>
      </c>
      <c r="P60" s="3" t="s">
        <v>5</v>
      </c>
      <c r="Q60" s="69">
        <v>1</v>
      </c>
      <c r="R60" s="57"/>
      <c r="S60" s="57"/>
      <c r="T60" s="4"/>
      <c r="U60" s="2"/>
    </row>
    <row r="61" spans="1:21" s="39" customFormat="1" ht="35.1" hidden="1" customHeight="1">
      <c r="A61" s="16">
        <v>198</v>
      </c>
      <c r="B61" s="18">
        <v>2014</v>
      </c>
      <c r="C61" s="21">
        <v>41953</v>
      </c>
      <c r="D61" s="12">
        <v>43466</v>
      </c>
      <c r="E61" s="45">
        <v>4.1452054794520548</v>
      </c>
      <c r="F61" s="46">
        <f>ROUNDUP(E61,0)</f>
        <v>5</v>
      </c>
      <c r="G61" s="11" t="s">
        <v>387</v>
      </c>
      <c r="H61" s="11" t="s">
        <v>530</v>
      </c>
      <c r="I61" s="18">
        <v>2</v>
      </c>
      <c r="J61" s="46">
        <v>26</v>
      </c>
      <c r="K61" s="48">
        <f>SUM(IFERROR(VLOOKUP(H61,'OT Hours'!$A$3:$B$264,2,FALSE),0),IFERROR(VLOOKUP(H61,'OT Hours'!$E$3:$F$264,2,FALSE),0))</f>
        <v>95.882999999999996</v>
      </c>
      <c r="L61" s="48"/>
      <c r="M61" s="48">
        <f>SUM(J61:K61)</f>
        <v>121.883</v>
      </c>
      <c r="N61" s="18">
        <v>1852</v>
      </c>
      <c r="O61" s="11" t="s">
        <v>422</v>
      </c>
      <c r="P61" s="11" t="s">
        <v>19</v>
      </c>
      <c r="Q61" s="69"/>
      <c r="R61" s="57"/>
      <c r="S61" s="57"/>
      <c r="T61" s="4"/>
      <c r="U61" s="2"/>
    </row>
    <row r="62" spans="1:21" s="39" customFormat="1" ht="35.1" customHeight="1">
      <c r="A62" s="16">
        <v>236</v>
      </c>
      <c r="B62" s="18">
        <v>2017</v>
      </c>
      <c r="C62" s="21">
        <v>42968</v>
      </c>
      <c r="D62" s="12">
        <v>43466</v>
      </c>
      <c r="E62" s="45">
        <v>1.3643835616438356</v>
      </c>
      <c r="F62" s="46">
        <f>ROUNDUP(E62,0)</f>
        <v>2</v>
      </c>
      <c r="G62" s="11" t="s">
        <v>437</v>
      </c>
      <c r="H62" s="11" t="s">
        <v>594</v>
      </c>
      <c r="I62" s="18">
        <v>1</v>
      </c>
      <c r="J62" s="46">
        <v>12</v>
      </c>
      <c r="K62" s="48">
        <f>SUM(IFERROR(VLOOKUP(H62,'OT Hours'!$A$3:$B$264,2,FALSE),0),IFERROR(VLOOKUP(H62,'OT Hours'!$E$3:$F$264,2,FALSE),0))</f>
        <v>109.56699999999999</v>
      </c>
      <c r="L62" s="48"/>
      <c r="M62" s="48">
        <f>SUM(J62:K62)</f>
        <v>121.56699999999999</v>
      </c>
      <c r="N62" s="18">
        <v>1964</v>
      </c>
      <c r="O62" s="11" t="s">
        <v>4</v>
      </c>
      <c r="P62" s="11" t="s">
        <v>5</v>
      </c>
      <c r="Q62" s="69">
        <v>1</v>
      </c>
      <c r="R62" s="60"/>
      <c r="S62" s="60"/>
      <c r="T62" s="20"/>
      <c r="U62" s="2"/>
    </row>
    <row r="63" spans="1:21" s="39" customFormat="1" ht="35.1" hidden="1" customHeight="1">
      <c r="A63" s="16">
        <v>95</v>
      </c>
      <c r="B63" s="16">
        <v>2011</v>
      </c>
      <c r="C63" s="12" t="s">
        <v>261</v>
      </c>
      <c r="D63" s="12">
        <v>43466</v>
      </c>
      <c r="E63" s="45">
        <v>7.1561643835616442</v>
      </c>
      <c r="F63" s="46">
        <f>ROUNDUP(E63,0)</f>
        <v>8</v>
      </c>
      <c r="G63" s="3" t="s">
        <v>188</v>
      </c>
      <c r="H63" s="3" t="s">
        <v>727</v>
      </c>
      <c r="I63" s="15">
        <v>2</v>
      </c>
      <c r="J63" s="46">
        <v>26</v>
      </c>
      <c r="K63" s="48">
        <f>SUM(IFERROR(VLOOKUP(H63,'OT Hours'!$A$3:$B$264,2,FALSE),0),IFERROR(VLOOKUP(H63,'OT Hours'!$E$3:$F$264,2,FALSE),0))</f>
        <v>94.701000000000022</v>
      </c>
      <c r="L63" s="48"/>
      <c r="M63" s="48">
        <f>SUM(J63:K63)</f>
        <v>120.70100000000002</v>
      </c>
      <c r="N63" s="14" t="s">
        <v>187</v>
      </c>
      <c r="O63" s="3" t="s">
        <v>404</v>
      </c>
      <c r="P63" s="3" t="s">
        <v>7</v>
      </c>
      <c r="Q63" s="69"/>
      <c r="R63" s="57"/>
      <c r="S63" s="57"/>
      <c r="T63" s="4"/>
      <c r="U63" s="2"/>
    </row>
    <row r="64" spans="1:21" s="39" customFormat="1" ht="35.1" hidden="1" customHeight="1">
      <c r="A64" s="16">
        <v>244</v>
      </c>
      <c r="B64" s="18">
        <v>2018</v>
      </c>
      <c r="C64" s="21">
        <v>43122</v>
      </c>
      <c r="D64" s="12">
        <v>43466</v>
      </c>
      <c r="E64" s="45">
        <v>0.94246575342465755</v>
      </c>
      <c r="F64" s="46">
        <f>ROUNDUP(E64,0)</f>
        <v>1</v>
      </c>
      <c r="G64" s="11" t="s">
        <v>446</v>
      </c>
      <c r="H64" s="3" t="s">
        <v>765</v>
      </c>
      <c r="I64" s="15">
        <v>1</v>
      </c>
      <c r="J64" s="46">
        <v>12</v>
      </c>
      <c r="K64" s="48">
        <f>SUM(IFERROR(VLOOKUP(H64,'OT Hours'!$A$3:$B$264,2,FALSE),0),IFERROR(VLOOKUP(H64,'OT Hours'!$E$3:$F$264,2,FALSE),0))</f>
        <v>108.5</v>
      </c>
      <c r="L64" s="48"/>
      <c r="M64" s="48">
        <f>SUM(J64:K64)</f>
        <v>120.5</v>
      </c>
      <c r="N64" s="18">
        <v>1977</v>
      </c>
      <c r="O64" s="11" t="s">
        <v>391</v>
      </c>
      <c r="P64" s="11" t="s">
        <v>274</v>
      </c>
      <c r="Q64" s="69">
        <v>3</v>
      </c>
      <c r="R64" s="59"/>
      <c r="S64" s="59"/>
      <c r="T64" s="20"/>
      <c r="U64" s="2"/>
    </row>
    <row r="65" spans="1:21" s="39" customFormat="1" ht="35.1" customHeight="1">
      <c r="A65" s="16">
        <v>109</v>
      </c>
      <c r="B65" s="16">
        <v>2012</v>
      </c>
      <c r="C65" s="12" t="s">
        <v>265</v>
      </c>
      <c r="D65" s="12">
        <v>43466</v>
      </c>
      <c r="E65" s="45">
        <v>6.4273972602739722</v>
      </c>
      <c r="F65" s="46">
        <f>ROUNDUP(E65,0)</f>
        <v>7</v>
      </c>
      <c r="G65" s="3" t="s">
        <v>235</v>
      </c>
      <c r="H65" s="11" t="s">
        <v>773</v>
      </c>
      <c r="I65" s="18">
        <v>2</v>
      </c>
      <c r="J65" s="46">
        <v>26</v>
      </c>
      <c r="K65" s="48">
        <f>SUM(IFERROR(VLOOKUP(H65,'OT Hours'!$A$3:$B$264,2,FALSE),0),IFERROR(VLOOKUP(H65,'OT Hours'!$E$3:$F$264,2,FALSE),0))</f>
        <v>94.317000000000007</v>
      </c>
      <c r="L65" s="48"/>
      <c r="M65" s="48">
        <f>SUM(J65:K65)</f>
        <v>120.31700000000001</v>
      </c>
      <c r="N65" s="14" t="s">
        <v>234</v>
      </c>
      <c r="O65" s="3" t="s">
        <v>9</v>
      </c>
      <c r="P65" s="3" t="s">
        <v>5</v>
      </c>
      <c r="Q65" s="69">
        <v>1</v>
      </c>
      <c r="R65" s="57"/>
      <c r="S65" s="57"/>
      <c r="T65" s="4"/>
      <c r="U65" s="2"/>
    </row>
    <row r="66" spans="1:21" s="39" customFormat="1" ht="35.1" customHeight="1">
      <c r="A66" s="16">
        <v>9</v>
      </c>
      <c r="B66" s="16">
        <v>1979</v>
      </c>
      <c r="C66" s="12">
        <v>28879</v>
      </c>
      <c r="D66" s="12">
        <v>43466</v>
      </c>
      <c r="E66" s="45">
        <v>39.964383561643835</v>
      </c>
      <c r="F66" s="46">
        <f>ROUNDUP(E66,0)</f>
        <v>40</v>
      </c>
      <c r="G66" s="47" t="s">
        <v>25</v>
      </c>
      <c r="H66" s="47" t="s">
        <v>581</v>
      </c>
      <c r="I66" s="15">
        <v>5</v>
      </c>
      <c r="J66" s="46">
        <v>96</v>
      </c>
      <c r="K66" s="48">
        <f>SUM(IFERROR(VLOOKUP(H66,'OT Hours'!$A$3:$B$264,2,FALSE),0),IFERROR(VLOOKUP(H66,'OT Hours'!$E$3:$F$264,2,FALSE),0))</f>
        <v>24.25</v>
      </c>
      <c r="L66" s="48"/>
      <c r="M66" s="48">
        <f>SUM(J66:K66)</f>
        <v>120.25</v>
      </c>
      <c r="N66" s="15">
        <v>1271</v>
      </c>
      <c r="O66" s="49" t="s">
        <v>9</v>
      </c>
      <c r="P66" s="49" t="s">
        <v>5</v>
      </c>
      <c r="Q66" s="69">
        <v>1</v>
      </c>
      <c r="R66" s="57"/>
      <c r="S66" s="57"/>
      <c r="T66" s="4"/>
      <c r="U66" s="2"/>
    </row>
    <row r="67" spans="1:21" s="39" customFormat="1" ht="35.1" customHeight="1">
      <c r="A67" s="16">
        <v>26</v>
      </c>
      <c r="B67" s="16">
        <v>1981</v>
      </c>
      <c r="C67" s="12">
        <v>29850</v>
      </c>
      <c r="D67" s="12">
        <v>43466</v>
      </c>
      <c r="E67" s="45">
        <v>37.304109589041097</v>
      </c>
      <c r="F67" s="46">
        <f>ROUNDUP(E67,0)</f>
        <v>38</v>
      </c>
      <c r="G67" s="47" t="s">
        <v>49</v>
      </c>
      <c r="H67" s="47" t="s">
        <v>567</v>
      </c>
      <c r="I67" s="15">
        <v>5</v>
      </c>
      <c r="J67" s="46">
        <v>96</v>
      </c>
      <c r="K67" s="48">
        <f>SUM(IFERROR(VLOOKUP(H67,'OT Hours'!$A$3:$B$264,2,FALSE),0),IFERROR(VLOOKUP(H67,'OT Hours'!$E$3:$F$264,2,FALSE),0))</f>
        <v>24.067</v>
      </c>
      <c r="L67" s="48"/>
      <c r="M67" s="48">
        <f>SUM(J67:K67)</f>
        <v>120.06700000000001</v>
      </c>
      <c r="N67" s="15">
        <v>2456</v>
      </c>
      <c r="O67" s="49" t="s">
        <v>33</v>
      </c>
      <c r="P67" s="49" t="s">
        <v>5</v>
      </c>
      <c r="Q67" s="69">
        <v>1</v>
      </c>
      <c r="R67" s="57"/>
      <c r="S67" s="57"/>
      <c r="T67" s="4"/>
      <c r="U67" s="2"/>
    </row>
    <row r="68" spans="1:21" s="39" customFormat="1" ht="35.1" customHeight="1">
      <c r="A68" s="16">
        <v>10</v>
      </c>
      <c r="B68" s="16">
        <v>1979</v>
      </c>
      <c r="C68" s="12">
        <v>28961</v>
      </c>
      <c r="D68" s="12">
        <v>43466</v>
      </c>
      <c r="E68" s="45">
        <v>39.739726027397261</v>
      </c>
      <c r="F68" s="46">
        <f>ROUNDUP(E68,0)</f>
        <v>40</v>
      </c>
      <c r="G68" s="47" t="s">
        <v>27</v>
      </c>
      <c r="H68" s="3" t="s">
        <v>616</v>
      </c>
      <c r="I68" s="15">
        <v>5</v>
      </c>
      <c r="J68" s="46">
        <v>96</v>
      </c>
      <c r="K68" s="48">
        <f>SUM(IFERROR(VLOOKUP(H68,'OT Hours'!$A$3:$B$264,2,FALSE),0),IFERROR(VLOOKUP(H68,'OT Hours'!$E$3:$F$264,2,FALSE),0))</f>
        <v>24.033000000000001</v>
      </c>
      <c r="L68" s="48"/>
      <c r="M68" s="48">
        <f>SUM(J68:K68)</f>
        <v>120.033</v>
      </c>
      <c r="N68" s="15">
        <v>1277</v>
      </c>
      <c r="O68" s="49" t="s">
        <v>57</v>
      </c>
      <c r="P68" s="49" t="s">
        <v>5</v>
      </c>
      <c r="Q68" s="69">
        <v>1</v>
      </c>
      <c r="R68" s="57"/>
      <c r="S68" s="57"/>
      <c r="T68" s="4"/>
      <c r="U68" s="2"/>
    </row>
    <row r="69" spans="1:21" s="39" customFormat="1" ht="35.1" hidden="1" customHeight="1">
      <c r="A69" s="16">
        <v>67</v>
      </c>
      <c r="B69" s="16">
        <v>2007</v>
      </c>
      <c r="C69" s="12" t="s">
        <v>252</v>
      </c>
      <c r="D69" s="12">
        <v>43466</v>
      </c>
      <c r="E69" s="45">
        <v>11.432876712328767</v>
      </c>
      <c r="F69" s="46">
        <f>ROUNDUP(E69,0)</f>
        <v>12</v>
      </c>
      <c r="G69" s="3" t="s">
        <v>133</v>
      </c>
      <c r="H69" s="3" t="s">
        <v>729</v>
      </c>
      <c r="I69" s="15">
        <v>3</v>
      </c>
      <c r="J69" s="46">
        <v>40</v>
      </c>
      <c r="K69" s="48">
        <f>SUM(IFERROR(VLOOKUP(H69,'OT Hours'!$A$3:$B$264,2,FALSE),0),IFERROR(VLOOKUP(H69,'OT Hours'!$E$3:$F$264,2,FALSE),0))</f>
        <v>80</v>
      </c>
      <c r="L69" s="48"/>
      <c r="M69" s="48">
        <f>SUM(J69:K69)</f>
        <v>120</v>
      </c>
      <c r="N69" s="53">
        <v>1606</v>
      </c>
      <c r="O69" s="3" t="s">
        <v>18</v>
      </c>
      <c r="P69" s="3" t="s">
        <v>19</v>
      </c>
      <c r="Q69" s="69"/>
      <c r="R69" s="57"/>
      <c r="S69" s="57"/>
      <c r="T69" s="4"/>
      <c r="U69" s="2"/>
    </row>
    <row r="70" spans="1:21" s="39" customFormat="1" ht="35.1" hidden="1" customHeight="1">
      <c r="A70" s="16">
        <v>82</v>
      </c>
      <c r="B70" s="16">
        <v>2010</v>
      </c>
      <c r="C70" s="12" t="s">
        <v>257</v>
      </c>
      <c r="D70" s="12">
        <v>43466</v>
      </c>
      <c r="E70" s="45">
        <v>8.3452054794520549</v>
      </c>
      <c r="F70" s="46">
        <f>ROUNDUP(E70,0)</f>
        <v>9</v>
      </c>
      <c r="G70" s="3" t="s">
        <v>161</v>
      </c>
      <c r="H70" s="3" t="s">
        <v>772</v>
      </c>
      <c r="I70" s="15">
        <v>3</v>
      </c>
      <c r="J70" s="46">
        <v>26</v>
      </c>
      <c r="K70" s="48">
        <f>SUM(IFERROR(VLOOKUP(H70,'OT Hours'!$A$3:$B$264,2,FALSE),0),IFERROR(VLOOKUP(H70,'OT Hours'!$E$3:$F$264,2,FALSE),0))</f>
        <v>93.45</v>
      </c>
      <c r="L70" s="48"/>
      <c r="M70" s="48">
        <f>SUM(J70:K70)</f>
        <v>119.45</v>
      </c>
      <c r="N70" s="14" t="s">
        <v>160</v>
      </c>
      <c r="O70" s="3" t="s">
        <v>21</v>
      </c>
      <c r="P70" s="3" t="s">
        <v>274</v>
      </c>
      <c r="Q70" s="69">
        <v>1</v>
      </c>
      <c r="R70" s="57"/>
      <c r="S70" s="57"/>
      <c r="T70" s="4"/>
      <c r="U70" s="2"/>
    </row>
    <row r="71" spans="1:21" s="39" customFormat="1" ht="35.1" hidden="1" customHeight="1">
      <c r="A71" s="16">
        <v>91</v>
      </c>
      <c r="B71" s="16">
        <v>2011</v>
      </c>
      <c r="C71" s="12" t="s">
        <v>174</v>
      </c>
      <c r="D71" s="12">
        <v>43466</v>
      </c>
      <c r="E71" s="45">
        <v>7.1945205479452055</v>
      </c>
      <c r="F71" s="46">
        <f>ROUNDUP(E71,0)</f>
        <v>8</v>
      </c>
      <c r="G71" s="3" t="s">
        <v>180</v>
      </c>
      <c r="H71" s="3" t="s">
        <v>800</v>
      </c>
      <c r="I71" s="15">
        <v>2</v>
      </c>
      <c r="J71" s="46">
        <v>26</v>
      </c>
      <c r="K71" s="48">
        <f>SUM(IFERROR(VLOOKUP(H71,'OT Hours'!$A$3:$B$264,2,FALSE),0),IFERROR(VLOOKUP(H71,'OT Hours'!$E$3:$F$264,2,FALSE),0))</f>
        <v>91.516999999999996</v>
      </c>
      <c r="L71" s="48"/>
      <c r="M71" s="48">
        <f>SUM(J71:K71)</f>
        <v>117.517</v>
      </c>
      <c r="N71" s="14" t="s">
        <v>179</v>
      </c>
      <c r="O71" s="3" t="s">
        <v>21</v>
      </c>
      <c r="P71" s="3" t="s">
        <v>274</v>
      </c>
      <c r="Q71" s="69">
        <v>1</v>
      </c>
      <c r="R71" s="57"/>
      <c r="S71" s="57"/>
      <c r="T71" s="4"/>
      <c r="U71" s="2"/>
    </row>
    <row r="72" spans="1:21" s="39" customFormat="1" ht="35.1" hidden="1" customHeight="1">
      <c r="A72" s="16">
        <v>127</v>
      </c>
      <c r="B72" s="16">
        <v>2013</v>
      </c>
      <c r="C72" s="12">
        <v>41449</v>
      </c>
      <c r="D72" s="12">
        <v>43466</v>
      </c>
      <c r="E72" s="45">
        <v>5.5260273972602736</v>
      </c>
      <c r="F72" s="46">
        <f>ROUNDUP(E72,0)</f>
        <v>6</v>
      </c>
      <c r="G72" s="3" t="s">
        <v>289</v>
      </c>
      <c r="H72" s="11" t="s">
        <v>647</v>
      </c>
      <c r="I72" s="18">
        <v>2</v>
      </c>
      <c r="J72" s="46">
        <v>26</v>
      </c>
      <c r="K72" s="48">
        <f>SUM(IFERROR(VLOOKUP(H72,'OT Hours'!$A$3:$B$264,2,FALSE),0),IFERROR(VLOOKUP(H72,'OT Hours'!$E$3:$F$264,2,FALSE),0))</f>
        <v>91.5</v>
      </c>
      <c r="L72" s="48"/>
      <c r="M72" s="48">
        <f>SUM(J72:K72)</f>
        <v>117.5</v>
      </c>
      <c r="N72" s="14" t="s">
        <v>288</v>
      </c>
      <c r="O72" s="3" t="s">
        <v>21</v>
      </c>
      <c r="P72" s="3" t="s">
        <v>274</v>
      </c>
      <c r="Q72" s="69">
        <v>3</v>
      </c>
      <c r="R72" s="57"/>
      <c r="S72" s="57"/>
      <c r="T72" s="4"/>
      <c r="U72" s="2"/>
    </row>
    <row r="73" spans="1:21" s="39" customFormat="1" ht="35.1" hidden="1" customHeight="1">
      <c r="A73" s="16">
        <v>136</v>
      </c>
      <c r="B73" s="16">
        <v>2013</v>
      </c>
      <c r="C73" s="12">
        <v>41505</v>
      </c>
      <c r="D73" s="12">
        <v>43466</v>
      </c>
      <c r="E73" s="45">
        <v>5.3726027397260276</v>
      </c>
      <c r="F73" s="46">
        <f>ROUNDUP(E73,0)</f>
        <v>6</v>
      </c>
      <c r="G73" s="3" t="s">
        <v>303</v>
      </c>
      <c r="H73" s="47" t="s">
        <v>615</v>
      </c>
      <c r="I73" s="15">
        <v>2</v>
      </c>
      <c r="J73" s="46">
        <v>26</v>
      </c>
      <c r="K73" s="48">
        <f>SUM(IFERROR(VLOOKUP(H73,'OT Hours'!$A$3:$B$264,2,FALSE),0),IFERROR(VLOOKUP(H73,'OT Hours'!$E$3:$F$264,2,FALSE),0))</f>
        <v>91.5</v>
      </c>
      <c r="L73" s="48"/>
      <c r="M73" s="48">
        <f>SUM(J73:K73)</f>
        <v>117.5</v>
      </c>
      <c r="N73" s="14" t="s">
        <v>302</v>
      </c>
      <c r="O73" s="3" t="s">
        <v>21</v>
      </c>
      <c r="P73" s="3" t="s">
        <v>274</v>
      </c>
      <c r="Q73" s="69">
        <v>3</v>
      </c>
      <c r="R73" s="57"/>
      <c r="S73" s="57"/>
      <c r="T73" s="4"/>
      <c r="U73" s="2"/>
    </row>
    <row r="74" spans="1:21" s="39" customFormat="1" ht="35.1" hidden="1" customHeight="1">
      <c r="A74" s="16">
        <v>120</v>
      </c>
      <c r="B74" s="16">
        <v>2013</v>
      </c>
      <c r="C74" s="12" t="s">
        <v>272</v>
      </c>
      <c r="D74" s="12">
        <v>43466</v>
      </c>
      <c r="E74" s="45">
        <v>5.7178082191780826</v>
      </c>
      <c r="F74" s="46">
        <f>ROUNDUP(E74,0)</f>
        <v>6</v>
      </c>
      <c r="G74" s="3" t="s">
        <v>271</v>
      </c>
      <c r="H74" s="11" t="s">
        <v>718</v>
      </c>
      <c r="I74" s="18">
        <v>2</v>
      </c>
      <c r="J74" s="46">
        <v>26</v>
      </c>
      <c r="K74" s="48">
        <f>SUM(IFERROR(VLOOKUP(H74,'OT Hours'!$A$3:$B$264,2,FALSE),0),IFERROR(VLOOKUP(H74,'OT Hours'!$E$3:$F$264,2,FALSE),0))</f>
        <v>91</v>
      </c>
      <c r="L74" s="48"/>
      <c r="M74" s="48">
        <f>SUM(J74:K74)</f>
        <v>117</v>
      </c>
      <c r="N74" s="14" t="s">
        <v>273</v>
      </c>
      <c r="O74" s="3" t="s">
        <v>67</v>
      </c>
      <c r="P74" s="3" t="s">
        <v>274</v>
      </c>
      <c r="Q74" s="69">
        <v>3</v>
      </c>
      <c r="R74" s="57"/>
      <c r="S74" s="57"/>
      <c r="T74" s="4"/>
      <c r="U74" s="2"/>
    </row>
    <row r="75" spans="1:21" s="39" customFormat="1" ht="35.1" hidden="1" customHeight="1">
      <c r="A75" s="16">
        <v>133</v>
      </c>
      <c r="B75" s="16">
        <v>2013</v>
      </c>
      <c r="C75" s="12">
        <v>41498</v>
      </c>
      <c r="D75" s="12">
        <v>43466</v>
      </c>
      <c r="E75" s="45">
        <v>5.3917808219178083</v>
      </c>
      <c r="F75" s="46">
        <f>ROUNDUP(E75,0)</f>
        <v>6</v>
      </c>
      <c r="G75" s="3" t="s">
        <v>371</v>
      </c>
      <c r="H75" s="11" t="s">
        <v>810</v>
      </c>
      <c r="I75" s="18">
        <v>2</v>
      </c>
      <c r="J75" s="46">
        <v>26</v>
      </c>
      <c r="K75" s="48">
        <f>SUM(IFERROR(VLOOKUP(H75,'OT Hours'!$A$3:$B$264,2,FALSE),0),IFERROR(VLOOKUP(H75,'OT Hours'!$E$3:$F$264,2,FALSE),0))</f>
        <v>90.265999999999991</v>
      </c>
      <c r="L75" s="48"/>
      <c r="M75" s="48">
        <f>SUM(J75:K75)</f>
        <v>116.26599999999999</v>
      </c>
      <c r="N75" s="14" t="s">
        <v>306</v>
      </c>
      <c r="O75" s="3" t="s">
        <v>6</v>
      </c>
      <c r="P75" s="3" t="s">
        <v>7</v>
      </c>
      <c r="Q75" s="69"/>
      <c r="R75" s="57"/>
      <c r="S75" s="57"/>
      <c r="T75" s="4"/>
      <c r="U75" s="2"/>
    </row>
    <row r="76" spans="1:21" s="39" customFormat="1" ht="35.1" hidden="1" customHeight="1">
      <c r="A76" s="16">
        <v>92</v>
      </c>
      <c r="B76" s="16">
        <v>2011</v>
      </c>
      <c r="C76" s="12" t="s">
        <v>181</v>
      </c>
      <c r="D76" s="12">
        <v>43466</v>
      </c>
      <c r="E76" s="45">
        <v>7.1753424657534248</v>
      </c>
      <c r="F76" s="46">
        <f>ROUNDUP(E76,0)</f>
        <v>8</v>
      </c>
      <c r="G76" s="3" t="s">
        <v>372</v>
      </c>
      <c r="H76" s="11" t="s">
        <v>761</v>
      </c>
      <c r="I76" s="18">
        <v>2</v>
      </c>
      <c r="J76" s="46">
        <v>26</v>
      </c>
      <c r="K76" s="48">
        <f>SUM(IFERROR(VLOOKUP(H76,'OT Hours'!$A$3:$B$264,2,FALSE),0),IFERROR(VLOOKUP(H76,'OT Hours'!$E$3:$F$264,2,FALSE),0))</f>
        <v>89.533000000000001</v>
      </c>
      <c r="L76" s="48"/>
      <c r="M76" s="48">
        <f>SUM(J76:K76)</f>
        <v>115.533</v>
      </c>
      <c r="N76" s="14" t="s">
        <v>182</v>
      </c>
      <c r="O76" s="3" t="s">
        <v>21</v>
      </c>
      <c r="P76" s="3" t="s">
        <v>274</v>
      </c>
      <c r="Q76" s="69">
        <v>1</v>
      </c>
      <c r="R76" s="57"/>
      <c r="S76" s="57"/>
      <c r="T76" s="4"/>
      <c r="U76" s="2"/>
    </row>
    <row r="77" spans="1:21" s="39" customFormat="1" ht="35.1" customHeight="1">
      <c r="A77" s="16">
        <v>182</v>
      </c>
      <c r="B77" s="18">
        <v>2014</v>
      </c>
      <c r="C77" s="21">
        <v>41813</v>
      </c>
      <c r="D77" s="12">
        <v>43466</v>
      </c>
      <c r="E77" s="45">
        <v>4.5287671232876709</v>
      </c>
      <c r="F77" s="46">
        <f>ROUNDUP(E77,0)</f>
        <v>5</v>
      </c>
      <c r="G77" s="11" t="s">
        <v>364</v>
      </c>
      <c r="H77" s="11" t="s">
        <v>635</v>
      </c>
      <c r="I77" s="18">
        <v>2</v>
      </c>
      <c r="J77" s="46">
        <v>26</v>
      </c>
      <c r="K77" s="48">
        <f>SUM(IFERROR(VLOOKUP(H77,'OT Hours'!$A$3:$B$264,2,FALSE),0),IFERROR(VLOOKUP(H77,'OT Hours'!$E$3:$F$264,2,FALSE),0))</f>
        <v>89.235000000000028</v>
      </c>
      <c r="L77" s="48"/>
      <c r="M77" s="48">
        <f>SUM(J77:K77)</f>
        <v>115.23500000000003</v>
      </c>
      <c r="N77" s="18">
        <v>1824</v>
      </c>
      <c r="O77" s="11" t="s">
        <v>31</v>
      </c>
      <c r="P77" s="11" t="s">
        <v>5</v>
      </c>
      <c r="Q77" s="69">
        <v>2</v>
      </c>
      <c r="R77" s="57"/>
      <c r="S77" s="57"/>
      <c r="T77" s="4"/>
      <c r="U77" s="2"/>
    </row>
    <row r="78" spans="1:21" s="39" customFormat="1" ht="35.1" customHeight="1">
      <c r="A78" s="16">
        <v>172</v>
      </c>
      <c r="B78" s="18">
        <v>2014</v>
      </c>
      <c r="C78" s="21">
        <v>41750</v>
      </c>
      <c r="D78" s="12">
        <v>43466</v>
      </c>
      <c r="E78" s="45">
        <v>4.7013698630136984</v>
      </c>
      <c r="F78" s="46">
        <f>ROUNDUP(E78,0)</f>
        <v>5</v>
      </c>
      <c r="G78" s="13" t="s">
        <v>434</v>
      </c>
      <c r="H78" s="11" t="s">
        <v>741</v>
      </c>
      <c r="I78" s="18">
        <v>2</v>
      </c>
      <c r="J78" s="46">
        <v>26</v>
      </c>
      <c r="K78" s="48">
        <f>SUM(IFERROR(VLOOKUP(H78,'OT Hours'!$A$3:$B$264,2,FALSE),0),IFERROR(VLOOKUP(H78,'OT Hours'!$E$3:$F$264,2,FALSE),0))</f>
        <v>88.25</v>
      </c>
      <c r="L78" s="48"/>
      <c r="M78" s="48">
        <f>SUM(J78:K78)</f>
        <v>114.25</v>
      </c>
      <c r="N78" s="18">
        <v>1801</v>
      </c>
      <c r="O78" s="11" t="s">
        <v>29</v>
      </c>
      <c r="P78" s="19" t="s">
        <v>5</v>
      </c>
      <c r="Q78" s="69">
        <v>1</v>
      </c>
      <c r="R78" s="57"/>
      <c r="S78" s="57"/>
      <c r="T78" s="4"/>
      <c r="U78" s="2"/>
    </row>
    <row r="79" spans="1:21" s="39" customFormat="1" ht="35.1" hidden="1" customHeight="1">
      <c r="A79" s="16">
        <v>84</v>
      </c>
      <c r="B79" s="16">
        <v>2011</v>
      </c>
      <c r="C79" s="12" t="s">
        <v>258</v>
      </c>
      <c r="D79" s="12">
        <v>43466</v>
      </c>
      <c r="E79" s="45">
        <v>7.3863013698630136</v>
      </c>
      <c r="F79" s="46">
        <f>ROUNDUP(E79,0)</f>
        <v>8</v>
      </c>
      <c r="G79" s="3" t="s">
        <v>164</v>
      </c>
      <c r="H79" s="3" t="s">
        <v>714</v>
      </c>
      <c r="I79" s="15">
        <v>2</v>
      </c>
      <c r="J79" s="46">
        <v>26</v>
      </c>
      <c r="K79" s="48">
        <f>SUM(IFERROR(VLOOKUP(H79,'OT Hours'!$A$3:$B$264,2,FALSE),0),IFERROR(VLOOKUP(H79,'OT Hours'!$E$3:$F$264,2,FALSE),0))</f>
        <v>88.033000000000001</v>
      </c>
      <c r="L79" s="48"/>
      <c r="M79" s="48">
        <f>SUM(J79:K79)</f>
        <v>114.033</v>
      </c>
      <c r="N79" s="14" t="s">
        <v>163</v>
      </c>
      <c r="O79" s="3" t="s">
        <v>21</v>
      </c>
      <c r="P79" s="3" t="s">
        <v>274</v>
      </c>
      <c r="Q79" s="69">
        <v>3</v>
      </c>
      <c r="R79" s="57"/>
      <c r="S79" s="57"/>
      <c r="T79" s="4"/>
      <c r="U79" s="2"/>
    </row>
    <row r="80" spans="1:21" s="39" customFormat="1" ht="35.1" hidden="1" customHeight="1">
      <c r="A80" s="16">
        <v>174</v>
      </c>
      <c r="B80" s="18">
        <v>2014</v>
      </c>
      <c r="C80" s="21">
        <v>41764</v>
      </c>
      <c r="D80" s="12">
        <v>43466</v>
      </c>
      <c r="E80" s="45">
        <v>4.6630136986301371</v>
      </c>
      <c r="F80" s="46">
        <f>ROUNDUP(E80,0)</f>
        <v>5</v>
      </c>
      <c r="G80" s="11" t="s">
        <v>358</v>
      </c>
      <c r="H80" s="11" t="s">
        <v>522</v>
      </c>
      <c r="I80" s="18">
        <v>2</v>
      </c>
      <c r="J80" s="46">
        <v>26</v>
      </c>
      <c r="K80" s="48">
        <f>SUM(IFERROR(VLOOKUP(H80,'OT Hours'!$A$3:$B$264,2,FALSE),0),IFERROR(VLOOKUP(H80,'OT Hours'!$E$3:$F$264,2,FALSE),0))</f>
        <v>88</v>
      </c>
      <c r="L80" s="48"/>
      <c r="M80" s="48">
        <f>SUM(J80:K80)</f>
        <v>114</v>
      </c>
      <c r="N80" s="18">
        <v>1803</v>
      </c>
      <c r="O80" s="11" t="s">
        <v>21</v>
      </c>
      <c r="P80" s="11" t="s">
        <v>274</v>
      </c>
      <c r="Q80" s="69">
        <v>3</v>
      </c>
      <c r="R80" s="57"/>
      <c r="S80" s="57"/>
      <c r="T80" s="4"/>
      <c r="U80" s="2"/>
    </row>
    <row r="81" spans="1:21" s="39" customFormat="1" ht="35.1" hidden="1" customHeight="1">
      <c r="A81" s="16">
        <v>98</v>
      </c>
      <c r="B81" s="16">
        <v>2011</v>
      </c>
      <c r="C81" s="12" t="s">
        <v>193</v>
      </c>
      <c r="D81" s="12">
        <v>43466</v>
      </c>
      <c r="E81" s="45">
        <v>7.1369863013698627</v>
      </c>
      <c r="F81" s="46">
        <f>ROUNDUP(E81,0)</f>
        <v>8</v>
      </c>
      <c r="G81" s="3" t="s">
        <v>195</v>
      </c>
      <c r="H81" s="3" t="s">
        <v>715</v>
      </c>
      <c r="I81" s="15">
        <v>2</v>
      </c>
      <c r="J81" s="46">
        <v>26</v>
      </c>
      <c r="K81" s="48">
        <f>SUM(IFERROR(VLOOKUP(H81,'OT Hours'!$A$3:$B$264,2,FALSE),0),IFERROR(VLOOKUP(H81,'OT Hours'!$E$3:$F$264,2,FALSE),0))</f>
        <v>87.866</v>
      </c>
      <c r="L81" s="48"/>
      <c r="M81" s="48">
        <f>SUM(J81:K81)</f>
        <v>113.866</v>
      </c>
      <c r="N81" s="14" t="s">
        <v>194</v>
      </c>
      <c r="O81" s="3" t="s">
        <v>21</v>
      </c>
      <c r="P81" s="3" t="s">
        <v>274</v>
      </c>
      <c r="Q81" s="69">
        <v>3</v>
      </c>
      <c r="R81" s="57"/>
      <c r="S81" s="57"/>
      <c r="T81" s="4"/>
      <c r="U81" s="2"/>
    </row>
    <row r="82" spans="1:21" s="39" customFormat="1" ht="35.1" customHeight="1">
      <c r="A82" s="16">
        <v>72</v>
      </c>
      <c r="B82" s="16">
        <v>2008</v>
      </c>
      <c r="C82" s="12" t="s">
        <v>255</v>
      </c>
      <c r="D82" s="12">
        <v>43466</v>
      </c>
      <c r="E82" s="45">
        <v>10.336986301369864</v>
      </c>
      <c r="F82" s="46">
        <f>ROUNDUP(E82,0)</f>
        <v>11</v>
      </c>
      <c r="G82" s="3" t="s">
        <v>140</v>
      </c>
      <c r="H82" s="11" t="s">
        <v>734</v>
      </c>
      <c r="I82" s="18">
        <v>3</v>
      </c>
      <c r="J82" s="46">
        <v>40</v>
      </c>
      <c r="K82" s="48">
        <f>SUM(IFERROR(VLOOKUP(H82,'OT Hours'!$A$3:$B$264,2,FALSE),0),IFERROR(VLOOKUP(H82,'OT Hours'!$E$3:$F$264,2,FALSE),0))</f>
        <v>73.617000000000004</v>
      </c>
      <c r="L82" s="48"/>
      <c r="M82" s="48">
        <f>SUM(J82:K82)</f>
        <v>113.617</v>
      </c>
      <c r="N82" s="14" t="s">
        <v>139</v>
      </c>
      <c r="O82" s="3" t="s">
        <v>29</v>
      </c>
      <c r="P82" s="3" t="s">
        <v>5</v>
      </c>
      <c r="Q82" s="69">
        <v>1</v>
      </c>
      <c r="R82" s="57"/>
      <c r="S82" s="57"/>
      <c r="T82" s="4"/>
      <c r="U82" s="2"/>
    </row>
    <row r="83" spans="1:21" s="39" customFormat="1" ht="35.1" hidden="1" customHeight="1">
      <c r="A83" s="16">
        <v>167</v>
      </c>
      <c r="B83" s="18">
        <v>2014</v>
      </c>
      <c r="C83" s="21">
        <v>41708</v>
      </c>
      <c r="D83" s="12">
        <v>43466</v>
      </c>
      <c r="E83" s="45">
        <v>4.816438356164384</v>
      </c>
      <c r="F83" s="46">
        <f>ROUNDUP(E83,0)</f>
        <v>5</v>
      </c>
      <c r="G83" s="11" t="s">
        <v>352</v>
      </c>
      <c r="H83" s="3" t="s">
        <v>733</v>
      </c>
      <c r="I83" s="15">
        <v>2</v>
      </c>
      <c r="J83" s="46">
        <v>26</v>
      </c>
      <c r="K83" s="48">
        <f>SUM(IFERROR(VLOOKUP(H83,'OT Hours'!$A$3:$B$264,2,FALSE),0),IFERROR(VLOOKUP(H83,'OT Hours'!$E$3:$F$264,2,FALSE),0))</f>
        <v>87.516999999999996</v>
      </c>
      <c r="L83" s="48"/>
      <c r="M83" s="48">
        <f>SUM(J83:K83)</f>
        <v>113.517</v>
      </c>
      <c r="N83" s="18">
        <v>1789</v>
      </c>
      <c r="O83" s="11" t="s">
        <v>21</v>
      </c>
      <c r="P83" s="11" t="s">
        <v>274</v>
      </c>
      <c r="Q83" s="69">
        <v>1</v>
      </c>
      <c r="R83" s="57"/>
      <c r="S83" s="57"/>
      <c r="T83" s="4"/>
      <c r="U83" s="2"/>
    </row>
    <row r="84" spans="1:21" s="39" customFormat="1" ht="35.1" hidden="1" customHeight="1">
      <c r="A84" s="16">
        <v>78</v>
      </c>
      <c r="B84" s="16">
        <v>2010</v>
      </c>
      <c r="C84" s="12">
        <v>40406</v>
      </c>
      <c r="D84" s="12">
        <v>43466</v>
      </c>
      <c r="E84" s="45">
        <v>8.3835616438356162</v>
      </c>
      <c r="F84" s="46">
        <f>ROUNDUP(E84,0)</f>
        <v>9</v>
      </c>
      <c r="G84" s="3" t="s">
        <v>153</v>
      </c>
      <c r="H84" s="3" t="s">
        <v>529</v>
      </c>
      <c r="I84" s="15">
        <v>3</v>
      </c>
      <c r="J84" s="46">
        <v>26</v>
      </c>
      <c r="K84" s="48">
        <f>SUM(IFERROR(VLOOKUP(H84,'OT Hours'!$A$3:$B$264,2,FALSE),0),IFERROR(VLOOKUP(H84,'OT Hours'!$E$3:$F$264,2,FALSE),0))</f>
        <v>87.483000000000004</v>
      </c>
      <c r="L84" s="48"/>
      <c r="M84" s="48">
        <f>SUM(J84:K84)</f>
        <v>113.483</v>
      </c>
      <c r="N84" s="14" t="s">
        <v>152</v>
      </c>
      <c r="O84" s="3" t="s">
        <v>21</v>
      </c>
      <c r="P84" s="3" t="s">
        <v>274</v>
      </c>
      <c r="Q84" s="69">
        <v>1</v>
      </c>
      <c r="R84" s="57"/>
      <c r="S84" s="57"/>
      <c r="T84" s="4"/>
      <c r="U84" s="2"/>
    </row>
    <row r="85" spans="1:21" s="39" customFormat="1" ht="35.1" customHeight="1">
      <c r="A85" s="16">
        <v>289</v>
      </c>
      <c r="B85" s="18">
        <v>2019</v>
      </c>
      <c r="C85" s="21">
        <v>43556</v>
      </c>
      <c r="D85" s="12">
        <v>43466</v>
      </c>
      <c r="E85" s="45">
        <v>-0.24657534246575341</v>
      </c>
      <c r="F85" s="46">
        <v>0</v>
      </c>
      <c r="G85" s="11" t="s">
        <v>496</v>
      </c>
      <c r="H85" s="3" t="s">
        <v>763</v>
      </c>
      <c r="I85" s="15">
        <v>1</v>
      </c>
      <c r="J85" s="46">
        <v>12</v>
      </c>
      <c r="K85" s="48">
        <f>SUM(IFERROR(VLOOKUP(H85,'OT Hours'!$A$3:$B$264,2,FALSE),0),IFERROR(VLOOKUP(H85,'OT Hours'!$E$3:$F$264,2,FALSE),0))</f>
        <v>101.36799999999999</v>
      </c>
      <c r="L85" s="48"/>
      <c r="M85" s="48">
        <f>SUM(J85:K85)</f>
        <v>113.36799999999999</v>
      </c>
      <c r="N85" s="18">
        <v>2056</v>
      </c>
      <c r="O85" s="11" t="s">
        <v>4</v>
      </c>
      <c r="P85" s="11" t="s">
        <v>5</v>
      </c>
      <c r="Q85" s="69">
        <v>1</v>
      </c>
      <c r="R85" s="60"/>
      <c r="S85" s="60"/>
      <c r="T85" s="20"/>
      <c r="U85" s="2"/>
    </row>
    <row r="86" spans="1:21" s="39" customFormat="1" ht="35.1" customHeight="1">
      <c r="A86" s="16">
        <v>156</v>
      </c>
      <c r="B86" s="18">
        <v>2014</v>
      </c>
      <c r="C86" s="21">
        <v>41652</v>
      </c>
      <c r="D86" s="12">
        <v>43466</v>
      </c>
      <c r="E86" s="45">
        <v>4.9698630136986299</v>
      </c>
      <c r="F86" s="46">
        <f>ROUNDUP(E86,0)</f>
        <v>5</v>
      </c>
      <c r="G86" s="11" t="s">
        <v>465</v>
      </c>
      <c r="H86" s="11" t="s">
        <v>526</v>
      </c>
      <c r="I86" s="18">
        <v>2</v>
      </c>
      <c r="J86" s="46">
        <v>26</v>
      </c>
      <c r="K86" s="48">
        <f>SUM(IFERROR(VLOOKUP(H86,'OT Hours'!$A$3:$B$264,2,FALSE),0),IFERROR(VLOOKUP(H86,'OT Hours'!$E$3:$F$264,2,FALSE),0))</f>
        <v>86.25</v>
      </c>
      <c r="L86" s="48"/>
      <c r="M86" s="48">
        <f>SUM(J86:K86)</f>
        <v>112.25</v>
      </c>
      <c r="N86" s="18">
        <v>1766</v>
      </c>
      <c r="O86" s="11" t="s">
        <v>9</v>
      </c>
      <c r="P86" s="11" t="s">
        <v>5</v>
      </c>
      <c r="Q86" s="69">
        <v>3</v>
      </c>
      <c r="R86" s="57"/>
      <c r="S86" s="57"/>
      <c r="T86" s="4"/>
      <c r="U86" s="2"/>
    </row>
    <row r="87" spans="1:21" s="39" customFormat="1" ht="35.1" customHeight="1">
      <c r="A87" s="16">
        <v>106</v>
      </c>
      <c r="B87" s="16">
        <v>2012</v>
      </c>
      <c r="C87" s="12" t="s">
        <v>263</v>
      </c>
      <c r="D87" s="12">
        <v>43466</v>
      </c>
      <c r="E87" s="45">
        <v>6.9452054794520546</v>
      </c>
      <c r="F87" s="46">
        <f>ROUNDUP(E87,0)</f>
        <v>7</v>
      </c>
      <c r="G87" s="3" t="s">
        <v>214</v>
      </c>
      <c r="H87" s="3" t="s">
        <v>644</v>
      </c>
      <c r="I87" s="15">
        <v>2</v>
      </c>
      <c r="J87" s="46">
        <v>26</v>
      </c>
      <c r="K87" s="48">
        <f>SUM(IFERROR(VLOOKUP(H87,'OT Hours'!$A$3:$B$264,2,FALSE),0),IFERROR(VLOOKUP(H87,'OT Hours'!$E$3:$F$264,2,FALSE),0))</f>
        <v>86.082999999999998</v>
      </c>
      <c r="L87" s="48"/>
      <c r="M87" s="48">
        <f>SUM(J87:K87)</f>
        <v>112.083</v>
      </c>
      <c r="N87" s="14" t="s">
        <v>213</v>
      </c>
      <c r="O87" s="3" t="s">
        <v>425</v>
      </c>
      <c r="P87" s="3" t="s">
        <v>5</v>
      </c>
      <c r="Q87" s="69">
        <v>1</v>
      </c>
      <c r="R87" s="57"/>
      <c r="S87" s="57"/>
      <c r="T87" s="4"/>
      <c r="U87" s="2"/>
    </row>
    <row r="88" spans="1:21" s="39" customFormat="1" ht="35.1" hidden="1" customHeight="1">
      <c r="A88" s="16">
        <v>107</v>
      </c>
      <c r="B88" s="16">
        <v>2012</v>
      </c>
      <c r="C88" s="12">
        <v>41085</v>
      </c>
      <c r="D88" s="12">
        <v>43466</v>
      </c>
      <c r="E88" s="45">
        <v>6.5232876712328771</v>
      </c>
      <c r="F88" s="46">
        <f>ROUNDUP(E88,0)</f>
        <v>7</v>
      </c>
      <c r="G88" s="3" t="s">
        <v>231</v>
      </c>
      <c r="H88" s="3" t="s">
        <v>602</v>
      </c>
      <c r="I88" s="15">
        <v>2</v>
      </c>
      <c r="J88" s="46">
        <v>26</v>
      </c>
      <c r="K88" s="48">
        <f>SUM(IFERROR(VLOOKUP(H88,'OT Hours'!$A$3:$B$264,2,FALSE),0),IFERROR(VLOOKUP(H88,'OT Hours'!$E$3:$F$264,2,FALSE),0))</f>
        <v>86.05</v>
      </c>
      <c r="L88" s="48"/>
      <c r="M88" s="48">
        <f>SUM(J88:K88)</f>
        <v>112.05</v>
      </c>
      <c r="N88" s="14" t="s">
        <v>230</v>
      </c>
      <c r="O88" s="3" t="s">
        <v>285</v>
      </c>
      <c r="P88" s="3" t="s">
        <v>2</v>
      </c>
      <c r="Q88" s="69">
        <v>1</v>
      </c>
      <c r="R88" s="57"/>
      <c r="S88" s="57"/>
      <c r="T88" s="4"/>
      <c r="U88" s="2"/>
    </row>
    <row r="89" spans="1:21" s="39" customFormat="1" ht="35.1" customHeight="1">
      <c r="A89" s="16">
        <v>279</v>
      </c>
      <c r="B89" s="18">
        <v>2019</v>
      </c>
      <c r="C89" s="21">
        <v>43472</v>
      </c>
      <c r="D89" s="12">
        <v>43466</v>
      </c>
      <c r="E89" s="45">
        <v>-1.643835616438356E-2</v>
      </c>
      <c r="F89" s="46">
        <v>0</v>
      </c>
      <c r="G89" s="11" t="s">
        <v>486</v>
      </c>
      <c r="H89" s="11" t="s">
        <v>549</v>
      </c>
      <c r="I89" s="18">
        <v>1</v>
      </c>
      <c r="J89" s="46">
        <v>12</v>
      </c>
      <c r="K89" s="48">
        <f>SUM(IFERROR(VLOOKUP(H89,'OT Hours'!$A$3:$B$264,2,FALSE),0),IFERROR(VLOOKUP(H89,'OT Hours'!$E$3:$F$264,2,FALSE),0))</f>
        <v>98.500999999999991</v>
      </c>
      <c r="L89" s="48"/>
      <c r="M89" s="48">
        <f>SUM(J89:K89)</f>
        <v>110.50099999999999</v>
      </c>
      <c r="N89" s="18">
        <v>2041</v>
      </c>
      <c r="O89" s="11" t="s">
        <v>29</v>
      </c>
      <c r="P89" s="11" t="s">
        <v>5</v>
      </c>
      <c r="Q89" s="69">
        <v>2</v>
      </c>
      <c r="R89" s="60"/>
      <c r="S89" s="60"/>
      <c r="T89" s="20"/>
      <c r="U89" s="2"/>
    </row>
    <row r="90" spans="1:21" s="39" customFormat="1" ht="35.1" customHeight="1">
      <c r="A90" s="16">
        <v>202</v>
      </c>
      <c r="B90" s="18">
        <v>2014</v>
      </c>
      <c r="C90" s="21">
        <v>41975</v>
      </c>
      <c r="D90" s="12">
        <v>43466</v>
      </c>
      <c r="E90" s="45">
        <v>4.0849315068493155</v>
      </c>
      <c r="F90" s="46">
        <f>ROUNDUP(E90,0)</f>
        <v>5</v>
      </c>
      <c r="G90" s="11" t="s">
        <v>393</v>
      </c>
      <c r="H90" s="3" t="s">
        <v>708</v>
      </c>
      <c r="I90" s="15">
        <v>2</v>
      </c>
      <c r="J90" s="46">
        <v>26</v>
      </c>
      <c r="K90" s="48">
        <f>SUM(IFERROR(VLOOKUP(H90,'OT Hours'!$A$3:$B$264,2,FALSE),0),IFERROR(VLOOKUP(H90,'OT Hours'!$E$3:$F$264,2,FALSE),0))</f>
        <v>84.332999999999998</v>
      </c>
      <c r="L90" s="48"/>
      <c r="M90" s="48">
        <f>SUM(J90:K90)</f>
        <v>110.333</v>
      </c>
      <c r="N90" s="18">
        <v>1864</v>
      </c>
      <c r="O90" s="11" t="s">
        <v>162</v>
      </c>
      <c r="P90" s="11" t="s">
        <v>5</v>
      </c>
      <c r="Q90" s="69">
        <v>1</v>
      </c>
      <c r="R90" s="57"/>
      <c r="S90" s="57"/>
      <c r="T90" s="4"/>
      <c r="U90" s="2"/>
    </row>
    <row r="91" spans="1:21" s="39" customFormat="1" ht="35.1" customHeight="1">
      <c r="A91" s="16">
        <v>170</v>
      </c>
      <c r="B91" s="18">
        <v>2014</v>
      </c>
      <c r="C91" s="21">
        <v>41715</v>
      </c>
      <c r="D91" s="12">
        <v>43466</v>
      </c>
      <c r="E91" s="45">
        <v>4.7972602739726025</v>
      </c>
      <c r="F91" s="46">
        <f>ROUNDUP(E91,0)</f>
        <v>5</v>
      </c>
      <c r="G91" s="11" t="s">
        <v>355</v>
      </c>
      <c r="H91" s="3" t="s">
        <v>768</v>
      </c>
      <c r="I91" s="15">
        <v>2</v>
      </c>
      <c r="J91" s="46">
        <v>26</v>
      </c>
      <c r="K91" s="48">
        <f>SUM(IFERROR(VLOOKUP(H91,'OT Hours'!$A$3:$B$264,2,FALSE),0),IFERROR(VLOOKUP(H91,'OT Hours'!$E$3:$F$264,2,FALSE),0))</f>
        <v>84.11699999999999</v>
      </c>
      <c r="L91" s="48"/>
      <c r="M91" s="48">
        <f>SUM(J91:K91)</f>
        <v>110.11699999999999</v>
      </c>
      <c r="N91" s="18">
        <v>1796</v>
      </c>
      <c r="O91" s="11" t="s">
        <v>57</v>
      </c>
      <c r="P91" s="11" t="s">
        <v>5</v>
      </c>
      <c r="Q91" s="69">
        <v>1</v>
      </c>
      <c r="R91" s="57"/>
      <c r="S91" s="57"/>
      <c r="T91" s="4"/>
      <c r="U91" s="2"/>
    </row>
    <row r="92" spans="1:21" s="39" customFormat="1" ht="35.1" hidden="1" customHeight="1">
      <c r="A92" s="16">
        <v>195</v>
      </c>
      <c r="B92" s="18">
        <v>2014</v>
      </c>
      <c r="C92" s="21">
        <v>41932</v>
      </c>
      <c r="D92" s="12">
        <v>43466</v>
      </c>
      <c r="E92" s="45">
        <v>4.2027397260273975</v>
      </c>
      <c r="F92" s="46">
        <f>ROUNDUP(E92,0)</f>
        <v>5</v>
      </c>
      <c r="G92" s="11" t="s">
        <v>384</v>
      </c>
      <c r="H92" s="11" t="s">
        <v>592</v>
      </c>
      <c r="I92" s="18">
        <v>2</v>
      </c>
      <c r="J92" s="46">
        <v>26</v>
      </c>
      <c r="K92" s="48">
        <f>SUM(IFERROR(VLOOKUP(H92,'OT Hours'!$A$3:$B$264,2,FALSE),0),IFERROR(VLOOKUP(H92,'OT Hours'!$E$3:$F$264,2,FALSE),0))</f>
        <v>83.199999999999989</v>
      </c>
      <c r="L92" s="48"/>
      <c r="M92" s="48">
        <f>SUM(J92:K92)</f>
        <v>109.19999999999999</v>
      </c>
      <c r="N92" s="18">
        <v>1847</v>
      </c>
      <c r="O92" s="11" t="s">
        <v>26</v>
      </c>
      <c r="P92" s="11" t="s">
        <v>7</v>
      </c>
      <c r="Q92" s="69"/>
      <c r="R92" s="57"/>
      <c r="S92" s="57"/>
      <c r="T92" s="4"/>
      <c r="U92" s="2"/>
    </row>
    <row r="93" spans="1:21" s="39" customFormat="1" ht="35.1" hidden="1" customHeight="1">
      <c r="A93" s="16">
        <v>27</v>
      </c>
      <c r="B93" s="16">
        <v>1989</v>
      </c>
      <c r="C93" s="12" t="s">
        <v>50</v>
      </c>
      <c r="D93" s="12">
        <v>43466</v>
      </c>
      <c r="E93" s="45">
        <v>29.2</v>
      </c>
      <c r="F93" s="46">
        <f>ROUNDUP(E93,0)</f>
        <v>30</v>
      </c>
      <c r="G93" s="47" t="s">
        <v>51</v>
      </c>
      <c r="H93" s="11" t="s">
        <v>780</v>
      </c>
      <c r="I93" s="18">
        <v>5</v>
      </c>
      <c r="J93" s="46">
        <v>96</v>
      </c>
      <c r="K93" s="48">
        <f>SUM(IFERROR(VLOOKUP(H93,'OT Hours'!$A$3:$B$264,2,FALSE),0),IFERROR(VLOOKUP(H93,'OT Hours'!$E$3:$F$264,2,FALSE),0))</f>
        <v>13.05</v>
      </c>
      <c r="L93" s="48"/>
      <c r="M93" s="48">
        <f>SUM(J93:K93)</f>
        <v>109.05</v>
      </c>
      <c r="N93" s="15">
        <v>1423</v>
      </c>
      <c r="O93" s="49" t="s">
        <v>22</v>
      </c>
      <c r="P93" s="49" t="s">
        <v>7</v>
      </c>
      <c r="Q93" s="69"/>
      <c r="R93" s="57"/>
      <c r="S93" s="57"/>
      <c r="T93" s="4"/>
      <c r="U93" s="2"/>
    </row>
    <row r="94" spans="1:21" s="39" customFormat="1" ht="35.1" customHeight="1">
      <c r="A94" s="16">
        <v>233</v>
      </c>
      <c r="B94" s="18">
        <v>2017</v>
      </c>
      <c r="C94" s="21">
        <v>42800</v>
      </c>
      <c r="D94" s="12">
        <v>43466</v>
      </c>
      <c r="E94" s="45">
        <v>1.8246575342465754</v>
      </c>
      <c r="F94" s="46">
        <f>ROUNDUP(E94,0)</f>
        <v>2</v>
      </c>
      <c r="G94" s="11" t="s">
        <v>431</v>
      </c>
      <c r="H94" s="11" t="s">
        <v>636</v>
      </c>
      <c r="I94" s="18">
        <v>1</v>
      </c>
      <c r="J94" s="46">
        <v>12</v>
      </c>
      <c r="K94" s="48">
        <f>SUM(IFERROR(VLOOKUP(H94,'OT Hours'!$A$3:$B$264,2,FALSE),0),IFERROR(VLOOKUP(H94,'OT Hours'!$E$3:$F$264,2,FALSE),0))</f>
        <v>97</v>
      </c>
      <c r="L94" s="48"/>
      <c r="M94" s="48">
        <f>SUM(J94:K94)</f>
        <v>109</v>
      </c>
      <c r="N94" s="18">
        <v>1955</v>
      </c>
      <c r="O94" s="11" t="s">
        <v>9</v>
      </c>
      <c r="P94" s="11" t="s">
        <v>5</v>
      </c>
      <c r="Q94" s="69">
        <v>3</v>
      </c>
      <c r="R94" s="59"/>
      <c r="S94" s="59"/>
      <c r="T94" s="20"/>
      <c r="U94" s="2"/>
    </row>
    <row r="95" spans="1:21" s="39" customFormat="1" ht="35.1" hidden="1" customHeight="1">
      <c r="A95" s="16">
        <v>1</v>
      </c>
      <c r="B95" s="16">
        <v>1977</v>
      </c>
      <c r="C95" s="12">
        <v>28396</v>
      </c>
      <c r="D95" s="12">
        <v>43466</v>
      </c>
      <c r="E95" s="45">
        <v>41.287671232876711</v>
      </c>
      <c r="F95" s="46">
        <f>ROUNDUP(E95,0)</f>
        <v>42</v>
      </c>
      <c r="G95" s="47" t="s">
        <v>10</v>
      </c>
      <c r="H95" s="47" t="s">
        <v>620</v>
      </c>
      <c r="I95" s="15">
        <v>5</v>
      </c>
      <c r="J95" s="46">
        <v>96</v>
      </c>
      <c r="K95" s="48">
        <f>SUM(IFERROR(VLOOKUP(H95,'OT Hours'!$A$3:$B$264,2,FALSE),0),IFERROR(VLOOKUP(H95,'OT Hours'!$E$3:$F$264,2,FALSE),0))</f>
        <v>12.9</v>
      </c>
      <c r="L95" s="48"/>
      <c r="M95" s="48">
        <f>SUM(J95:K95)</f>
        <v>108.9</v>
      </c>
      <c r="N95" s="15">
        <v>1232</v>
      </c>
      <c r="O95" s="49" t="s">
        <v>11</v>
      </c>
      <c r="P95" s="49" t="s">
        <v>2</v>
      </c>
      <c r="Q95" s="69">
        <v>1</v>
      </c>
      <c r="R95" s="56"/>
      <c r="S95" s="56"/>
      <c r="T95" s="10"/>
      <c r="U95" s="2"/>
    </row>
    <row r="96" spans="1:21" s="39" customFormat="1" ht="35.1" customHeight="1">
      <c r="A96" s="16">
        <v>157</v>
      </c>
      <c r="B96" s="18">
        <v>2014</v>
      </c>
      <c r="C96" s="21">
        <v>41652</v>
      </c>
      <c r="D96" s="12">
        <v>43466</v>
      </c>
      <c r="E96" s="45">
        <v>4.9698630136986299</v>
      </c>
      <c r="F96" s="46">
        <f>ROUNDUP(E96,0)</f>
        <v>5</v>
      </c>
      <c r="G96" s="11" t="s">
        <v>342</v>
      </c>
      <c r="H96" s="3" t="s">
        <v>554</v>
      </c>
      <c r="I96" s="15">
        <v>2</v>
      </c>
      <c r="J96" s="46">
        <v>26</v>
      </c>
      <c r="K96" s="48">
        <f>SUM(IFERROR(VLOOKUP(H96,'OT Hours'!$A$3:$B$264,2,FALSE),0),IFERROR(VLOOKUP(H96,'OT Hours'!$E$3:$F$264,2,FALSE),0))</f>
        <v>82.4</v>
      </c>
      <c r="L96" s="48"/>
      <c r="M96" s="48">
        <f>SUM(J96:K96)</f>
        <v>108.4</v>
      </c>
      <c r="N96" s="18">
        <v>1767</v>
      </c>
      <c r="O96" s="11" t="s">
        <v>31</v>
      </c>
      <c r="P96" s="11" t="s">
        <v>5</v>
      </c>
      <c r="Q96" s="69">
        <v>1</v>
      </c>
      <c r="R96" s="57"/>
      <c r="S96" s="57"/>
      <c r="T96" s="4"/>
      <c r="U96" s="2"/>
    </row>
    <row r="97" spans="1:21" s="39" customFormat="1" ht="35.1" customHeight="1">
      <c r="A97" s="16">
        <v>250</v>
      </c>
      <c r="B97" s="18">
        <v>2018</v>
      </c>
      <c r="C97" s="21">
        <v>43192</v>
      </c>
      <c r="D97" s="12">
        <v>43466</v>
      </c>
      <c r="E97" s="45">
        <v>0.75068493150684934</v>
      </c>
      <c r="F97" s="46">
        <f>ROUNDUP(E97,0)</f>
        <v>1</v>
      </c>
      <c r="G97" s="11" t="s">
        <v>452</v>
      </c>
      <c r="H97" s="11" t="s">
        <v>685</v>
      </c>
      <c r="I97" s="18">
        <v>1</v>
      </c>
      <c r="J97" s="46">
        <v>12</v>
      </c>
      <c r="K97" s="48">
        <f>SUM(IFERROR(VLOOKUP(H97,'OT Hours'!$A$3:$B$264,2,FALSE),0),IFERROR(VLOOKUP(H97,'OT Hours'!$E$3:$F$264,2,FALSE),0))</f>
        <v>96.132999999999996</v>
      </c>
      <c r="L97" s="48"/>
      <c r="M97" s="48">
        <f>SUM(J97:K97)</f>
        <v>108.133</v>
      </c>
      <c r="N97" s="18">
        <v>1988</v>
      </c>
      <c r="O97" s="11" t="s">
        <v>388</v>
      </c>
      <c r="P97" s="11" t="s">
        <v>5</v>
      </c>
      <c r="Q97" s="69">
        <v>1</v>
      </c>
      <c r="R97" s="60"/>
      <c r="S97" s="60"/>
      <c r="T97" s="20"/>
      <c r="U97" s="2"/>
    </row>
    <row r="98" spans="1:21" s="39" customFormat="1" ht="35.1" customHeight="1">
      <c r="A98" s="16">
        <v>183</v>
      </c>
      <c r="B98" s="18">
        <v>2014</v>
      </c>
      <c r="C98" s="21">
        <v>41834</v>
      </c>
      <c r="D98" s="12">
        <v>43466</v>
      </c>
      <c r="E98" s="45">
        <v>4.4712328767123291</v>
      </c>
      <c r="F98" s="46">
        <f>ROUNDUP(E98,0)</f>
        <v>5</v>
      </c>
      <c r="G98" s="11" t="s">
        <v>368</v>
      </c>
      <c r="H98" s="3" t="s">
        <v>561</v>
      </c>
      <c r="I98" s="15">
        <v>2</v>
      </c>
      <c r="J98" s="46">
        <v>26</v>
      </c>
      <c r="K98" s="48">
        <f>SUM(IFERROR(VLOOKUP(H98,'OT Hours'!$A$3:$B$264,2,FALSE),0),IFERROR(VLOOKUP(H98,'OT Hours'!$E$3:$F$264,2,FALSE),0))</f>
        <v>81.667000000000002</v>
      </c>
      <c r="L98" s="48"/>
      <c r="M98" s="48">
        <f>SUM(J98:K98)</f>
        <v>107.667</v>
      </c>
      <c r="N98" s="18">
        <v>1826</v>
      </c>
      <c r="O98" s="11" t="s">
        <v>9</v>
      </c>
      <c r="P98" s="11" t="s">
        <v>5</v>
      </c>
      <c r="Q98" s="69">
        <v>1</v>
      </c>
      <c r="R98" s="57"/>
      <c r="S98" s="57"/>
      <c r="T98" s="4"/>
      <c r="U98" s="2"/>
    </row>
    <row r="99" spans="1:21" s="39" customFormat="1" ht="35.1" hidden="1" customHeight="1">
      <c r="A99" s="16">
        <v>73</v>
      </c>
      <c r="B99" s="16">
        <v>2008</v>
      </c>
      <c r="C99" s="12" t="s">
        <v>141</v>
      </c>
      <c r="D99" s="12">
        <v>43466</v>
      </c>
      <c r="E99" s="45">
        <v>10.128767123287671</v>
      </c>
      <c r="F99" s="46">
        <f>ROUNDUP(E99,0)</f>
        <v>11</v>
      </c>
      <c r="G99" s="3" t="s">
        <v>143</v>
      </c>
      <c r="H99" s="47" t="s">
        <v>808</v>
      </c>
      <c r="I99" s="15">
        <v>3</v>
      </c>
      <c r="J99" s="46">
        <v>40</v>
      </c>
      <c r="K99" s="48">
        <f>SUM(IFERROR(VLOOKUP(H99,'OT Hours'!$A$3:$B$264,2,FALSE),0),IFERROR(VLOOKUP(H99,'OT Hours'!$E$3:$F$264,2,FALSE),0))</f>
        <v>67.483000000000004</v>
      </c>
      <c r="L99" s="48"/>
      <c r="M99" s="48">
        <f>SUM(J99:K99)</f>
        <v>107.483</v>
      </c>
      <c r="N99" s="14" t="s">
        <v>142</v>
      </c>
      <c r="O99" s="3" t="s">
        <v>21</v>
      </c>
      <c r="P99" s="3" t="s">
        <v>274</v>
      </c>
      <c r="Q99" s="69">
        <v>1</v>
      </c>
      <c r="R99" s="57"/>
      <c r="S99" s="57"/>
      <c r="T99" s="4"/>
      <c r="U99" s="2"/>
    </row>
    <row r="100" spans="1:21" s="39" customFormat="1" ht="35.1" hidden="1" customHeight="1">
      <c r="A100" s="16">
        <v>218</v>
      </c>
      <c r="B100" s="18">
        <v>2015</v>
      </c>
      <c r="C100" s="21">
        <v>42065</v>
      </c>
      <c r="D100" s="12">
        <v>43466</v>
      </c>
      <c r="E100" s="45">
        <v>3.8383561643835615</v>
      </c>
      <c r="F100" s="46">
        <f>ROUNDUP(E100,0)</f>
        <v>4</v>
      </c>
      <c r="G100" s="11" t="s">
        <v>410</v>
      </c>
      <c r="H100" s="11" t="s">
        <v>757</v>
      </c>
      <c r="I100" s="18">
        <v>2</v>
      </c>
      <c r="J100" s="46">
        <v>12</v>
      </c>
      <c r="K100" s="48">
        <f>SUM(IFERROR(VLOOKUP(H100,'OT Hours'!$A$3:$B$264,2,FALSE),0),IFERROR(VLOOKUP(H100,'OT Hours'!$E$3:$F$264,2,FALSE),0))</f>
        <v>94.816999999999993</v>
      </c>
      <c r="L100" s="48"/>
      <c r="M100" s="48">
        <f>SUM(J100:K100)</f>
        <v>106.81699999999999</v>
      </c>
      <c r="N100" s="18">
        <v>1900</v>
      </c>
      <c r="O100" s="11" t="s">
        <v>48</v>
      </c>
      <c r="P100" s="11" t="s">
        <v>274</v>
      </c>
      <c r="Q100" s="69">
        <v>1</v>
      </c>
      <c r="R100" s="58"/>
      <c r="S100" s="58"/>
      <c r="T100" s="4"/>
      <c r="U100" s="2"/>
    </row>
    <row r="101" spans="1:21" s="39" customFormat="1" ht="35.1" customHeight="1">
      <c r="A101" s="16">
        <v>173</v>
      </c>
      <c r="B101" s="18">
        <v>2014</v>
      </c>
      <c r="C101" s="21">
        <v>41764</v>
      </c>
      <c r="D101" s="12">
        <v>43466</v>
      </c>
      <c r="E101" s="45">
        <v>4.6630136986301371</v>
      </c>
      <c r="F101" s="46">
        <f>ROUNDUP(E101,0)</f>
        <v>5</v>
      </c>
      <c r="G101" s="11" t="s">
        <v>357</v>
      </c>
      <c r="H101" s="11" t="s">
        <v>516</v>
      </c>
      <c r="I101" s="18">
        <v>2</v>
      </c>
      <c r="J101" s="46">
        <v>26</v>
      </c>
      <c r="K101" s="48">
        <f>SUM(IFERROR(VLOOKUP(H101,'OT Hours'!$A$3:$B$264,2,FALSE),0),IFERROR(VLOOKUP(H101,'OT Hours'!$E$3:$F$264,2,FALSE),0))</f>
        <v>80.717999999999975</v>
      </c>
      <c r="L101" s="48"/>
      <c r="M101" s="48">
        <f>SUM(J101:K101)</f>
        <v>106.71799999999998</v>
      </c>
      <c r="N101" s="18">
        <v>1802</v>
      </c>
      <c r="O101" s="11" t="s">
        <v>4</v>
      </c>
      <c r="P101" s="11" t="s">
        <v>5</v>
      </c>
      <c r="Q101" s="69">
        <v>1</v>
      </c>
      <c r="R101" s="57"/>
      <c r="S101" s="57"/>
      <c r="T101" s="4"/>
      <c r="U101" s="2"/>
    </row>
    <row r="102" spans="1:21" s="39" customFormat="1" ht="35.1" customHeight="1">
      <c r="A102" s="16">
        <v>205</v>
      </c>
      <c r="B102" s="18">
        <v>2014</v>
      </c>
      <c r="C102" s="21">
        <v>41981</v>
      </c>
      <c r="D102" s="12">
        <v>43466</v>
      </c>
      <c r="E102" s="45">
        <v>4.0684931506849313</v>
      </c>
      <c r="F102" s="46">
        <f>ROUNDUP(E102,0)</f>
        <v>5</v>
      </c>
      <c r="G102" s="11" t="s">
        <v>396</v>
      </c>
      <c r="H102" s="47" t="s">
        <v>779</v>
      </c>
      <c r="I102" s="15">
        <v>2</v>
      </c>
      <c r="J102" s="46">
        <v>26</v>
      </c>
      <c r="K102" s="48">
        <f>SUM(IFERROR(VLOOKUP(H102,'OT Hours'!$A$3:$B$264,2,FALSE),0),IFERROR(VLOOKUP(H102,'OT Hours'!$E$3:$F$264,2,FALSE),0))</f>
        <v>80.203000000000003</v>
      </c>
      <c r="L102" s="48"/>
      <c r="M102" s="48">
        <f>SUM(J102:K102)</f>
        <v>106.203</v>
      </c>
      <c r="N102" s="18">
        <v>1869</v>
      </c>
      <c r="O102" s="11" t="s">
        <v>29</v>
      </c>
      <c r="P102" s="11" t="s">
        <v>5</v>
      </c>
      <c r="Q102" s="69">
        <v>2</v>
      </c>
      <c r="R102" s="58"/>
      <c r="S102" s="58"/>
      <c r="T102" s="4"/>
      <c r="U102" s="2"/>
    </row>
    <row r="103" spans="1:21" s="39" customFormat="1" ht="35.1" customHeight="1">
      <c r="A103" s="16">
        <v>110</v>
      </c>
      <c r="B103" s="16">
        <v>2012</v>
      </c>
      <c r="C103" s="12">
        <v>41127</v>
      </c>
      <c r="D103" s="12">
        <v>43466</v>
      </c>
      <c r="E103" s="45">
        <v>6.4082191780821915</v>
      </c>
      <c r="F103" s="46">
        <f>ROUNDUP(E103,0)</f>
        <v>7</v>
      </c>
      <c r="G103" s="3" t="s">
        <v>216</v>
      </c>
      <c r="H103" s="3" t="s">
        <v>667</v>
      </c>
      <c r="I103" s="15">
        <v>2</v>
      </c>
      <c r="J103" s="46">
        <v>26</v>
      </c>
      <c r="K103" s="48">
        <f>SUM(IFERROR(VLOOKUP(H103,'OT Hours'!$A$3:$B$264,2,FALSE),0),IFERROR(VLOOKUP(H103,'OT Hours'!$E$3:$F$264,2,FALSE),0))</f>
        <v>80</v>
      </c>
      <c r="L103" s="48"/>
      <c r="M103" s="48">
        <f>SUM(J103:K103)</f>
        <v>106</v>
      </c>
      <c r="N103" s="14" t="s">
        <v>215</v>
      </c>
      <c r="O103" s="3" t="s">
        <v>9</v>
      </c>
      <c r="P103" s="3" t="s">
        <v>5</v>
      </c>
      <c r="Q103" s="69">
        <v>1</v>
      </c>
      <c r="R103" s="57"/>
      <c r="S103" s="57"/>
      <c r="T103" s="4"/>
      <c r="U103" s="2"/>
    </row>
    <row r="104" spans="1:21" s="39" customFormat="1" ht="35.1" hidden="1" customHeight="1">
      <c r="A104" s="16">
        <v>140</v>
      </c>
      <c r="B104" s="16">
        <v>2013</v>
      </c>
      <c r="C104" s="12">
        <v>41582</v>
      </c>
      <c r="D104" s="12">
        <v>43466</v>
      </c>
      <c r="E104" s="45">
        <v>5.161643835616438</v>
      </c>
      <c r="F104" s="46">
        <f>ROUNDUP(E104,0)</f>
        <v>6</v>
      </c>
      <c r="G104" s="3" t="s">
        <v>317</v>
      </c>
      <c r="H104" s="3" t="s">
        <v>812</v>
      </c>
      <c r="I104" s="15">
        <v>2</v>
      </c>
      <c r="J104" s="46">
        <v>26</v>
      </c>
      <c r="K104" s="48">
        <f>SUM(IFERROR(VLOOKUP(H104,'OT Hours'!$A$3:$B$264,2,FALSE),0),IFERROR(VLOOKUP(H104,'OT Hours'!$E$3:$F$264,2,FALSE),0))</f>
        <v>80</v>
      </c>
      <c r="L104" s="48"/>
      <c r="M104" s="48">
        <f>SUM(J104:K104)</f>
        <v>106</v>
      </c>
      <c r="N104" s="14" t="s">
        <v>316</v>
      </c>
      <c r="O104" s="3" t="s">
        <v>162</v>
      </c>
      <c r="P104" s="3" t="s">
        <v>2</v>
      </c>
      <c r="Q104" s="69">
        <v>1</v>
      </c>
      <c r="R104" s="57"/>
      <c r="S104" s="57"/>
      <c r="T104" s="4"/>
      <c r="U104" s="2"/>
    </row>
    <row r="105" spans="1:21" s="39" customFormat="1" ht="35.1" customHeight="1">
      <c r="A105" s="16">
        <v>184</v>
      </c>
      <c r="B105" s="18">
        <v>2014</v>
      </c>
      <c r="C105" s="21">
        <v>41834</v>
      </c>
      <c r="D105" s="12">
        <v>43466</v>
      </c>
      <c r="E105" s="45">
        <v>4.4712328767123291</v>
      </c>
      <c r="F105" s="46">
        <f>ROUNDUP(E105,0)</f>
        <v>5</v>
      </c>
      <c r="G105" s="11" t="s">
        <v>365</v>
      </c>
      <c r="H105" s="47" t="s">
        <v>781</v>
      </c>
      <c r="I105" s="15">
        <v>2</v>
      </c>
      <c r="J105" s="46">
        <v>26</v>
      </c>
      <c r="K105" s="48">
        <f>SUM(IFERROR(VLOOKUP(H105,'OT Hours'!$A$3:$B$264,2,FALSE),0),IFERROR(VLOOKUP(H105,'OT Hours'!$E$3:$F$264,2,FALSE),0))</f>
        <v>80</v>
      </c>
      <c r="L105" s="48"/>
      <c r="M105" s="48">
        <f>SUM(J105:K105)</f>
        <v>106</v>
      </c>
      <c r="N105" s="18">
        <v>1828</v>
      </c>
      <c r="O105" s="11" t="s">
        <v>57</v>
      </c>
      <c r="P105" s="11" t="s">
        <v>5</v>
      </c>
      <c r="Q105" s="69">
        <v>3</v>
      </c>
      <c r="R105" s="57"/>
      <c r="S105" s="57"/>
      <c r="T105" s="4"/>
      <c r="U105" s="2"/>
    </row>
    <row r="106" spans="1:21" s="39" customFormat="1" ht="35.1" customHeight="1">
      <c r="A106" s="16">
        <v>294</v>
      </c>
      <c r="B106" s="18">
        <v>2019</v>
      </c>
      <c r="C106" s="21">
        <v>43647</v>
      </c>
      <c r="D106" s="12">
        <v>43466</v>
      </c>
      <c r="E106" s="45">
        <v>-0.49589041095890413</v>
      </c>
      <c r="F106" s="46">
        <f>ROUNDUP(E106,0)</f>
        <v>-1</v>
      </c>
      <c r="G106" s="11" t="s">
        <v>502</v>
      </c>
      <c r="H106" s="3" t="s">
        <v>811</v>
      </c>
      <c r="I106" s="15">
        <v>1</v>
      </c>
      <c r="J106" s="46">
        <v>12</v>
      </c>
      <c r="K106" s="48">
        <f>SUM(IFERROR(VLOOKUP(H106,'OT Hours'!$A$3:$B$264,2,FALSE),0),IFERROR(VLOOKUP(H106,'OT Hours'!$E$3:$F$264,2,FALSE),0))</f>
        <v>93.783999999999992</v>
      </c>
      <c r="L106" s="48"/>
      <c r="M106" s="48">
        <f>SUM(J106:K106)</f>
        <v>105.78399999999999</v>
      </c>
      <c r="N106" s="18">
        <v>2064</v>
      </c>
      <c r="O106" s="11" t="s">
        <v>9</v>
      </c>
      <c r="P106" s="11" t="s">
        <v>5</v>
      </c>
      <c r="Q106" s="69">
        <v>2</v>
      </c>
      <c r="R106" s="60"/>
      <c r="S106" s="60"/>
      <c r="T106" s="20"/>
      <c r="U106" s="2"/>
    </row>
    <row r="107" spans="1:21" s="39" customFormat="1" ht="35.1" hidden="1" customHeight="1">
      <c r="A107" s="16">
        <v>226</v>
      </c>
      <c r="B107" s="18">
        <v>2015</v>
      </c>
      <c r="C107" s="21">
        <v>42296</v>
      </c>
      <c r="D107" s="12">
        <v>43466</v>
      </c>
      <c r="E107" s="45">
        <v>3.2054794520547945</v>
      </c>
      <c r="F107" s="46">
        <f>ROUNDUP(E107,0)</f>
        <v>4</v>
      </c>
      <c r="G107" s="11" t="s">
        <v>421</v>
      </c>
      <c r="H107" s="11" t="s">
        <v>681</v>
      </c>
      <c r="I107" s="18">
        <v>2</v>
      </c>
      <c r="J107" s="46">
        <v>12</v>
      </c>
      <c r="K107" s="48">
        <f>SUM(IFERROR(VLOOKUP(H107,'OT Hours'!$A$3:$B$264,2,FALSE),0),IFERROR(VLOOKUP(H107,'OT Hours'!$E$3:$F$264,2,FALSE),0))</f>
        <v>93.683999999999997</v>
      </c>
      <c r="L107" s="48"/>
      <c r="M107" s="48">
        <f>SUM(J107:K107)</f>
        <v>105.684</v>
      </c>
      <c r="N107" s="18">
        <v>1937</v>
      </c>
      <c r="O107" s="11" t="s">
        <v>21</v>
      </c>
      <c r="P107" s="11" t="s">
        <v>274</v>
      </c>
      <c r="Q107" s="69">
        <v>3</v>
      </c>
      <c r="R107" s="58"/>
      <c r="S107" s="58"/>
      <c r="T107" s="4"/>
      <c r="U107" s="2"/>
    </row>
    <row r="108" spans="1:21" s="39" customFormat="1" ht="35.1" customHeight="1">
      <c r="A108" s="16">
        <v>64</v>
      </c>
      <c r="B108" s="16">
        <v>2007</v>
      </c>
      <c r="C108" s="12" t="s">
        <v>249</v>
      </c>
      <c r="D108" s="12">
        <v>43466</v>
      </c>
      <c r="E108" s="45">
        <v>11.835616438356164</v>
      </c>
      <c r="F108" s="46">
        <f>ROUNDUP(E108,0)</f>
        <v>12</v>
      </c>
      <c r="G108" s="3" t="s">
        <v>130</v>
      </c>
      <c r="H108" s="11" t="s">
        <v>750</v>
      </c>
      <c r="I108" s="18">
        <v>3</v>
      </c>
      <c r="J108" s="46">
        <v>40</v>
      </c>
      <c r="K108" s="48">
        <f>SUM(IFERROR(VLOOKUP(H108,'OT Hours'!$A$3:$B$264,2,FALSE),0),IFERROR(VLOOKUP(H108,'OT Hours'!$E$3:$F$264,2,FALSE),0))</f>
        <v>65</v>
      </c>
      <c r="L108" s="48"/>
      <c r="M108" s="48">
        <f>SUM(J108:K108)</f>
        <v>105</v>
      </c>
      <c r="N108" s="53">
        <v>1602</v>
      </c>
      <c r="O108" s="3" t="s">
        <v>9</v>
      </c>
      <c r="P108" s="3" t="s">
        <v>5</v>
      </c>
      <c r="Q108" s="69">
        <v>2</v>
      </c>
      <c r="R108" s="57"/>
      <c r="S108" s="57"/>
      <c r="T108" s="4"/>
      <c r="U108" s="2"/>
    </row>
    <row r="109" spans="1:21" s="39" customFormat="1" ht="35.1" customHeight="1">
      <c r="A109" s="16">
        <v>69</v>
      </c>
      <c r="B109" s="16">
        <v>2007</v>
      </c>
      <c r="C109" s="12" t="s">
        <v>253</v>
      </c>
      <c r="D109" s="12">
        <v>43466</v>
      </c>
      <c r="E109" s="45">
        <v>11.087671232876712</v>
      </c>
      <c r="F109" s="46">
        <f>ROUNDUP(E109,0)</f>
        <v>12</v>
      </c>
      <c r="G109" s="3" t="s">
        <v>135</v>
      </c>
      <c r="H109" s="47" t="s">
        <v>786</v>
      </c>
      <c r="I109" s="15">
        <v>3</v>
      </c>
      <c r="J109" s="46">
        <v>40</v>
      </c>
      <c r="K109" s="48">
        <f>SUM(IFERROR(VLOOKUP(H109,'OT Hours'!$A$3:$B$264,2,FALSE),0),IFERROR(VLOOKUP(H109,'OT Hours'!$E$3:$F$264,2,FALSE),0))</f>
        <v>64.533000000000001</v>
      </c>
      <c r="L109" s="48"/>
      <c r="M109" s="48">
        <f>SUM(J109:K109)</f>
        <v>104.533</v>
      </c>
      <c r="N109" s="53">
        <v>1609</v>
      </c>
      <c r="O109" s="3" t="s">
        <v>29</v>
      </c>
      <c r="P109" s="3" t="s">
        <v>5</v>
      </c>
      <c r="Q109" s="69">
        <v>1</v>
      </c>
      <c r="R109" s="57"/>
      <c r="S109" s="57"/>
      <c r="T109" s="4"/>
      <c r="U109" s="2"/>
    </row>
    <row r="110" spans="1:21" s="39" customFormat="1" ht="35.1" customHeight="1">
      <c r="A110" s="16">
        <v>3</v>
      </c>
      <c r="B110" s="16">
        <v>1977</v>
      </c>
      <c r="C110" s="12">
        <v>28402</v>
      </c>
      <c r="D110" s="12">
        <v>43466</v>
      </c>
      <c r="E110" s="45">
        <v>41.271232876712325</v>
      </c>
      <c r="F110" s="46">
        <f>ROUNDUP(E110,0)</f>
        <v>42</v>
      </c>
      <c r="G110" s="47" t="s">
        <v>15</v>
      </c>
      <c r="H110" s="11" t="s">
        <v>671</v>
      </c>
      <c r="I110" s="18">
        <v>5</v>
      </c>
      <c r="J110" s="46">
        <v>96</v>
      </c>
      <c r="K110" s="48">
        <f>SUM(IFERROR(VLOOKUP(H110,'OT Hours'!$A$3:$B$264,2,FALSE),0),IFERROR(VLOOKUP(H110,'OT Hours'!$E$3:$F$264,2,FALSE),0))</f>
        <v>8.1829999999999998</v>
      </c>
      <c r="L110" s="48"/>
      <c r="M110" s="48">
        <f>SUM(J110:K110)</f>
        <v>104.18299999999999</v>
      </c>
      <c r="N110" s="15">
        <v>1237</v>
      </c>
      <c r="O110" s="49" t="s">
        <v>4</v>
      </c>
      <c r="P110" s="49" t="s">
        <v>5</v>
      </c>
      <c r="Q110" s="69">
        <v>1</v>
      </c>
      <c r="R110" s="57"/>
      <c r="S110" s="57"/>
      <c r="T110" s="4"/>
      <c r="U110" s="2"/>
    </row>
    <row r="111" spans="1:21" s="39" customFormat="1" ht="35.1" customHeight="1">
      <c r="A111" s="16">
        <v>237</v>
      </c>
      <c r="B111" s="18">
        <v>2017</v>
      </c>
      <c r="C111" s="21">
        <v>42983</v>
      </c>
      <c r="D111" s="12">
        <v>43466</v>
      </c>
      <c r="E111" s="45">
        <v>1.3232876712328767</v>
      </c>
      <c r="F111" s="46">
        <f>ROUNDUP(E111,0)</f>
        <v>2</v>
      </c>
      <c r="G111" s="11" t="s">
        <v>438</v>
      </c>
      <c r="H111" s="11" t="s">
        <v>537</v>
      </c>
      <c r="I111" s="18">
        <v>1</v>
      </c>
      <c r="J111" s="46">
        <v>12</v>
      </c>
      <c r="K111" s="48">
        <f>SUM(IFERROR(VLOOKUP(H111,'OT Hours'!$A$3:$B$264,2,FALSE),0),IFERROR(VLOOKUP(H111,'OT Hours'!$E$3:$F$264,2,FALSE),0))</f>
        <v>92.134</v>
      </c>
      <c r="L111" s="48"/>
      <c r="M111" s="48">
        <f>SUM(J111:K111)</f>
        <v>104.134</v>
      </c>
      <c r="N111" s="18">
        <v>1967</v>
      </c>
      <c r="O111" s="11" t="s">
        <v>57</v>
      </c>
      <c r="P111" s="11" t="s">
        <v>5</v>
      </c>
      <c r="Q111" s="69">
        <v>1</v>
      </c>
      <c r="R111" s="60"/>
      <c r="S111" s="60"/>
      <c r="T111" s="20"/>
      <c r="U111" s="2"/>
    </row>
    <row r="112" spans="1:21" s="39" customFormat="1" ht="35.1" hidden="1" customHeight="1">
      <c r="A112" s="16">
        <v>90</v>
      </c>
      <c r="B112" s="16">
        <v>2011</v>
      </c>
      <c r="C112" s="12">
        <v>40840</v>
      </c>
      <c r="D112" s="12">
        <v>43466</v>
      </c>
      <c r="E112" s="45">
        <v>7.1945205479452055</v>
      </c>
      <c r="F112" s="46">
        <f>ROUNDUP(E112,0)</f>
        <v>8</v>
      </c>
      <c r="G112" s="3" t="s">
        <v>178</v>
      </c>
      <c r="H112" s="3" t="s">
        <v>613</v>
      </c>
      <c r="I112" s="15">
        <v>2</v>
      </c>
      <c r="J112" s="46">
        <v>26</v>
      </c>
      <c r="K112" s="48">
        <f>SUM(IFERROR(VLOOKUP(H112,'OT Hours'!$A$3:$B$264,2,FALSE),0),IFERROR(VLOOKUP(H112,'OT Hours'!$E$3:$F$264,2,FALSE),0))</f>
        <v>77.533000000000001</v>
      </c>
      <c r="L112" s="48"/>
      <c r="M112" s="48">
        <f>SUM(J112:K112)</f>
        <v>103.533</v>
      </c>
      <c r="N112" s="14" t="s">
        <v>177</v>
      </c>
      <c r="O112" s="3" t="s">
        <v>21</v>
      </c>
      <c r="P112" s="3" t="s">
        <v>274</v>
      </c>
      <c r="Q112" s="69">
        <v>2</v>
      </c>
      <c r="R112" s="57"/>
      <c r="S112" s="57"/>
      <c r="T112" s="4"/>
      <c r="U112" s="2"/>
    </row>
    <row r="113" spans="1:21" s="39" customFormat="1" ht="35.1" customHeight="1">
      <c r="A113" s="16">
        <v>266</v>
      </c>
      <c r="B113" s="18">
        <v>2018</v>
      </c>
      <c r="C113" s="21">
        <v>43367</v>
      </c>
      <c r="D113" s="12">
        <v>43466</v>
      </c>
      <c r="E113" s="45">
        <v>0.27123287671232876</v>
      </c>
      <c r="F113" s="46">
        <f>ROUNDUP(E113,0)</f>
        <v>1</v>
      </c>
      <c r="G113" s="11" t="s">
        <v>472</v>
      </c>
      <c r="H113" s="47" t="s">
        <v>550</v>
      </c>
      <c r="I113" s="15">
        <v>1</v>
      </c>
      <c r="J113" s="46">
        <v>12</v>
      </c>
      <c r="K113" s="48">
        <f>SUM(IFERROR(VLOOKUP(H113,'OT Hours'!$A$3:$B$264,2,FALSE),0),IFERROR(VLOOKUP(H113,'OT Hours'!$E$3:$F$264,2,FALSE),0))</f>
        <v>91.284999999999982</v>
      </c>
      <c r="L113" s="48"/>
      <c r="M113" s="48">
        <f>SUM(J113:K113)</f>
        <v>103.28499999999998</v>
      </c>
      <c r="N113" s="18">
        <v>2018</v>
      </c>
      <c r="O113" s="11" t="s">
        <v>29</v>
      </c>
      <c r="P113" s="11" t="s">
        <v>5</v>
      </c>
      <c r="Q113" s="69">
        <v>1</v>
      </c>
      <c r="R113" s="59"/>
      <c r="S113" s="59"/>
      <c r="T113" s="20"/>
      <c r="U113" s="2"/>
    </row>
    <row r="114" spans="1:21" s="39" customFormat="1" ht="35.1" customHeight="1">
      <c r="A114" s="16">
        <v>259</v>
      </c>
      <c r="B114" s="18">
        <v>2018</v>
      </c>
      <c r="C114" s="21">
        <v>43249</v>
      </c>
      <c r="D114" s="12">
        <v>43466</v>
      </c>
      <c r="E114" s="45">
        <v>0.59452054794520548</v>
      </c>
      <c r="F114" s="46">
        <f>ROUNDUP(E114,0)</f>
        <v>1</v>
      </c>
      <c r="G114" s="11" t="s">
        <v>463</v>
      </c>
      <c r="H114" s="3" t="s">
        <v>637</v>
      </c>
      <c r="I114" s="15">
        <v>1</v>
      </c>
      <c r="J114" s="46">
        <v>12</v>
      </c>
      <c r="K114" s="48">
        <f>SUM(IFERROR(VLOOKUP(H114,'OT Hours'!$A$3:$B$264,2,FALSE),0),IFERROR(VLOOKUP(H114,'OT Hours'!$E$3:$F$264,2,FALSE),0))</f>
        <v>91.283000000000001</v>
      </c>
      <c r="L114" s="48"/>
      <c r="M114" s="48">
        <f>SUM(J114:K114)</f>
        <v>103.283</v>
      </c>
      <c r="N114" s="18">
        <v>2001</v>
      </c>
      <c r="O114" s="11" t="s">
        <v>9</v>
      </c>
      <c r="P114" s="11" t="s">
        <v>5</v>
      </c>
      <c r="Q114" s="69">
        <v>3</v>
      </c>
      <c r="R114" s="60"/>
      <c r="S114" s="60"/>
      <c r="T114" s="20"/>
      <c r="U114" s="2"/>
    </row>
    <row r="115" spans="1:21" s="39" customFormat="1" ht="35.1" hidden="1" customHeight="1">
      <c r="A115" s="16">
        <v>96</v>
      </c>
      <c r="B115" s="16">
        <v>2011</v>
      </c>
      <c r="C115" s="12" t="s">
        <v>261</v>
      </c>
      <c r="D115" s="12">
        <v>43466</v>
      </c>
      <c r="E115" s="45">
        <v>7.1561643835616442</v>
      </c>
      <c r="F115" s="46">
        <f>ROUNDUP(E115,0)</f>
        <v>8</v>
      </c>
      <c r="G115" s="3" t="s">
        <v>190</v>
      </c>
      <c r="H115" s="47" t="s">
        <v>730</v>
      </c>
      <c r="I115" s="15">
        <v>2</v>
      </c>
      <c r="J115" s="46">
        <v>26</v>
      </c>
      <c r="K115" s="48">
        <f>SUM(IFERROR(VLOOKUP(H115,'OT Hours'!$A$3:$B$264,2,FALSE),0),IFERROR(VLOOKUP(H115,'OT Hours'!$E$3:$F$264,2,FALSE),0))</f>
        <v>77.167000000000002</v>
      </c>
      <c r="L115" s="48"/>
      <c r="M115" s="48">
        <f>SUM(J115:K115)</f>
        <v>103.167</v>
      </c>
      <c r="N115" s="14" t="s">
        <v>189</v>
      </c>
      <c r="O115" s="3" t="s">
        <v>162</v>
      </c>
      <c r="P115" s="3" t="s">
        <v>2</v>
      </c>
      <c r="Q115" s="69">
        <v>1</v>
      </c>
      <c r="R115" s="57"/>
      <c r="S115" s="57"/>
      <c r="T115" s="4"/>
      <c r="U115" s="2"/>
    </row>
    <row r="116" spans="1:21" s="39" customFormat="1" ht="35.1" hidden="1" customHeight="1">
      <c r="A116" s="16">
        <v>70</v>
      </c>
      <c r="B116" s="16">
        <v>2008</v>
      </c>
      <c r="C116" s="12">
        <v>39454</v>
      </c>
      <c r="D116" s="12">
        <v>43466</v>
      </c>
      <c r="E116" s="45">
        <v>10.991780821917809</v>
      </c>
      <c r="F116" s="46">
        <f>ROUNDUP(E116,0)</f>
        <v>11</v>
      </c>
      <c r="G116" s="3" t="s">
        <v>136</v>
      </c>
      <c r="H116" s="3" t="s">
        <v>632</v>
      </c>
      <c r="I116" s="15">
        <v>3</v>
      </c>
      <c r="J116" s="46">
        <v>40</v>
      </c>
      <c r="K116" s="48">
        <f>SUM(IFERROR(VLOOKUP(H116,'OT Hours'!$A$3:$B$264,2,FALSE),0),IFERROR(VLOOKUP(H116,'OT Hours'!$E$3:$F$264,2,FALSE),0))</f>
        <v>62.9</v>
      </c>
      <c r="L116" s="48"/>
      <c r="M116" s="48">
        <f>SUM(J116:K116)</f>
        <v>102.9</v>
      </c>
      <c r="N116" s="53">
        <v>1610</v>
      </c>
      <c r="O116" s="3" t="s">
        <v>48</v>
      </c>
      <c r="P116" s="3" t="s">
        <v>274</v>
      </c>
      <c r="Q116" s="69">
        <v>1</v>
      </c>
      <c r="R116" s="57"/>
      <c r="S116" s="57"/>
      <c r="T116" s="4"/>
      <c r="U116" s="2"/>
    </row>
    <row r="117" spans="1:21" s="39" customFormat="1" ht="35.1" customHeight="1">
      <c r="A117" s="16">
        <v>290</v>
      </c>
      <c r="B117" s="18">
        <v>2019</v>
      </c>
      <c r="C117" s="21">
        <v>43620</v>
      </c>
      <c r="D117" s="12">
        <v>43466</v>
      </c>
      <c r="E117" s="45">
        <v>-0.42191780821917807</v>
      </c>
      <c r="F117" s="46">
        <v>0</v>
      </c>
      <c r="G117" s="11" t="s">
        <v>497</v>
      </c>
      <c r="H117" s="11" t="s">
        <v>584</v>
      </c>
      <c r="I117" s="18">
        <v>1</v>
      </c>
      <c r="J117" s="46">
        <v>12</v>
      </c>
      <c r="K117" s="48">
        <f>SUM(IFERROR(VLOOKUP(H117,'OT Hours'!$A$3:$B$264,2,FALSE),0),IFERROR(VLOOKUP(H117,'OT Hours'!$E$3:$F$264,2,FALSE),0))</f>
        <v>90.732000000000014</v>
      </c>
      <c r="L117" s="48"/>
      <c r="M117" s="48">
        <f>SUM(J117:K117)</f>
        <v>102.73200000000001</v>
      </c>
      <c r="N117" s="18">
        <v>2057</v>
      </c>
      <c r="O117" s="11" t="s">
        <v>479</v>
      </c>
      <c r="P117" s="11" t="s">
        <v>5</v>
      </c>
      <c r="Q117" s="69">
        <v>3</v>
      </c>
      <c r="R117" s="60"/>
      <c r="S117" s="60"/>
      <c r="T117" s="20"/>
      <c r="U117" s="2"/>
    </row>
    <row r="118" spans="1:21" s="39" customFormat="1" ht="35.1" hidden="1" customHeight="1">
      <c r="A118" s="16">
        <v>148</v>
      </c>
      <c r="B118" s="16">
        <v>2013</v>
      </c>
      <c r="C118" s="12">
        <v>41610</v>
      </c>
      <c r="D118" s="12">
        <v>43466</v>
      </c>
      <c r="E118" s="45">
        <v>5.0849315068493155</v>
      </c>
      <c r="F118" s="46">
        <f>ROUNDUP(E118,0)</f>
        <v>6</v>
      </c>
      <c r="G118" s="3" t="s">
        <v>329</v>
      </c>
      <c r="H118" s="3" t="s">
        <v>655</v>
      </c>
      <c r="I118" s="15">
        <v>2</v>
      </c>
      <c r="J118" s="46">
        <v>26</v>
      </c>
      <c r="K118" s="48">
        <f>SUM(IFERROR(VLOOKUP(H118,'OT Hours'!$A$3:$B$264,2,FALSE),0),IFERROR(VLOOKUP(H118,'OT Hours'!$E$3:$F$264,2,FALSE),0))</f>
        <v>76</v>
      </c>
      <c r="L118" s="48"/>
      <c r="M118" s="48">
        <f>SUM(J118:K118)</f>
        <v>102</v>
      </c>
      <c r="N118" s="14" t="s">
        <v>328</v>
      </c>
      <c r="O118" s="3" t="s">
        <v>48</v>
      </c>
      <c r="P118" s="3" t="s">
        <v>274</v>
      </c>
      <c r="Q118" s="69">
        <v>3</v>
      </c>
      <c r="R118" s="57"/>
      <c r="S118" s="57"/>
      <c r="T118" s="4"/>
      <c r="U118" s="2"/>
    </row>
    <row r="119" spans="1:21" s="39" customFormat="1" ht="35.1" hidden="1" customHeight="1">
      <c r="A119" s="16">
        <v>135</v>
      </c>
      <c r="B119" s="16">
        <v>2013</v>
      </c>
      <c r="C119" s="12">
        <v>41505</v>
      </c>
      <c r="D119" s="12">
        <v>43466</v>
      </c>
      <c r="E119" s="45">
        <v>5.3726027397260276</v>
      </c>
      <c r="F119" s="46">
        <f>ROUNDUP(E119,0)</f>
        <v>6</v>
      </c>
      <c r="G119" s="3" t="s">
        <v>338</v>
      </c>
      <c r="H119" s="47" t="s">
        <v>625</v>
      </c>
      <c r="I119" s="15">
        <v>2</v>
      </c>
      <c r="J119" s="46">
        <v>26</v>
      </c>
      <c r="K119" s="48">
        <f>SUM(IFERROR(VLOOKUP(H119,'OT Hours'!$A$3:$B$264,2,FALSE),0),IFERROR(VLOOKUP(H119,'OT Hours'!$E$3:$F$264,2,FALSE),0))</f>
        <v>75.516999999999996</v>
      </c>
      <c r="L119" s="48"/>
      <c r="M119" s="48">
        <f>SUM(J119:K119)</f>
        <v>101.517</v>
      </c>
      <c r="N119" s="14" t="s">
        <v>301</v>
      </c>
      <c r="O119" s="3" t="s">
        <v>21</v>
      </c>
      <c r="P119" s="3" t="s">
        <v>274</v>
      </c>
      <c r="Q119" s="69">
        <v>3</v>
      </c>
      <c r="R119" s="57"/>
      <c r="S119" s="57"/>
      <c r="T119" s="4"/>
      <c r="U119" s="2"/>
    </row>
    <row r="120" spans="1:21" s="39" customFormat="1" ht="35.1" hidden="1" customHeight="1">
      <c r="A120" s="16">
        <v>87</v>
      </c>
      <c r="B120" s="16">
        <v>2011</v>
      </c>
      <c r="C120" s="12" t="s">
        <v>260</v>
      </c>
      <c r="D120" s="12">
        <v>43466</v>
      </c>
      <c r="E120" s="45">
        <v>7.3260273972602743</v>
      </c>
      <c r="F120" s="46">
        <f>ROUNDUP(E120,0)</f>
        <v>8</v>
      </c>
      <c r="G120" s="3" t="s">
        <v>170</v>
      </c>
      <c r="H120" s="11" t="s">
        <v>638</v>
      </c>
      <c r="I120" s="18">
        <v>2</v>
      </c>
      <c r="J120" s="46">
        <v>26</v>
      </c>
      <c r="K120" s="48">
        <f>SUM(IFERROR(VLOOKUP(H120,'OT Hours'!$A$3:$B$264,2,FALSE),0),IFERROR(VLOOKUP(H120,'OT Hours'!$E$3:$F$264,2,FALSE),0))</f>
        <v>75.45</v>
      </c>
      <c r="L120" s="48"/>
      <c r="M120" s="48">
        <f>SUM(J120:K120)</f>
        <v>101.45</v>
      </c>
      <c r="N120" s="14" t="s">
        <v>169</v>
      </c>
      <c r="O120" s="3" t="s">
        <v>21</v>
      </c>
      <c r="P120" s="3" t="s">
        <v>274</v>
      </c>
      <c r="Q120" s="69">
        <v>3</v>
      </c>
      <c r="R120" s="57"/>
      <c r="S120" s="57"/>
      <c r="T120" s="4"/>
      <c r="U120" s="2"/>
    </row>
    <row r="121" spans="1:21" s="39" customFormat="1" ht="35.1" customHeight="1">
      <c r="A121" s="16">
        <v>252</v>
      </c>
      <c r="B121" s="18">
        <v>2018</v>
      </c>
      <c r="C121" s="21">
        <v>43220</v>
      </c>
      <c r="D121" s="12">
        <v>43466</v>
      </c>
      <c r="E121" s="45">
        <v>0.67397260273972603</v>
      </c>
      <c r="F121" s="46">
        <f>ROUNDUP(E121,0)</f>
        <v>1</v>
      </c>
      <c r="G121" s="11" t="s">
        <v>457</v>
      </c>
      <c r="H121" s="11" t="s">
        <v>697</v>
      </c>
      <c r="I121" s="18">
        <v>1</v>
      </c>
      <c r="J121" s="46">
        <v>12</v>
      </c>
      <c r="K121" s="48">
        <f>SUM(IFERROR(VLOOKUP(H121,'OT Hours'!$A$3:$B$264,2,FALSE),0),IFERROR(VLOOKUP(H121,'OT Hours'!$E$3:$F$264,2,FALSE),0))</f>
        <v>89.35</v>
      </c>
      <c r="L121" s="48"/>
      <c r="M121" s="48">
        <f>SUM(J121:K121)</f>
        <v>101.35</v>
      </c>
      <c r="N121" s="18">
        <v>1990</v>
      </c>
      <c r="O121" s="11" t="s">
        <v>29</v>
      </c>
      <c r="P121" s="11" t="s">
        <v>5</v>
      </c>
      <c r="Q121" s="69">
        <v>3</v>
      </c>
      <c r="R121" s="59"/>
      <c r="S121" s="59"/>
      <c r="T121" s="20"/>
      <c r="U121" s="2"/>
    </row>
    <row r="122" spans="1:21" s="39" customFormat="1" ht="35.1" customHeight="1">
      <c r="A122" s="16">
        <v>235</v>
      </c>
      <c r="B122" s="18">
        <v>2017</v>
      </c>
      <c r="C122" s="21">
        <v>42940</v>
      </c>
      <c r="D122" s="12">
        <v>43466</v>
      </c>
      <c r="E122" s="45">
        <v>1.441095890410959</v>
      </c>
      <c r="F122" s="46">
        <f>ROUNDUP(E122,0)</f>
        <v>2</v>
      </c>
      <c r="G122" s="11" t="s">
        <v>436</v>
      </c>
      <c r="H122" s="11" t="s">
        <v>566</v>
      </c>
      <c r="I122" s="18">
        <v>1</v>
      </c>
      <c r="J122" s="46">
        <v>12</v>
      </c>
      <c r="K122" s="48">
        <f>SUM(IFERROR(VLOOKUP(H122,'OT Hours'!$A$3:$B$264,2,FALSE),0),IFERROR(VLOOKUP(H122,'OT Hours'!$E$3:$F$264,2,FALSE),0))</f>
        <v>88.8</v>
      </c>
      <c r="L122" s="48"/>
      <c r="M122" s="48">
        <f>SUM(J122:K122)</f>
        <v>100.8</v>
      </c>
      <c r="N122" s="18">
        <v>1963</v>
      </c>
      <c r="O122" s="11" t="s">
        <v>425</v>
      </c>
      <c r="P122" s="11" t="s">
        <v>5</v>
      </c>
      <c r="Q122" s="69">
        <v>3</v>
      </c>
      <c r="R122" s="59"/>
      <c r="S122" s="59"/>
      <c r="T122" s="20"/>
      <c r="U122" s="2"/>
    </row>
    <row r="123" spans="1:21" s="39" customFormat="1" ht="35.1" customHeight="1">
      <c r="A123" s="16">
        <v>38</v>
      </c>
      <c r="B123" s="16">
        <v>1997</v>
      </c>
      <c r="C123" s="12">
        <v>35548</v>
      </c>
      <c r="D123" s="12">
        <v>43466</v>
      </c>
      <c r="E123" s="45">
        <v>21.693150684931506</v>
      </c>
      <c r="F123" s="46">
        <f>ROUNDUP(E123,0)</f>
        <v>22</v>
      </c>
      <c r="G123" s="47" t="s">
        <v>74</v>
      </c>
      <c r="H123" s="11" t="s">
        <v>551</v>
      </c>
      <c r="I123" s="18">
        <v>4</v>
      </c>
      <c r="J123" s="46">
        <v>68</v>
      </c>
      <c r="K123" s="48">
        <f>SUM(IFERROR(VLOOKUP(H123,'OT Hours'!$A$3:$B$264,2,FALSE),0),IFERROR(VLOOKUP(H123,'OT Hours'!$E$3:$F$264,2,FALSE),0))</f>
        <v>32.15</v>
      </c>
      <c r="L123" s="48"/>
      <c r="M123" s="48">
        <f>SUM(J123:K123)</f>
        <v>100.15</v>
      </c>
      <c r="N123" s="15" t="s">
        <v>73</v>
      </c>
      <c r="O123" s="47" t="s">
        <v>31</v>
      </c>
      <c r="P123" s="47" t="s">
        <v>5</v>
      </c>
      <c r="Q123" s="69">
        <v>1</v>
      </c>
      <c r="R123" s="57"/>
      <c r="S123" s="57"/>
      <c r="T123" s="4"/>
      <c r="U123" s="2"/>
    </row>
    <row r="124" spans="1:21" s="39" customFormat="1" ht="35.1" customHeight="1">
      <c r="A124" s="16">
        <v>216</v>
      </c>
      <c r="B124" s="18">
        <v>2015</v>
      </c>
      <c r="C124" s="21">
        <v>42058</v>
      </c>
      <c r="D124" s="12">
        <v>43466</v>
      </c>
      <c r="E124" s="45">
        <v>3.8575342465753426</v>
      </c>
      <c r="F124" s="46">
        <f>ROUNDUP(E124,0)</f>
        <v>4</v>
      </c>
      <c r="G124" s="11" t="s">
        <v>408</v>
      </c>
      <c r="H124" s="11" t="s">
        <v>762</v>
      </c>
      <c r="I124" s="18">
        <v>2</v>
      </c>
      <c r="J124" s="46">
        <v>12</v>
      </c>
      <c r="K124" s="48">
        <f>SUM(IFERROR(VLOOKUP(H124,'OT Hours'!$A$3:$B$264,2,FALSE),0),IFERROR(VLOOKUP(H124,'OT Hours'!$E$3:$F$264,2,FALSE),0))</f>
        <v>88.149999999999991</v>
      </c>
      <c r="L124" s="48"/>
      <c r="M124" s="48">
        <f>SUM(J124:K124)</f>
        <v>100.14999999999999</v>
      </c>
      <c r="N124" s="18">
        <v>1895</v>
      </c>
      <c r="O124" s="11" t="s">
        <v>57</v>
      </c>
      <c r="P124" s="11" t="s">
        <v>5</v>
      </c>
      <c r="Q124" s="69">
        <v>3</v>
      </c>
      <c r="R124" s="58"/>
      <c r="S124" s="58"/>
      <c r="T124" s="4"/>
      <c r="U124" s="2"/>
    </row>
    <row r="125" spans="1:21" s="39" customFormat="1" ht="35.1" hidden="1" customHeight="1">
      <c r="A125" s="16">
        <v>41</v>
      </c>
      <c r="B125" s="16">
        <v>1997</v>
      </c>
      <c r="C125" s="12">
        <v>35730</v>
      </c>
      <c r="D125" s="12">
        <v>43466</v>
      </c>
      <c r="E125" s="45">
        <v>21.194520547945206</v>
      </c>
      <c r="F125" s="46">
        <f>ROUNDUP(E125,0)</f>
        <v>22</v>
      </c>
      <c r="G125" s="47" t="s">
        <v>81</v>
      </c>
      <c r="H125" s="3" t="s">
        <v>621</v>
      </c>
      <c r="I125" s="15">
        <v>4</v>
      </c>
      <c r="J125" s="46">
        <v>68</v>
      </c>
      <c r="K125" s="48">
        <f>SUM(IFERROR(VLOOKUP(H125,'OT Hours'!$A$3:$B$264,2,FALSE),0),IFERROR(VLOOKUP(H125,'OT Hours'!$E$3:$F$264,2,FALSE),0))</f>
        <v>32</v>
      </c>
      <c r="L125" s="48"/>
      <c r="M125" s="48">
        <f>SUM(J125:K125)</f>
        <v>100</v>
      </c>
      <c r="N125" s="15" t="s">
        <v>80</v>
      </c>
      <c r="O125" s="47" t="s">
        <v>67</v>
      </c>
      <c r="P125" s="47" t="s">
        <v>274</v>
      </c>
      <c r="Q125" s="69">
        <v>1</v>
      </c>
      <c r="R125" s="57"/>
      <c r="S125" s="57"/>
      <c r="T125" s="4"/>
      <c r="U125" s="2"/>
    </row>
    <row r="126" spans="1:21" s="39" customFormat="1" ht="35.1" customHeight="1">
      <c r="A126" s="16">
        <v>45</v>
      </c>
      <c r="B126" s="16">
        <v>1998</v>
      </c>
      <c r="C126" s="12" t="s">
        <v>89</v>
      </c>
      <c r="D126" s="12">
        <v>43466</v>
      </c>
      <c r="E126" s="45">
        <v>20.63013698630137</v>
      </c>
      <c r="F126" s="46">
        <f>ROUNDUP(E126,0)</f>
        <v>21</v>
      </c>
      <c r="G126" s="47" t="s">
        <v>91</v>
      </c>
      <c r="H126" s="3" t="s">
        <v>653</v>
      </c>
      <c r="I126" s="15">
        <v>4</v>
      </c>
      <c r="J126" s="46">
        <v>68</v>
      </c>
      <c r="K126" s="48">
        <f>SUM(IFERROR(VLOOKUP(H126,'OT Hours'!$A$3:$B$264,2,FALSE),0),IFERROR(VLOOKUP(H126,'OT Hours'!$E$3:$F$264,2,FALSE),0))</f>
        <v>32</v>
      </c>
      <c r="L126" s="48"/>
      <c r="M126" s="48">
        <f>SUM(J126:K126)</f>
        <v>100</v>
      </c>
      <c r="N126" s="15" t="s">
        <v>90</v>
      </c>
      <c r="O126" s="47" t="s">
        <v>9</v>
      </c>
      <c r="P126" s="47" t="s">
        <v>5</v>
      </c>
      <c r="Q126" s="69">
        <v>1</v>
      </c>
      <c r="R126" s="57"/>
      <c r="S126" s="57"/>
      <c r="T126" s="4"/>
      <c r="U126" s="2"/>
    </row>
    <row r="127" spans="1:21" s="39" customFormat="1" ht="35.1" hidden="1" customHeight="1">
      <c r="A127" s="16">
        <v>203</v>
      </c>
      <c r="B127" s="18">
        <v>2014</v>
      </c>
      <c r="C127" s="21">
        <v>41981</v>
      </c>
      <c r="D127" s="12">
        <v>43466</v>
      </c>
      <c r="E127" s="45">
        <v>4.0684931506849313</v>
      </c>
      <c r="F127" s="46">
        <f>ROUNDUP(E127,0)</f>
        <v>5</v>
      </c>
      <c r="G127" s="11" t="s">
        <v>394</v>
      </c>
      <c r="H127" s="11" t="s">
        <v>639</v>
      </c>
      <c r="I127" s="18">
        <v>2</v>
      </c>
      <c r="J127" s="46">
        <v>26</v>
      </c>
      <c r="K127" s="48">
        <f>SUM(IFERROR(VLOOKUP(H127,'OT Hours'!$A$3:$B$264,2,FALSE),0),IFERROR(VLOOKUP(H127,'OT Hours'!$E$3:$F$264,2,FALSE),0))</f>
        <v>73.432999999999993</v>
      </c>
      <c r="L127" s="48"/>
      <c r="M127" s="48">
        <f>SUM(J127:K127)</f>
        <v>99.432999999999993</v>
      </c>
      <c r="N127" s="18">
        <v>1866</v>
      </c>
      <c r="O127" s="11" t="s">
        <v>21</v>
      </c>
      <c r="P127" s="11" t="s">
        <v>274</v>
      </c>
      <c r="Q127" s="69">
        <v>2</v>
      </c>
      <c r="R127" s="57"/>
      <c r="S127" s="57"/>
      <c r="T127" s="4"/>
      <c r="U127" s="2"/>
    </row>
    <row r="128" spans="1:21" s="39" customFormat="1" ht="35.1" customHeight="1">
      <c r="A128" s="16">
        <v>200</v>
      </c>
      <c r="B128" s="18">
        <v>2014</v>
      </c>
      <c r="C128" s="21">
        <v>41960</v>
      </c>
      <c r="D128" s="12">
        <v>43466</v>
      </c>
      <c r="E128" s="45">
        <v>4.1260273972602741</v>
      </c>
      <c r="F128" s="46">
        <f>ROUNDUP(E128,0)</f>
        <v>5</v>
      </c>
      <c r="G128" s="11" t="s">
        <v>390</v>
      </c>
      <c r="H128" s="47" t="s">
        <v>627</v>
      </c>
      <c r="I128" s="15">
        <v>2</v>
      </c>
      <c r="J128" s="46">
        <v>26</v>
      </c>
      <c r="K128" s="48">
        <f>SUM(IFERROR(VLOOKUP(H128,'OT Hours'!$A$3:$B$264,2,FALSE),0),IFERROR(VLOOKUP(H128,'OT Hours'!$E$3:$F$264,2,FALSE),0))</f>
        <v>73.367000000000004</v>
      </c>
      <c r="L128" s="48"/>
      <c r="M128" s="48">
        <f>SUM(J128:K128)</f>
        <v>99.367000000000004</v>
      </c>
      <c r="N128" s="18">
        <v>1856</v>
      </c>
      <c r="O128" s="11" t="s">
        <v>57</v>
      </c>
      <c r="P128" s="11" t="s">
        <v>5</v>
      </c>
      <c r="Q128" s="69">
        <v>2</v>
      </c>
      <c r="R128" s="57"/>
      <c r="S128" s="57"/>
      <c r="T128" s="4"/>
      <c r="U128" s="2"/>
    </row>
    <row r="129" spans="1:21" s="39" customFormat="1" ht="35.1" customHeight="1">
      <c r="A129" s="16">
        <v>262</v>
      </c>
      <c r="B129" s="18">
        <v>2018</v>
      </c>
      <c r="C129" s="21">
        <v>43318</v>
      </c>
      <c r="D129" s="12">
        <v>43466</v>
      </c>
      <c r="E129" s="45">
        <v>0.40547945205479452</v>
      </c>
      <c r="F129" s="46">
        <f>ROUNDUP(E129,0)</f>
        <v>1</v>
      </c>
      <c r="G129" s="11" t="s">
        <v>468</v>
      </c>
      <c r="H129" s="11" t="s">
        <v>719</v>
      </c>
      <c r="I129" s="18">
        <v>1</v>
      </c>
      <c r="J129" s="46">
        <v>12</v>
      </c>
      <c r="K129" s="48">
        <f>SUM(IFERROR(VLOOKUP(H129,'OT Hours'!$A$3:$B$264,2,FALSE),0),IFERROR(VLOOKUP(H129,'OT Hours'!$E$3:$F$264,2,FALSE),0))</f>
        <v>87.051000000000002</v>
      </c>
      <c r="L129" s="48"/>
      <c r="M129" s="48">
        <f>SUM(J129:K129)</f>
        <v>99.051000000000002</v>
      </c>
      <c r="N129" s="18">
        <v>2012</v>
      </c>
      <c r="O129" s="11" t="s">
        <v>388</v>
      </c>
      <c r="P129" s="11" t="s">
        <v>5</v>
      </c>
      <c r="Q129" s="69">
        <v>3</v>
      </c>
      <c r="R129" s="60"/>
      <c r="S129" s="60"/>
      <c r="T129" s="20"/>
      <c r="U129" s="2"/>
    </row>
    <row r="130" spans="1:21" s="39" customFormat="1" ht="35.1" hidden="1" customHeight="1">
      <c r="A130" s="16">
        <v>132</v>
      </c>
      <c r="B130" s="16">
        <v>2013</v>
      </c>
      <c r="C130" s="12">
        <v>41498</v>
      </c>
      <c r="D130" s="12">
        <v>43466</v>
      </c>
      <c r="E130" s="45">
        <v>5.3917808219178083</v>
      </c>
      <c r="F130" s="46">
        <f>ROUNDUP(E130,0)</f>
        <v>6</v>
      </c>
      <c r="G130" s="3" t="s">
        <v>305</v>
      </c>
      <c r="H130" s="47" t="s">
        <v>792</v>
      </c>
      <c r="I130" s="15">
        <v>2</v>
      </c>
      <c r="J130" s="46">
        <v>26</v>
      </c>
      <c r="K130" s="48">
        <f>SUM(IFERROR(VLOOKUP(H130,'OT Hours'!$A$3:$B$264,2,FALSE),0),IFERROR(VLOOKUP(H130,'OT Hours'!$E$3:$F$264,2,FALSE),0))</f>
        <v>73</v>
      </c>
      <c r="L130" s="48"/>
      <c r="M130" s="48">
        <f>SUM(J130:K130)</f>
        <v>99</v>
      </c>
      <c r="N130" s="14" t="s">
        <v>304</v>
      </c>
      <c r="O130" s="3" t="s">
        <v>48</v>
      </c>
      <c r="P130" s="3" t="s">
        <v>274</v>
      </c>
      <c r="Q130" s="69">
        <v>3</v>
      </c>
      <c r="R130" s="57"/>
      <c r="S130" s="57"/>
      <c r="T130" s="4"/>
      <c r="U130" s="2"/>
    </row>
    <row r="131" spans="1:21" s="39" customFormat="1" ht="35.1" customHeight="1">
      <c r="A131" s="16">
        <v>111</v>
      </c>
      <c r="B131" s="16">
        <v>2012</v>
      </c>
      <c r="C131" s="12" t="s">
        <v>266</v>
      </c>
      <c r="D131" s="12">
        <v>43466</v>
      </c>
      <c r="E131" s="45">
        <v>6.4082191780821915</v>
      </c>
      <c r="F131" s="46">
        <f>ROUNDUP(E131,0)</f>
        <v>7</v>
      </c>
      <c r="G131" s="3" t="s">
        <v>218</v>
      </c>
      <c r="H131" s="11" t="s">
        <v>804</v>
      </c>
      <c r="I131" s="18">
        <v>2</v>
      </c>
      <c r="J131" s="46">
        <v>26</v>
      </c>
      <c r="K131" s="48">
        <f>SUM(IFERROR(VLOOKUP(H131,'OT Hours'!$A$3:$B$264,2,FALSE),0),IFERROR(VLOOKUP(H131,'OT Hours'!$E$3:$F$264,2,FALSE),0))</f>
        <v>72.267999999999986</v>
      </c>
      <c r="L131" s="48"/>
      <c r="M131" s="48">
        <f>SUM(J131:K131)</f>
        <v>98.267999999999986</v>
      </c>
      <c r="N131" s="14" t="s">
        <v>217</v>
      </c>
      <c r="O131" s="3" t="s">
        <v>4</v>
      </c>
      <c r="P131" s="3" t="s">
        <v>5</v>
      </c>
      <c r="Q131" s="69">
        <v>1</v>
      </c>
      <c r="R131" s="57"/>
      <c r="S131" s="57"/>
      <c r="T131" s="4"/>
      <c r="U131" s="2"/>
    </row>
    <row r="132" spans="1:21" s="39" customFormat="1" ht="35.1" customHeight="1">
      <c r="A132" s="16">
        <v>128</v>
      </c>
      <c r="B132" s="16">
        <v>2013</v>
      </c>
      <c r="C132" s="12">
        <v>41449</v>
      </c>
      <c r="D132" s="12">
        <v>43466</v>
      </c>
      <c r="E132" s="45">
        <v>5.5260273972602736</v>
      </c>
      <c r="F132" s="46">
        <f>ROUNDUP(E132,0)</f>
        <v>6</v>
      </c>
      <c r="G132" s="3" t="s">
        <v>291</v>
      </c>
      <c r="H132" s="13" t="s">
        <v>740</v>
      </c>
      <c r="I132" s="26">
        <v>2</v>
      </c>
      <c r="J132" s="46">
        <v>26</v>
      </c>
      <c r="K132" s="48">
        <f>SUM(IFERROR(VLOOKUP(H132,'OT Hours'!$A$3:$B$264,2,FALSE),0),IFERROR(VLOOKUP(H132,'OT Hours'!$E$3:$F$264,2,FALSE),0))</f>
        <v>72.266999999999982</v>
      </c>
      <c r="L132" s="48"/>
      <c r="M132" s="48">
        <f>SUM(J132:K132)</f>
        <v>98.266999999999982</v>
      </c>
      <c r="N132" s="14" t="s">
        <v>290</v>
      </c>
      <c r="O132" s="3" t="s">
        <v>4</v>
      </c>
      <c r="P132" s="3" t="s">
        <v>5</v>
      </c>
      <c r="Q132" s="69">
        <v>1</v>
      </c>
      <c r="R132" s="57"/>
      <c r="S132" s="57"/>
      <c r="T132" s="4"/>
      <c r="U132" s="2"/>
    </row>
    <row r="133" spans="1:21" s="39" customFormat="1" ht="35.1" customHeight="1">
      <c r="A133" s="16">
        <v>93</v>
      </c>
      <c r="B133" s="16">
        <v>2011</v>
      </c>
      <c r="C133" s="50">
        <v>40847</v>
      </c>
      <c r="D133" s="12">
        <v>43466</v>
      </c>
      <c r="E133" s="45">
        <v>7.1753424657534248</v>
      </c>
      <c r="F133" s="46">
        <f>ROUNDUP(E133,0)</f>
        <v>8</v>
      </c>
      <c r="G133" s="3" t="s">
        <v>184</v>
      </c>
      <c r="H133" s="47" t="s">
        <v>662</v>
      </c>
      <c r="I133" s="15">
        <v>2</v>
      </c>
      <c r="J133" s="46">
        <v>26</v>
      </c>
      <c r="K133" s="48">
        <f>SUM(IFERROR(VLOOKUP(H133,'OT Hours'!$A$3:$B$264,2,FALSE),0),IFERROR(VLOOKUP(H133,'OT Hours'!$E$3:$F$264,2,FALSE),0))</f>
        <v>72.183999999999997</v>
      </c>
      <c r="L133" s="48"/>
      <c r="M133" s="48">
        <f>SUM(J133:K133)</f>
        <v>98.183999999999997</v>
      </c>
      <c r="N133" s="14" t="s">
        <v>183</v>
      </c>
      <c r="O133" s="3" t="s">
        <v>57</v>
      </c>
      <c r="P133" s="3" t="s">
        <v>5</v>
      </c>
      <c r="Q133" s="69">
        <v>1</v>
      </c>
      <c r="R133" s="57"/>
      <c r="S133" s="57"/>
      <c r="T133" s="4"/>
      <c r="U133" s="2"/>
    </row>
    <row r="134" spans="1:21" s="39" customFormat="1" ht="35.1" customHeight="1">
      <c r="A134" s="16">
        <v>154</v>
      </c>
      <c r="B134" s="18">
        <v>2014</v>
      </c>
      <c r="C134" s="21">
        <v>41645</v>
      </c>
      <c r="D134" s="12">
        <v>43466</v>
      </c>
      <c r="E134" s="45">
        <v>4.9890410958904106</v>
      </c>
      <c r="F134" s="46">
        <f>ROUNDUP(E134,0)</f>
        <v>5</v>
      </c>
      <c r="G134" s="11" t="s">
        <v>340</v>
      </c>
      <c r="H134" s="11" t="s">
        <v>557</v>
      </c>
      <c r="I134" s="18">
        <v>2</v>
      </c>
      <c r="J134" s="46">
        <v>26</v>
      </c>
      <c r="K134" s="48">
        <f>SUM(IFERROR(VLOOKUP(H134,'OT Hours'!$A$3:$B$264,2,FALSE),0),IFERROR(VLOOKUP(H134,'OT Hours'!$E$3:$F$264,2,FALSE),0))</f>
        <v>72.183999999999997</v>
      </c>
      <c r="L134" s="48"/>
      <c r="M134" s="48">
        <f>SUM(J134:K134)</f>
        <v>98.183999999999997</v>
      </c>
      <c r="N134" s="18">
        <v>1764</v>
      </c>
      <c r="O134" s="11" t="s">
        <v>162</v>
      </c>
      <c r="P134" s="11" t="s">
        <v>5</v>
      </c>
      <c r="Q134" s="69">
        <v>1</v>
      </c>
      <c r="R134" s="57"/>
      <c r="S134" s="57"/>
      <c r="T134" s="4"/>
      <c r="U134" s="2"/>
    </row>
    <row r="135" spans="1:21" s="39" customFormat="1" ht="35.1" customHeight="1">
      <c r="A135" s="16">
        <v>146</v>
      </c>
      <c r="B135" s="16">
        <v>2013</v>
      </c>
      <c r="C135" s="12">
        <v>41610</v>
      </c>
      <c r="D135" s="12">
        <v>43466</v>
      </c>
      <c r="E135" s="45">
        <v>5.0849315068493155</v>
      </c>
      <c r="F135" s="46">
        <f>ROUNDUP(E135,0)</f>
        <v>6</v>
      </c>
      <c r="G135" s="3" t="s">
        <v>325</v>
      </c>
      <c r="H135" s="11" t="s">
        <v>548</v>
      </c>
      <c r="I135" s="18">
        <v>2</v>
      </c>
      <c r="J135" s="46">
        <v>26</v>
      </c>
      <c r="K135" s="48">
        <f>SUM(IFERROR(VLOOKUP(H135,'OT Hours'!$A$3:$B$264,2,FALSE),0),IFERROR(VLOOKUP(H135,'OT Hours'!$E$3:$F$264,2,FALSE),0))</f>
        <v>72.016999999999996</v>
      </c>
      <c r="L135" s="48"/>
      <c r="M135" s="48">
        <f>SUM(J135:K135)</f>
        <v>98.016999999999996</v>
      </c>
      <c r="N135" s="14" t="s">
        <v>324</v>
      </c>
      <c r="O135" s="3" t="s">
        <v>29</v>
      </c>
      <c r="P135" s="3" t="s">
        <v>5</v>
      </c>
      <c r="Q135" s="69">
        <v>1</v>
      </c>
      <c r="R135" s="57"/>
      <c r="S135" s="57"/>
      <c r="T135" s="4"/>
      <c r="U135" s="2"/>
    </row>
    <row r="136" spans="1:21" s="39" customFormat="1" ht="35.1" customHeight="1">
      <c r="A136" s="16">
        <v>103</v>
      </c>
      <c r="B136" s="16">
        <v>2012</v>
      </c>
      <c r="C136" s="12" t="s">
        <v>262</v>
      </c>
      <c r="D136" s="12">
        <v>43466</v>
      </c>
      <c r="E136" s="45">
        <v>7</v>
      </c>
      <c r="F136" s="46">
        <f>ROUNDUP(E136,0)</f>
        <v>7</v>
      </c>
      <c r="G136" s="3" t="s">
        <v>208</v>
      </c>
      <c r="H136" s="11" t="s">
        <v>801</v>
      </c>
      <c r="I136" s="18">
        <v>2</v>
      </c>
      <c r="J136" s="46">
        <v>26</v>
      </c>
      <c r="K136" s="48">
        <f>SUM(IFERROR(VLOOKUP(H136,'OT Hours'!$A$3:$B$264,2,FALSE),0),IFERROR(VLOOKUP(H136,'OT Hours'!$E$3:$F$264,2,FALSE),0))</f>
        <v>72</v>
      </c>
      <c r="L136" s="48"/>
      <c r="M136" s="48">
        <f>SUM(J136:K136)</f>
        <v>98</v>
      </c>
      <c r="N136" s="14" t="s">
        <v>207</v>
      </c>
      <c r="O136" s="3" t="s">
        <v>9</v>
      </c>
      <c r="P136" s="3" t="s">
        <v>5</v>
      </c>
      <c r="Q136" s="69">
        <v>1</v>
      </c>
      <c r="R136" s="57"/>
      <c r="S136" s="57"/>
      <c r="T136" s="4"/>
      <c r="U136" s="2"/>
    </row>
    <row r="137" spans="1:21" s="39" customFormat="1" ht="35.1" hidden="1" customHeight="1">
      <c r="A137" s="16">
        <v>192</v>
      </c>
      <c r="B137" s="18">
        <v>2014</v>
      </c>
      <c r="C137" s="21">
        <v>41904</v>
      </c>
      <c r="D137" s="12">
        <v>43466</v>
      </c>
      <c r="E137" s="45">
        <v>4.279452054794521</v>
      </c>
      <c r="F137" s="46">
        <f>ROUNDUP(E137,0)</f>
        <v>5</v>
      </c>
      <c r="G137" s="3" t="s">
        <v>380</v>
      </c>
      <c r="H137" s="11" t="s">
        <v>764</v>
      </c>
      <c r="I137" s="18">
        <v>2</v>
      </c>
      <c r="J137" s="46">
        <v>26</v>
      </c>
      <c r="K137" s="48">
        <f>SUM(IFERROR(VLOOKUP(H137,'OT Hours'!$A$3:$B$264,2,FALSE),0),IFERROR(VLOOKUP(H137,'OT Hours'!$E$3:$F$264,2,FALSE),0))</f>
        <v>72</v>
      </c>
      <c r="L137" s="48"/>
      <c r="M137" s="48">
        <f>SUM(J137:K137)</f>
        <v>98</v>
      </c>
      <c r="N137" s="14" t="s">
        <v>379</v>
      </c>
      <c r="O137" s="3" t="s">
        <v>21</v>
      </c>
      <c r="P137" s="3" t="s">
        <v>274</v>
      </c>
      <c r="Q137" s="69">
        <v>3</v>
      </c>
      <c r="R137" s="57"/>
      <c r="S137" s="57"/>
      <c r="T137" s="4"/>
      <c r="U137" s="2"/>
    </row>
    <row r="138" spans="1:21" s="39" customFormat="1" ht="35.1" hidden="1" customHeight="1">
      <c r="A138" s="16">
        <v>194</v>
      </c>
      <c r="B138" s="18">
        <v>2014</v>
      </c>
      <c r="C138" s="21">
        <v>41926</v>
      </c>
      <c r="D138" s="12">
        <v>43466</v>
      </c>
      <c r="E138" s="45">
        <v>4.2191780821917808</v>
      </c>
      <c r="F138" s="46">
        <f>ROUNDUP(E138,0)</f>
        <v>5</v>
      </c>
      <c r="G138" s="11" t="s">
        <v>383</v>
      </c>
      <c r="H138" s="11" t="s">
        <v>608</v>
      </c>
      <c r="I138" s="18">
        <v>2</v>
      </c>
      <c r="J138" s="46">
        <v>26</v>
      </c>
      <c r="K138" s="48">
        <f>SUM(IFERROR(VLOOKUP(H138,'OT Hours'!$A$3:$B$264,2,FALSE),0),IFERROR(VLOOKUP(H138,'OT Hours'!$E$3:$F$264,2,FALSE),0))</f>
        <v>72</v>
      </c>
      <c r="L138" s="48"/>
      <c r="M138" s="48">
        <f>SUM(J138:K138)</f>
        <v>98</v>
      </c>
      <c r="N138" s="18">
        <v>1845</v>
      </c>
      <c r="O138" s="11" t="s">
        <v>21</v>
      </c>
      <c r="P138" s="11" t="s">
        <v>274</v>
      </c>
      <c r="Q138" s="69">
        <v>2</v>
      </c>
      <c r="R138" s="57"/>
      <c r="S138" s="57"/>
      <c r="T138" s="4"/>
      <c r="U138" s="2"/>
    </row>
    <row r="139" spans="1:21" s="39" customFormat="1" ht="35.1" customHeight="1">
      <c r="A139" s="16">
        <v>242</v>
      </c>
      <c r="B139" s="18">
        <v>2018</v>
      </c>
      <c r="C139" s="21">
        <v>43102</v>
      </c>
      <c r="D139" s="12">
        <v>43466</v>
      </c>
      <c r="E139" s="45">
        <v>0.99726027397260275</v>
      </c>
      <c r="F139" s="46">
        <v>0</v>
      </c>
      <c r="G139" s="11" t="s">
        <v>444</v>
      </c>
      <c r="H139" s="11" t="s">
        <v>703</v>
      </c>
      <c r="I139" s="18">
        <v>1</v>
      </c>
      <c r="J139" s="46">
        <v>12</v>
      </c>
      <c r="K139" s="48">
        <f>SUM(IFERROR(VLOOKUP(H139,'OT Hours'!$A$3:$B$264,2,FALSE),0),IFERROR(VLOOKUP(H139,'OT Hours'!$E$3:$F$264,2,FALSE),0))</f>
        <v>86</v>
      </c>
      <c r="L139" s="48"/>
      <c r="M139" s="48">
        <f>SUM(J139:K139)</f>
        <v>98</v>
      </c>
      <c r="N139" s="18">
        <v>1975</v>
      </c>
      <c r="O139" s="11" t="s">
        <v>9</v>
      </c>
      <c r="P139" s="11" t="s">
        <v>5</v>
      </c>
      <c r="Q139" s="69">
        <v>2</v>
      </c>
      <c r="R139" s="58"/>
      <c r="S139" s="58"/>
      <c r="T139" s="20"/>
      <c r="U139" s="2"/>
    </row>
    <row r="140" spans="1:21" s="39" customFormat="1" ht="35.1" customHeight="1">
      <c r="A140" s="16">
        <v>176</v>
      </c>
      <c r="B140" s="18">
        <v>2014</v>
      </c>
      <c r="C140" s="21">
        <v>41764</v>
      </c>
      <c r="D140" s="12">
        <v>43466</v>
      </c>
      <c r="E140" s="45">
        <v>4.6630136986301371</v>
      </c>
      <c r="F140" s="46">
        <f>ROUNDUP(E140,0)</f>
        <v>5</v>
      </c>
      <c r="G140" s="11" t="s">
        <v>359</v>
      </c>
      <c r="H140" s="11" t="s">
        <v>795</v>
      </c>
      <c r="I140" s="18">
        <v>2</v>
      </c>
      <c r="J140" s="46">
        <v>26</v>
      </c>
      <c r="K140" s="48">
        <f>SUM(IFERROR(VLOOKUP(H140,'OT Hours'!$A$3:$B$264,2,FALSE),0),IFERROR(VLOOKUP(H140,'OT Hours'!$E$3:$F$264,2,FALSE),0))</f>
        <v>70.418000000000006</v>
      </c>
      <c r="L140" s="48"/>
      <c r="M140" s="48">
        <f>SUM(J140:K140)</f>
        <v>96.418000000000006</v>
      </c>
      <c r="N140" s="18">
        <v>1808</v>
      </c>
      <c r="O140" s="11" t="s">
        <v>4</v>
      </c>
      <c r="P140" s="11" t="s">
        <v>5</v>
      </c>
      <c r="Q140" s="69">
        <v>3</v>
      </c>
      <c r="R140" s="57"/>
      <c r="S140" s="57"/>
      <c r="T140" s="4"/>
      <c r="U140" s="2"/>
    </row>
    <row r="141" spans="1:21" s="39" customFormat="1" ht="35.1" customHeight="1">
      <c r="A141" s="16">
        <v>68</v>
      </c>
      <c r="B141" s="16">
        <v>2007</v>
      </c>
      <c r="C141" s="12">
        <v>39314</v>
      </c>
      <c r="D141" s="12">
        <v>43466</v>
      </c>
      <c r="E141" s="45">
        <v>11.375342465753425</v>
      </c>
      <c r="F141" s="46">
        <f>ROUNDUP(E141,0)</f>
        <v>12</v>
      </c>
      <c r="G141" s="3" t="s">
        <v>134</v>
      </c>
      <c r="H141" s="11" t="s">
        <v>610</v>
      </c>
      <c r="I141" s="18">
        <v>3</v>
      </c>
      <c r="J141" s="46">
        <v>40</v>
      </c>
      <c r="K141" s="48">
        <f>SUM(IFERROR(VLOOKUP(H141,'OT Hours'!$A$3:$B$264,2,FALSE),0),IFERROR(VLOOKUP(H141,'OT Hours'!$E$3:$F$264,2,FALSE),0))</f>
        <v>56.085000000000008</v>
      </c>
      <c r="L141" s="48"/>
      <c r="M141" s="48">
        <f>SUM(J141:K141)</f>
        <v>96.085000000000008</v>
      </c>
      <c r="N141" s="53">
        <v>1607</v>
      </c>
      <c r="O141" s="3" t="s">
        <v>31</v>
      </c>
      <c r="P141" s="3" t="s">
        <v>5</v>
      </c>
      <c r="Q141" s="69">
        <v>1</v>
      </c>
      <c r="R141" s="57"/>
      <c r="S141" s="57"/>
      <c r="T141" s="4"/>
      <c r="U141" s="2"/>
    </row>
    <row r="142" spans="1:21" s="39" customFormat="1" ht="35.1" customHeight="1">
      <c r="A142" s="16">
        <v>2</v>
      </c>
      <c r="B142" s="16">
        <v>1977</v>
      </c>
      <c r="C142" s="12" t="s">
        <v>12</v>
      </c>
      <c r="D142" s="12">
        <v>43466</v>
      </c>
      <c r="E142" s="45">
        <v>41.273972602739725</v>
      </c>
      <c r="F142" s="46">
        <f>ROUNDUP(E142,0)</f>
        <v>42</v>
      </c>
      <c r="G142" s="47" t="s">
        <v>13</v>
      </c>
      <c r="H142" s="47" t="s">
        <v>649</v>
      </c>
      <c r="I142" s="15">
        <v>5</v>
      </c>
      <c r="J142" s="46">
        <v>96</v>
      </c>
      <c r="K142" s="48">
        <f>SUM(IFERROR(VLOOKUP(H142,'OT Hours'!$A$3:$B$264,2,FALSE),0),IFERROR(VLOOKUP(H142,'OT Hours'!$E$3:$F$264,2,FALSE),0))</f>
        <v>0</v>
      </c>
      <c r="L142" s="48"/>
      <c r="M142" s="48">
        <f>SUM(J142:K142)</f>
        <v>96</v>
      </c>
      <c r="N142" s="15">
        <v>1235</v>
      </c>
      <c r="O142" s="49" t="s">
        <v>14</v>
      </c>
      <c r="P142" s="49" t="s">
        <v>5</v>
      </c>
      <c r="Q142" s="69">
        <v>1</v>
      </c>
      <c r="R142" s="56"/>
      <c r="S142" s="56"/>
      <c r="T142" s="10"/>
      <c r="U142" s="2"/>
    </row>
    <row r="143" spans="1:21" s="39" customFormat="1" ht="35.1" hidden="1" customHeight="1">
      <c r="A143" s="16">
        <v>6</v>
      </c>
      <c r="B143" s="16">
        <v>1978</v>
      </c>
      <c r="C143" s="12" t="s">
        <v>242</v>
      </c>
      <c r="D143" s="12">
        <v>43466</v>
      </c>
      <c r="E143" s="45">
        <v>40.441095890410956</v>
      </c>
      <c r="F143" s="46">
        <f>ROUNDUP(E143,0)</f>
        <v>41</v>
      </c>
      <c r="G143" s="47" t="s">
        <v>20</v>
      </c>
      <c r="H143" s="3" t="s">
        <v>809</v>
      </c>
      <c r="I143" s="15">
        <v>5</v>
      </c>
      <c r="J143" s="46">
        <v>96</v>
      </c>
      <c r="K143" s="48">
        <f>SUM(IFERROR(VLOOKUP(H143,'OT Hours'!$A$3:$B$264,2,FALSE),0),IFERROR(VLOOKUP(H143,'OT Hours'!$E$3:$F$264,2,FALSE),0))</f>
        <v>0</v>
      </c>
      <c r="L143" s="48"/>
      <c r="M143" s="48">
        <f>SUM(J143:K143)</f>
        <v>96</v>
      </c>
      <c r="N143" s="15">
        <v>1250</v>
      </c>
      <c r="O143" s="49" t="s">
        <v>432</v>
      </c>
      <c r="P143" s="49" t="s">
        <v>2</v>
      </c>
      <c r="Q143" s="69">
        <v>1</v>
      </c>
      <c r="R143" s="57"/>
      <c r="S143" s="57"/>
      <c r="T143" s="4"/>
      <c r="U143" s="2"/>
    </row>
    <row r="144" spans="1:21" s="39" customFormat="1" ht="35.1" hidden="1" customHeight="1">
      <c r="A144" s="16">
        <v>88</v>
      </c>
      <c r="B144" s="16">
        <v>2011</v>
      </c>
      <c r="C144" s="12" t="s">
        <v>171</v>
      </c>
      <c r="D144" s="12">
        <v>43466</v>
      </c>
      <c r="E144" s="45">
        <v>7.2136986301369861</v>
      </c>
      <c r="F144" s="46">
        <f>ROUNDUP(E144,0)</f>
        <v>8</v>
      </c>
      <c r="G144" s="3" t="s">
        <v>173</v>
      </c>
      <c r="H144" s="11" t="s">
        <v>766</v>
      </c>
      <c r="I144" s="18">
        <v>2</v>
      </c>
      <c r="J144" s="46">
        <v>26</v>
      </c>
      <c r="K144" s="48">
        <f>SUM(IFERROR(VLOOKUP(H144,'OT Hours'!$A$3:$B$264,2,FALSE),0),IFERROR(VLOOKUP(H144,'OT Hours'!$E$3:$F$264,2,FALSE),0))</f>
        <v>69.766999999999996</v>
      </c>
      <c r="L144" s="48"/>
      <c r="M144" s="48">
        <f>SUM(J144:K144)</f>
        <v>95.766999999999996</v>
      </c>
      <c r="N144" s="14" t="s">
        <v>172</v>
      </c>
      <c r="O144" s="3" t="s">
        <v>21</v>
      </c>
      <c r="P144" s="3" t="s">
        <v>274</v>
      </c>
      <c r="Q144" s="69">
        <v>2</v>
      </c>
      <c r="R144" s="57"/>
      <c r="S144" s="57"/>
      <c r="T144" s="4"/>
      <c r="U144" s="2"/>
    </row>
    <row r="145" spans="1:21" s="39" customFormat="1" ht="35.1" hidden="1" customHeight="1">
      <c r="A145" s="16">
        <v>185</v>
      </c>
      <c r="B145" s="18">
        <v>2014</v>
      </c>
      <c r="C145" s="21">
        <v>41834</v>
      </c>
      <c r="D145" s="12">
        <v>43466</v>
      </c>
      <c r="E145" s="45">
        <v>4.4712328767123291</v>
      </c>
      <c r="F145" s="46">
        <f>ROUNDUP(E145,0)</f>
        <v>5</v>
      </c>
      <c r="G145" s="11" t="s">
        <v>366</v>
      </c>
      <c r="H145" s="11" t="s">
        <v>790</v>
      </c>
      <c r="I145" s="18">
        <v>2</v>
      </c>
      <c r="J145" s="46">
        <v>26</v>
      </c>
      <c r="K145" s="48">
        <f>SUM(IFERROR(VLOOKUP(H145,'OT Hours'!$A$3:$B$264,2,FALSE),0),IFERROR(VLOOKUP(H145,'OT Hours'!$E$3:$F$264,2,FALSE),0))</f>
        <v>69.716999999999999</v>
      </c>
      <c r="L145" s="48"/>
      <c r="M145" s="48">
        <f>SUM(J145:K145)</f>
        <v>95.716999999999999</v>
      </c>
      <c r="N145" s="18">
        <v>1829</v>
      </c>
      <c r="O145" s="11" t="s">
        <v>21</v>
      </c>
      <c r="P145" s="11" t="s">
        <v>274</v>
      </c>
      <c r="Q145" s="69">
        <v>1</v>
      </c>
      <c r="R145" s="57"/>
      <c r="S145" s="57"/>
      <c r="T145" s="4"/>
      <c r="U145" s="2"/>
    </row>
    <row r="146" spans="1:21" s="39" customFormat="1" ht="35.1" customHeight="1">
      <c r="A146" s="16">
        <v>271</v>
      </c>
      <c r="B146" s="18">
        <v>2018</v>
      </c>
      <c r="C146" s="21">
        <v>43382</v>
      </c>
      <c r="D146" s="12">
        <v>43466</v>
      </c>
      <c r="E146" s="45">
        <v>0.23013698630136986</v>
      </c>
      <c r="F146" s="46">
        <f>ROUNDUP(E146,0)</f>
        <v>1</v>
      </c>
      <c r="G146" s="11" t="s">
        <v>477</v>
      </c>
      <c r="H146" s="11" t="s">
        <v>794</v>
      </c>
      <c r="I146" s="18">
        <v>1</v>
      </c>
      <c r="J146" s="46">
        <v>12</v>
      </c>
      <c r="K146" s="48">
        <f>SUM(IFERROR(VLOOKUP(H146,'OT Hours'!$A$3:$B$264,2,FALSE),0),IFERROR(VLOOKUP(H146,'OT Hours'!$E$3:$F$264,2,FALSE),0))</f>
        <v>83.265999999999991</v>
      </c>
      <c r="L146" s="48"/>
      <c r="M146" s="48">
        <f>SUM(J146:K146)</f>
        <v>95.265999999999991</v>
      </c>
      <c r="N146" s="18">
        <v>2028</v>
      </c>
      <c r="O146" s="11" t="s">
        <v>350</v>
      </c>
      <c r="P146" s="11" t="s">
        <v>5</v>
      </c>
      <c r="Q146" s="69">
        <v>3</v>
      </c>
      <c r="R146" s="60"/>
      <c r="S146" s="60"/>
      <c r="T146" s="20"/>
      <c r="U146" s="2"/>
    </row>
    <row r="147" spans="1:21" s="39" customFormat="1" ht="35.1" hidden="1" customHeight="1">
      <c r="A147" s="16">
        <v>130</v>
      </c>
      <c r="B147" s="16">
        <v>2013</v>
      </c>
      <c r="C147" s="12">
        <v>41491</v>
      </c>
      <c r="D147" s="12">
        <v>43466</v>
      </c>
      <c r="E147" s="45">
        <v>5.4109589041095889</v>
      </c>
      <c r="F147" s="46">
        <f>ROUNDUP(E147,0)</f>
        <v>6</v>
      </c>
      <c r="G147" s="3" t="s">
        <v>296</v>
      </c>
      <c r="H147" s="11" t="s">
        <v>544</v>
      </c>
      <c r="I147" s="18">
        <v>2</v>
      </c>
      <c r="J147" s="46">
        <v>26</v>
      </c>
      <c r="K147" s="48">
        <f>SUM(IFERROR(VLOOKUP(H147,'OT Hours'!$A$3:$B$264,2,FALSE),0),IFERROR(VLOOKUP(H147,'OT Hours'!$E$3:$F$264,2,FALSE),0))</f>
        <v>69.250999999999991</v>
      </c>
      <c r="L147" s="48"/>
      <c r="M147" s="48">
        <f>SUM(J147:K147)</f>
        <v>95.250999999999991</v>
      </c>
      <c r="N147" s="14" t="s">
        <v>295</v>
      </c>
      <c r="O147" s="3" t="s">
        <v>45</v>
      </c>
      <c r="P147" s="3" t="s">
        <v>7</v>
      </c>
      <c r="Q147" s="69"/>
      <c r="R147" s="57"/>
      <c r="S147" s="57"/>
      <c r="T147" s="4"/>
      <c r="U147" s="2"/>
    </row>
    <row r="148" spans="1:21" s="39" customFormat="1" ht="35.1" customHeight="1">
      <c r="A148" s="16">
        <v>131</v>
      </c>
      <c r="B148" s="16">
        <v>2013</v>
      </c>
      <c r="C148" s="12">
        <v>41491</v>
      </c>
      <c r="D148" s="12">
        <v>43466</v>
      </c>
      <c r="E148" s="45">
        <v>5.4109589041095889</v>
      </c>
      <c r="F148" s="46">
        <f>ROUNDUP(E148,0)</f>
        <v>6</v>
      </c>
      <c r="G148" s="3" t="s">
        <v>298</v>
      </c>
      <c r="H148" s="11" t="s">
        <v>706</v>
      </c>
      <c r="I148" s="18">
        <v>2</v>
      </c>
      <c r="J148" s="46">
        <v>26</v>
      </c>
      <c r="K148" s="48">
        <f>SUM(IFERROR(VLOOKUP(H148,'OT Hours'!$A$3:$B$264,2,FALSE),0),IFERROR(VLOOKUP(H148,'OT Hours'!$E$3:$F$264,2,FALSE),0))</f>
        <v>68.967999999999989</v>
      </c>
      <c r="L148" s="48"/>
      <c r="M148" s="48">
        <f>SUM(J148:K148)</f>
        <v>94.967999999999989</v>
      </c>
      <c r="N148" s="14" t="s">
        <v>297</v>
      </c>
      <c r="O148" s="3" t="s">
        <v>4</v>
      </c>
      <c r="P148" s="3" t="s">
        <v>5</v>
      </c>
      <c r="Q148" s="69">
        <v>1</v>
      </c>
      <c r="R148" s="57"/>
      <c r="S148" s="57"/>
      <c r="T148" s="4"/>
      <c r="U148" s="2"/>
    </row>
    <row r="149" spans="1:21" s="39" customFormat="1" ht="35.1" customHeight="1">
      <c r="A149" s="16">
        <v>238</v>
      </c>
      <c r="B149" s="18">
        <v>2017</v>
      </c>
      <c r="C149" s="21">
        <v>42989</v>
      </c>
      <c r="D149" s="12">
        <v>43466</v>
      </c>
      <c r="E149" s="45">
        <v>1.3068493150684932</v>
      </c>
      <c r="F149" s="46">
        <f>ROUNDUP(E149,0)</f>
        <v>2</v>
      </c>
      <c r="G149" s="11" t="s">
        <v>440</v>
      </c>
      <c r="H149" s="11" t="s">
        <v>583</v>
      </c>
      <c r="I149" s="18">
        <v>1</v>
      </c>
      <c r="J149" s="46">
        <v>12</v>
      </c>
      <c r="K149" s="48">
        <f>SUM(IFERROR(VLOOKUP(H149,'OT Hours'!$A$3:$B$264,2,FALSE),0),IFERROR(VLOOKUP(H149,'OT Hours'!$E$3:$F$264,2,FALSE),0))</f>
        <v>82.216000000000008</v>
      </c>
      <c r="L149" s="48"/>
      <c r="M149" s="48">
        <f>SUM(J149:K149)</f>
        <v>94.216000000000008</v>
      </c>
      <c r="N149" s="18">
        <v>1968</v>
      </c>
      <c r="O149" s="11" t="s">
        <v>425</v>
      </c>
      <c r="P149" s="11" t="s">
        <v>5</v>
      </c>
      <c r="Q149" s="69">
        <v>3</v>
      </c>
      <c r="R149" s="60"/>
      <c r="S149" s="60"/>
      <c r="T149" s="20"/>
      <c r="U149" s="2"/>
    </row>
    <row r="150" spans="1:21" s="39" customFormat="1" ht="35.1" customHeight="1">
      <c r="A150" s="16">
        <v>58</v>
      </c>
      <c r="B150" s="16">
        <v>2000</v>
      </c>
      <c r="C150" s="12">
        <v>36873</v>
      </c>
      <c r="D150" s="12">
        <v>43466</v>
      </c>
      <c r="E150" s="45">
        <v>18.063013698630137</v>
      </c>
      <c r="F150" s="46">
        <f>ROUNDUP(E150,0)</f>
        <v>19</v>
      </c>
      <c r="G150" s="3" t="s">
        <v>121</v>
      </c>
      <c r="H150" s="11" t="s">
        <v>680</v>
      </c>
      <c r="I150" s="18">
        <v>4</v>
      </c>
      <c r="J150" s="46">
        <v>54</v>
      </c>
      <c r="K150" s="48">
        <f>SUM(IFERROR(VLOOKUP(H150,'OT Hours'!$A$3:$B$264,2,FALSE),0),IFERROR(VLOOKUP(H150,'OT Hours'!$E$3:$F$264,2,FALSE),0))</f>
        <v>40.016999999999996</v>
      </c>
      <c r="L150" s="48"/>
      <c r="M150" s="48">
        <f>SUM(J150:K150)</f>
        <v>94.016999999999996</v>
      </c>
      <c r="N150" s="14" t="s">
        <v>120</v>
      </c>
      <c r="O150" s="3" t="s">
        <v>57</v>
      </c>
      <c r="P150" s="3" t="s">
        <v>5</v>
      </c>
      <c r="Q150" s="69">
        <v>1</v>
      </c>
      <c r="R150" s="57"/>
      <c r="S150" s="57"/>
      <c r="T150" s="4"/>
      <c r="U150" s="2"/>
    </row>
    <row r="151" spans="1:21" s="39" customFormat="1" ht="35.1" hidden="1" customHeight="1">
      <c r="A151" s="16">
        <v>152</v>
      </c>
      <c r="B151" s="16">
        <v>2013</v>
      </c>
      <c r="C151" s="12">
        <v>41617</v>
      </c>
      <c r="D151" s="12">
        <v>43466</v>
      </c>
      <c r="E151" s="45">
        <v>5.065753424657534</v>
      </c>
      <c r="F151" s="46">
        <f>ROUNDUP(E151,0)</f>
        <v>6</v>
      </c>
      <c r="G151" s="3" t="s">
        <v>335</v>
      </c>
      <c r="H151" s="3" t="s">
        <v>760</v>
      </c>
      <c r="I151" s="15">
        <v>2</v>
      </c>
      <c r="J151" s="46">
        <v>26</v>
      </c>
      <c r="K151" s="48">
        <f>SUM(IFERROR(VLOOKUP(H151,'OT Hours'!$A$3:$B$264,2,FALSE),0),IFERROR(VLOOKUP(H151,'OT Hours'!$E$3:$F$264,2,FALSE),0))</f>
        <v>68</v>
      </c>
      <c r="L151" s="48"/>
      <c r="M151" s="48">
        <f>SUM(J151:K151)</f>
        <v>94</v>
      </c>
      <c r="N151" s="14" t="s">
        <v>336</v>
      </c>
      <c r="O151" s="3" t="s">
        <v>412</v>
      </c>
      <c r="P151" s="3" t="s">
        <v>19</v>
      </c>
      <c r="Q151" s="69"/>
      <c r="R151" s="57"/>
      <c r="S151" s="57"/>
      <c r="T151" s="4"/>
      <c r="U151" s="2"/>
    </row>
    <row r="152" spans="1:21" s="39" customFormat="1" ht="35.1" customHeight="1">
      <c r="A152" s="16">
        <v>240</v>
      </c>
      <c r="B152" s="18">
        <v>2017</v>
      </c>
      <c r="C152" s="21">
        <v>43066</v>
      </c>
      <c r="D152" s="12">
        <v>43466</v>
      </c>
      <c r="E152" s="45">
        <v>1.095890410958904</v>
      </c>
      <c r="F152" s="46">
        <f>ROUNDUP(E152,0)</f>
        <v>2</v>
      </c>
      <c r="G152" s="11" t="s">
        <v>442</v>
      </c>
      <c r="H152" s="11" t="s">
        <v>574</v>
      </c>
      <c r="I152" s="18">
        <v>1</v>
      </c>
      <c r="J152" s="46">
        <v>12</v>
      </c>
      <c r="K152" s="48">
        <f>SUM(IFERROR(VLOOKUP(H152,'OT Hours'!$A$3:$B$264,2,FALSE),0),IFERROR(VLOOKUP(H152,'OT Hours'!$E$3:$F$264,2,FALSE),0))</f>
        <v>81.617000000000004</v>
      </c>
      <c r="L152" s="48"/>
      <c r="M152" s="48">
        <f>SUM(J152:K152)</f>
        <v>93.617000000000004</v>
      </c>
      <c r="N152" s="18">
        <v>1971</v>
      </c>
      <c r="O152" s="11" t="s">
        <v>11</v>
      </c>
      <c r="P152" s="11" t="s">
        <v>5</v>
      </c>
      <c r="Q152" s="69">
        <v>3</v>
      </c>
      <c r="R152" s="60"/>
      <c r="S152" s="60"/>
      <c r="T152" s="4"/>
      <c r="U152" s="2"/>
    </row>
    <row r="153" spans="1:21" s="39" customFormat="1" ht="35.1" hidden="1" customHeight="1">
      <c r="A153" s="16">
        <v>160</v>
      </c>
      <c r="B153" s="18">
        <v>2014</v>
      </c>
      <c r="C153" s="21">
        <v>41673</v>
      </c>
      <c r="D153" s="12">
        <v>43466</v>
      </c>
      <c r="E153" s="45">
        <v>4.912328767123288</v>
      </c>
      <c r="F153" s="46">
        <f>ROUNDUP(E153,0)</f>
        <v>5</v>
      </c>
      <c r="G153" s="11" t="s">
        <v>345</v>
      </c>
      <c r="H153" s="11" t="s">
        <v>668</v>
      </c>
      <c r="I153" s="18">
        <v>2</v>
      </c>
      <c r="J153" s="46">
        <v>26</v>
      </c>
      <c r="K153" s="48">
        <f>SUM(IFERROR(VLOOKUP(H153,'OT Hours'!$A$3:$B$264,2,FALSE),0),IFERROR(VLOOKUP(H153,'OT Hours'!$E$3:$F$264,2,FALSE),0))</f>
        <v>67.483000000000004</v>
      </c>
      <c r="L153" s="48"/>
      <c r="M153" s="48">
        <f>SUM(J153:K153)</f>
        <v>93.483000000000004</v>
      </c>
      <c r="N153" s="18">
        <v>1773</v>
      </c>
      <c r="O153" s="11" t="s">
        <v>21</v>
      </c>
      <c r="P153" s="11" t="s">
        <v>274</v>
      </c>
      <c r="Q153" s="69">
        <v>3</v>
      </c>
      <c r="R153" s="57"/>
      <c r="S153" s="57"/>
      <c r="T153" s="4"/>
      <c r="U153" s="2"/>
    </row>
    <row r="154" spans="1:21" s="39" customFormat="1" ht="35.1" hidden="1" customHeight="1">
      <c r="A154" s="16">
        <v>75</v>
      </c>
      <c r="B154" s="16">
        <v>2010</v>
      </c>
      <c r="C154" s="12">
        <v>40399</v>
      </c>
      <c r="D154" s="12">
        <v>43466</v>
      </c>
      <c r="E154" s="45">
        <v>8.4027397260273968</v>
      </c>
      <c r="F154" s="46">
        <f>ROUNDUP(E154,0)</f>
        <v>9</v>
      </c>
      <c r="G154" s="3" t="s">
        <v>147</v>
      </c>
      <c r="H154" s="47" t="s">
        <v>542</v>
      </c>
      <c r="I154" s="15">
        <v>3</v>
      </c>
      <c r="J154" s="46">
        <v>26</v>
      </c>
      <c r="K154" s="48">
        <f>SUM(IFERROR(VLOOKUP(H154,'OT Hours'!$A$3:$B$264,2,FALSE),0),IFERROR(VLOOKUP(H154,'OT Hours'!$E$3:$F$264,2,FALSE),0))</f>
        <v>67.432999999999993</v>
      </c>
      <c r="L154" s="48"/>
      <c r="M154" s="48">
        <f>SUM(J154:K154)</f>
        <v>93.432999999999993</v>
      </c>
      <c r="N154" s="14" t="s">
        <v>146</v>
      </c>
      <c r="O154" s="3" t="s">
        <v>162</v>
      </c>
      <c r="P154" s="3" t="s">
        <v>2</v>
      </c>
      <c r="Q154" s="69">
        <v>1</v>
      </c>
      <c r="R154" s="57"/>
      <c r="S154" s="57"/>
      <c r="T154" s="4"/>
      <c r="U154" s="2"/>
    </row>
    <row r="155" spans="1:21" s="39" customFormat="1" ht="35.1" customHeight="1">
      <c r="A155" s="16">
        <v>263</v>
      </c>
      <c r="B155" s="18">
        <v>2018</v>
      </c>
      <c r="C155" s="21">
        <v>43325</v>
      </c>
      <c r="D155" s="12">
        <v>43466</v>
      </c>
      <c r="E155" s="45">
        <v>0.38630136986301372</v>
      </c>
      <c r="F155" s="46">
        <f>ROUNDUP(E155,0)</f>
        <v>1</v>
      </c>
      <c r="G155" s="11" t="s">
        <v>469</v>
      </c>
      <c r="H155" s="47" t="s">
        <v>702</v>
      </c>
      <c r="I155" s="15">
        <v>1</v>
      </c>
      <c r="J155" s="46">
        <v>12</v>
      </c>
      <c r="K155" s="48">
        <f>SUM(IFERROR(VLOOKUP(H155,'OT Hours'!$A$3:$B$264,2,FALSE),0),IFERROR(VLOOKUP(H155,'OT Hours'!$E$3:$F$264,2,FALSE),0))</f>
        <v>81.317000000000007</v>
      </c>
      <c r="L155" s="48"/>
      <c r="M155" s="48">
        <f>SUM(J155:K155)</f>
        <v>93.317000000000007</v>
      </c>
      <c r="N155" s="18">
        <v>2013</v>
      </c>
      <c r="O155" s="11" t="s">
        <v>29</v>
      </c>
      <c r="P155" s="11" t="s">
        <v>5</v>
      </c>
      <c r="Q155" s="69">
        <v>3</v>
      </c>
      <c r="R155" s="60"/>
      <c r="S155" s="60"/>
      <c r="T155" s="20"/>
      <c r="U155" s="2"/>
    </row>
    <row r="156" spans="1:21" s="39" customFormat="1" ht="35.1" customHeight="1">
      <c r="A156" s="16">
        <v>229</v>
      </c>
      <c r="B156" s="18">
        <v>2016</v>
      </c>
      <c r="C156" s="21">
        <v>42380</v>
      </c>
      <c r="D156" s="12">
        <v>43466</v>
      </c>
      <c r="E156" s="45">
        <v>2.9753424657534246</v>
      </c>
      <c r="F156" s="46">
        <f>ROUNDUP(E156,0)</f>
        <v>3</v>
      </c>
      <c r="G156" s="11" t="s">
        <v>426</v>
      </c>
      <c r="H156" s="3" t="s">
        <v>759</v>
      </c>
      <c r="I156" s="15">
        <v>1</v>
      </c>
      <c r="J156" s="46">
        <v>12</v>
      </c>
      <c r="K156" s="48">
        <f>SUM(IFERROR(VLOOKUP(H156,'OT Hours'!$A$3:$B$264,2,FALSE),0),IFERROR(VLOOKUP(H156,'OT Hours'!$E$3:$F$264,2,FALSE),0))</f>
        <v>81.284000000000006</v>
      </c>
      <c r="L156" s="48"/>
      <c r="M156" s="48">
        <f>SUM(J156:K156)</f>
        <v>93.284000000000006</v>
      </c>
      <c r="N156" s="18">
        <v>1947</v>
      </c>
      <c r="O156" s="11" t="s">
        <v>31</v>
      </c>
      <c r="P156" s="11" t="s">
        <v>5</v>
      </c>
      <c r="Q156" s="69">
        <v>2</v>
      </c>
      <c r="R156" s="58"/>
      <c r="S156" s="58"/>
      <c r="T156" s="4"/>
      <c r="U156" s="2"/>
    </row>
    <row r="157" spans="1:21" s="39" customFormat="1" ht="35.1" customHeight="1">
      <c r="A157" s="16">
        <v>270</v>
      </c>
      <c r="B157" s="18">
        <v>2018</v>
      </c>
      <c r="C157" s="21">
        <v>43382</v>
      </c>
      <c r="D157" s="12">
        <v>43466</v>
      </c>
      <c r="E157" s="45">
        <v>0.23013698630136986</v>
      </c>
      <c r="F157" s="46">
        <f>ROUNDUP(E157,0)</f>
        <v>1</v>
      </c>
      <c r="G157" s="11" t="s">
        <v>476</v>
      </c>
      <c r="H157" s="3" t="s">
        <v>624</v>
      </c>
      <c r="I157" s="15">
        <v>1</v>
      </c>
      <c r="J157" s="46">
        <v>12</v>
      </c>
      <c r="K157" s="48">
        <f>SUM(IFERROR(VLOOKUP(H157,'OT Hours'!$A$3:$B$264,2,FALSE),0),IFERROR(VLOOKUP(H157,'OT Hours'!$E$3:$F$264,2,FALSE),0))</f>
        <v>81.23399999999998</v>
      </c>
      <c r="L157" s="48"/>
      <c r="M157" s="48">
        <f>SUM(J157:K157)</f>
        <v>93.23399999999998</v>
      </c>
      <c r="N157" s="18">
        <v>2026</v>
      </c>
      <c r="O157" s="11" t="s">
        <v>388</v>
      </c>
      <c r="P157" s="11" t="s">
        <v>5</v>
      </c>
      <c r="Q157" s="69">
        <v>3</v>
      </c>
      <c r="R157" s="60"/>
      <c r="S157" s="60"/>
      <c r="T157" s="20"/>
      <c r="U157" s="2"/>
    </row>
    <row r="158" spans="1:21" s="39" customFormat="1" ht="35.1" customHeight="1">
      <c r="A158" s="16">
        <v>81</v>
      </c>
      <c r="B158" s="16">
        <v>2010</v>
      </c>
      <c r="C158" s="12">
        <v>40406</v>
      </c>
      <c r="D158" s="12">
        <v>43466</v>
      </c>
      <c r="E158" s="45">
        <v>8.3835616438356162</v>
      </c>
      <c r="F158" s="46">
        <f>ROUNDUP(E158,0)</f>
        <v>9</v>
      </c>
      <c r="G158" s="3" t="s">
        <v>159</v>
      </c>
      <c r="H158" s="3" t="s">
        <v>631</v>
      </c>
      <c r="I158" s="15">
        <v>3</v>
      </c>
      <c r="J158" s="46">
        <v>26</v>
      </c>
      <c r="K158" s="48">
        <f>SUM(IFERROR(VLOOKUP(H158,'OT Hours'!$A$3:$B$264,2,FALSE),0),IFERROR(VLOOKUP(H158,'OT Hours'!$E$3:$F$264,2,FALSE),0))</f>
        <v>67</v>
      </c>
      <c r="L158" s="48"/>
      <c r="M158" s="48">
        <f>SUM(J158:K158)</f>
        <v>93</v>
      </c>
      <c r="N158" s="14" t="s">
        <v>158</v>
      </c>
      <c r="O158" s="3" t="s">
        <v>9</v>
      </c>
      <c r="P158" s="3" t="s">
        <v>5</v>
      </c>
      <c r="Q158" s="69">
        <v>1</v>
      </c>
      <c r="R158" s="57"/>
      <c r="S158" s="57"/>
      <c r="T158" s="4"/>
      <c r="U158" s="2"/>
    </row>
    <row r="159" spans="1:21" s="39" customFormat="1" ht="35.1" customHeight="1">
      <c r="A159" s="16">
        <v>208</v>
      </c>
      <c r="B159" s="18">
        <v>2015</v>
      </c>
      <c r="C159" s="21">
        <v>42009</v>
      </c>
      <c r="D159" s="12">
        <v>43466</v>
      </c>
      <c r="E159" s="45">
        <v>3.9917808219178084</v>
      </c>
      <c r="F159" s="46">
        <f>ROUNDUP(E159,0)</f>
        <v>4</v>
      </c>
      <c r="G159" s="11" t="s">
        <v>399</v>
      </c>
      <c r="H159" s="3" t="s">
        <v>666</v>
      </c>
      <c r="I159" s="15">
        <v>2</v>
      </c>
      <c r="J159" s="46">
        <v>12</v>
      </c>
      <c r="K159" s="48">
        <f>SUM(IFERROR(VLOOKUP(H159,'OT Hours'!$A$3:$B$264,2,FALSE),0),IFERROR(VLOOKUP(H159,'OT Hours'!$E$3:$F$264,2,FALSE),0))</f>
        <v>81</v>
      </c>
      <c r="L159" s="48"/>
      <c r="M159" s="48">
        <f>SUM(J159:K159)</f>
        <v>93</v>
      </c>
      <c r="N159" s="18">
        <v>1877</v>
      </c>
      <c r="O159" s="11" t="s">
        <v>9</v>
      </c>
      <c r="P159" s="11" t="s">
        <v>5</v>
      </c>
      <c r="Q159" s="69">
        <v>2</v>
      </c>
      <c r="R159" s="58"/>
      <c r="S159" s="58"/>
      <c r="T159" s="4"/>
      <c r="U159" s="2"/>
    </row>
    <row r="160" spans="1:21" s="39" customFormat="1" ht="35.1" customHeight="1">
      <c r="A160" s="16">
        <v>291</v>
      </c>
      <c r="B160" s="18">
        <v>2019</v>
      </c>
      <c r="C160" s="21">
        <v>43634</v>
      </c>
      <c r="D160" s="12">
        <v>43466</v>
      </c>
      <c r="E160" s="45">
        <v>-0.46027397260273972</v>
      </c>
      <c r="F160" s="46">
        <v>0</v>
      </c>
      <c r="G160" s="11" t="s">
        <v>498</v>
      </c>
      <c r="H160" s="3" t="s">
        <v>723</v>
      </c>
      <c r="I160" s="15">
        <v>1</v>
      </c>
      <c r="J160" s="46">
        <v>12</v>
      </c>
      <c r="K160" s="48">
        <f>SUM(IFERROR(VLOOKUP(H160,'OT Hours'!$A$3:$B$264,2,FALSE),0),IFERROR(VLOOKUP(H160,'OT Hours'!$E$3:$F$264,2,FALSE),0))</f>
        <v>80.801999999999992</v>
      </c>
      <c r="L160" s="48"/>
      <c r="M160" s="48">
        <f>SUM(J160:K160)</f>
        <v>92.801999999999992</v>
      </c>
      <c r="N160" s="18">
        <v>2059</v>
      </c>
      <c r="O160" s="11" t="s">
        <v>29</v>
      </c>
      <c r="P160" s="11" t="s">
        <v>5</v>
      </c>
      <c r="Q160" s="69">
        <v>2</v>
      </c>
      <c r="R160" s="60"/>
      <c r="S160" s="60"/>
      <c r="T160" s="20"/>
      <c r="U160" s="2"/>
    </row>
    <row r="161" spans="1:21" s="39" customFormat="1" ht="35.1" customHeight="1">
      <c r="A161" s="16">
        <v>253</v>
      </c>
      <c r="B161" s="18">
        <v>2018</v>
      </c>
      <c r="C161" s="21">
        <v>43220</v>
      </c>
      <c r="D161" s="12">
        <v>43466</v>
      </c>
      <c r="E161" s="45">
        <v>0.67397260273972603</v>
      </c>
      <c r="F161" s="46">
        <f>ROUNDUP(E161,0)</f>
        <v>1</v>
      </c>
      <c r="G161" s="11" t="s">
        <v>455</v>
      </c>
      <c r="H161" s="3" t="s">
        <v>735</v>
      </c>
      <c r="I161" s="15">
        <v>1</v>
      </c>
      <c r="J161" s="46">
        <v>12</v>
      </c>
      <c r="K161" s="48">
        <f>SUM(IFERROR(VLOOKUP(H161,'OT Hours'!$A$3:$B$264,2,FALSE),0),IFERROR(VLOOKUP(H161,'OT Hours'!$E$3:$F$264,2,FALSE),0))</f>
        <v>80.700999999999993</v>
      </c>
      <c r="L161" s="48"/>
      <c r="M161" s="48">
        <f>SUM(J161:K161)</f>
        <v>92.700999999999993</v>
      </c>
      <c r="N161" s="18">
        <v>1991</v>
      </c>
      <c r="O161" s="11" t="s">
        <v>4</v>
      </c>
      <c r="P161" s="11" t="s">
        <v>5</v>
      </c>
      <c r="Q161" s="69">
        <v>3</v>
      </c>
      <c r="R161" s="59"/>
      <c r="S161" s="59"/>
      <c r="T161" s="20"/>
      <c r="U161" s="2"/>
    </row>
    <row r="162" spans="1:21" s="39" customFormat="1" ht="35.1" customHeight="1">
      <c r="A162" s="16">
        <v>292</v>
      </c>
      <c r="B162" s="18">
        <v>2019</v>
      </c>
      <c r="C162" s="21">
        <v>43634</v>
      </c>
      <c r="D162" s="12">
        <v>43466</v>
      </c>
      <c r="E162" s="45">
        <v>-0.46027397260273972</v>
      </c>
      <c r="F162" s="46">
        <v>0</v>
      </c>
      <c r="G162" s="11" t="s">
        <v>499</v>
      </c>
      <c r="H162" s="11" t="s">
        <v>787</v>
      </c>
      <c r="I162" s="18">
        <v>1</v>
      </c>
      <c r="J162" s="46">
        <v>12</v>
      </c>
      <c r="K162" s="48">
        <f>SUM(IFERROR(VLOOKUP(H162,'OT Hours'!$A$3:$B$264,2,FALSE),0),IFERROR(VLOOKUP(H162,'OT Hours'!$E$3:$F$264,2,FALSE),0))</f>
        <v>80.233999999999995</v>
      </c>
      <c r="L162" s="48"/>
      <c r="M162" s="48">
        <f>SUM(J162:K162)</f>
        <v>92.233999999999995</v>
      </c>
      <c r="N162" s="18">
        <v>2060</v>
      </c>
      <c r="O162" s="11" t="s">
        <v>479</v>
      </c>
      <c r="P162" s="11" t="s">
        <v>5</v>
      </c>
      <c r="Q162" s="69">
        <v>1</v>
      </c>
      <c r="R162" s="60"/>
      <c r="S162" s="60"/>
      <c r="T162" s="20"/>
      <c r="U162" s="2"/>
    </row>
    <row r="163" spans="1:21" s="39" customFormat="1" ht="35.1" customHeight="1">
      <c r="A163" s="16">
        <v>241</v>
      </c>
      <c r="B163" s="18">
        <v>2017</v>
      </c>
      <c r="C163" s="21">
        <v>43073</v>
      </c>
      <c r="D163" s="12">
        <v>43466</v>
      </c>
      <c r="E163" s="45">
        <v>1.0767123287671232</v>
      </c>
      <c r="F163" s="46">
        <f>ROUNDUP(E163,0)</f>
        <v>2</v>
      </c>
      <c r="G163" s="11" t="s">
        <v>443</v>
      </c>
      <c r="H163" s="11" t="s">
        <v>689</v>
      </c>
      <c r="I163" s="18">
        <v>1</v>
      </c>
      <c r="J163" s="46">
        <v>12</v>
      </c>
      <c r="K163" s="48">
        <f>SUM(IFERROR(VLOOKUP(H163,'OT Hours'!$A$3:$B$264,2,FALSE),0),IFERROR(VLOOKUP(H163,'OT Hours'!$E$3:$F$264,2,FALSE),0))</f>
        <v>80.183999999999997</v>
      </c>
      <c r="L163" s="48"/>
      <c r="M163" s="48">
        <f>SUM(J163:K163)</f>
        <v>92.183999999999997</v>
      </c>
      <c r="N163" s="18">
        <v>1974</v>
      </c>
      <c r="O163" s="11" t="s">
        <v>31</v>
      </c>
      <c r="P163" s="11" t="s">
        <v>5</v>
      </c>
      <c r="Q163" s="69">
        <v>3</v>
      </c>
      <c r="R163" s="59"/>
      <c r="S163" s="59"/>
      <c r="T163" s="20"/>
      <c r="U163" s="2"/>
    </row>
    <row r="164" spans="1:21" s="39" customFormat="1" ht="35.1" hidden="1" customHeight="1">
      <c r="A164" s="16">
        <v>256</v>
      </c>
      <c r="B164" s="18">
        <v>2018</v>
      </c>
      <c r="C164" s="21">
        <v>43234</v>
      </c>
      <c r="D164" s="12">
        <v>43466</v>
      </c>
      <c r="E164" s="45">
        <v>0.63561643835616444</v>
      </c>
      <c r="F164" s="46">
        <f>ROUNDUP(E164,0)</f>
        <v>1</v>
      </c>
      <c r="G164" s="11" t="s">
        <v>460</v>
      </c>
      <c r="H164" s="11" t="s">
        <v>806</v>
      </c>
      <c r="I164" s="18">
        <v>1</v>
      </c>
      <c r="J164" s="46">
        <v>12</v>
      </c>
      <c r="K164" s="48">
        <f>SUM(IFERROR(VLOOKUP(H164,'OT Hours'!$A$3:$B$264,2,FALSE),0),IFERROR(VLOOKUP(H164,'OT Hours'!$E$3:$F$264,2,FALSE),0))</f>
        <v>80.167000000000002</v>
      </c>
      <c r="L164" s="48"/>
      <c r="M164" s="48">
        <f>SUM(J164:K164)</f>
        <v>92.167000000000002</v>
      </c>
      <c r="N164" s="18">
        <v>1996</v>
      </c>
      <c r="O164" s="11" t="s">
        <v>48</v>
      </c>
      <c r="P164" s="11" t="s">
        <v>274</v>
      </c>
      <c r="Q164" s="69">
        <v>3</v>
      </c>
      <c r="R164" s="60"/>
      <c r="S164" s="60"/>
      <c r="T164" s="20"/>
      <c r="U164" s="2"/>
    </row>
    <row r="165" spans="1:21" s="39" customFormat="1" ht="35.1" hidden="1" customHeight="1">
      <c r="A165" s="16">
        <v>80</v>
      </c>
      <c r="B165" s="16">
        <v>2010</v>
      </c>
      <c r="C165" s="12">
        <v>40406</v>
      </c>
      <c r="D165" s="12">
        <v>43466</v>
      </c>
      <c r="E165" s="45">
        <v>8.3835616438356162</v>
      </c>
      <c r="F165" s="46">
        <f>ROUNDUP(E165,0)</f>
        <v>9</v>
      </c>
      <c r="G165" s="3" t="s">
        <v>157</v>
      </c>
      <c r="H165" s="11" t="s">
        <v>588</v>
      </c>
      <c r="I165" s="18">
        <v>3</v>
      </c>
      <c r="J165" s="46">
        <v>26</v>
      </c>
      <c r="K165" s="48">
        <f>SUM(IFERROR(VLOOKUP(H165,'OT Hours'!$A$3:$B$264,2,FALSE),0),IFERROR(VLOOKUP(H165,'OT Hours'!$E$3:$F$264,2,FALSE),0))</f>
        <v>65.5</v>
      </c>
      <c r="L165" s="48"/>
      <c r="M165" s="48">
        <f>SUM(J165:K165)</f>
        <v>91.5</v>
      </c>
      <c r="N165" s="14" t="s">
        <v>156</v>
      </c>
      <c r="O165" s="3" t="s">
        <v>11</v>
      </c>
      <c r="P165" s="3" t="s">
        <v>2</v>
      </c>
      <c r="Q165" s="69">
        <v>1</v>
      </c>
      <c r="R165" s="57"/>
      <c r="S165" s="57"/>
      <c r="T165" s="4"/>
      <c r="U165" s="2"/>
    </row>
    <row r="166" spans="1:21" s="39" customFormat="1" ht="35.1" customHeight="1">
      <c r="A166" s="16">
        <v>171</v>
      </c>
      <c r="B166" s="18">
        <v>2014</v>
      </c>
      <c r="C166" s="21">
        <v>41722</v>
      </c>
      <c r="D166" s="12">
        <v>43466</v>
      </c>
      <c r="E166" s="45">
        <v>4.7780821917808218</v>
      </c>
      <c r="F166" s="46">
        <f>ROUNDUP(E166,0)</f>
        <v>5</v>
      </c>
      <c r="G166" s="13" t="s">
        <v>356</v>
      </c>
      <c r="H166" s="11" t="s">
        <v>701</v>
      </c>
      <c r="I166" s="18">
        <v>2</v>
      </c>
      <c r="J166" s="46">
        <v>26</v>
      </c>
      <c r="K166" s="48">
        <f>SUM(IFERROR(VLOOKUP(H166,'OT Hours'!$A$3:$B$264,2,FALSE),0),IFERROR(VLOOKUP(H166,'OT Hours'!$E$3:$F$264,2,FALSE),0))</f>
        <v>64.650999999999996</v>
      </c>
      <c r="L166" s="48"/>
      <c r="M166" s="48">
        <f>SUM(J166:K166)</f>
        <v>90.650999999999996</v>
      </c>
      <c r="N166" s="18">
        <v>1797</v>
      </c>
      <c r="O166" s="11" t="s">
        <v>4</v>
      </c>
      <c r="P166" s="19" t="s">
        <v>5</v>
      </c>
      <c r="Q166" s="69">
        <v>2</v>
      </c>
      <c r="R166" s="57"/>
      <c r="S166" s="57"/>
      <c r="T166" s="4"/>
      <c r="U166" s="2"/>
    </row>
    <row r="167" spans="1:21" s="39" customFormat="1" ht="35.1" customHeight="1">
      <c r="A167" s="16">
        <v>158</v>
      </c>
      <c r="B167" s="18">
        <v>2014</v>
      </c>
      <c r="C167" s="21">
        <v>41652</v>
      </c>
      <c r="D167" s="12">
        <v>43466</v>
      </c>
      <c r="E167" s="45">
        <v>4.9698630136986299</v>
      </c>
      <c r="F167" s="46">
        <f>ROUNDUP(E167,0)</f>
        <v>5</v>
      </c>
      <c r="G167" s="11" t="s">
        <v>343</v>
      </c>
      <c r="H167" s="11" t="s">
        <v>767</v>
      </c>
      <c r="I167" s="18">
        <v>2</v>
      </c>
      <c r="J167" s="46">
        <v>26</v>
      </c>
      <c r="K167" s="48">
        <f>SUM(IFERROR(VLOOKUP(H167,'OT Hours'!$A$3:$B$264,2,FALSE),0),IFERROR(VLOOKUP(H167,'OT Hours'!$E$3:$F$264,2,FALSE),0))</f>
        <v>64.518999999999991</v>
      </c>
      <c r="L167" s="48"/>
      <c r="M167" s="48">
        <f>SUM(J167:K167)</f>
        <v>90.518999999999991</v>
      </c>
      <c r="N167" s="18">
        <v>1770</v>
      </c>
      <c r="O167" s="11" t="s">
        <v>31</v>
      </c>
      <c r="P167" s="11" t="s">
        <v>5</v>
      </c>
      <c r="Q167" s="69">
        <v>2</v>
      </c>
      <c r="R167" s="57"/>
      <c r="S167" s="57"/>
      <c r="T167" s="4"/>
      <c r="U167" s="2"/>
    </row>
    <row r="168" spans="1:21" s="39" customFormat="1" ht="35.1" customHeight="1">
      <c r="A168" s="16">
        <v>122</v>
      </c>
      <c r="B168" s="16">
        <v>2013</v>
      </c>
      <c r="C168" s="12" t="s">
        <v>284</v>
      </c>
      <c r="D168" s="12">
        <v>43466</v>
      </c>
      <c r="E168" s="45">
        <v>5.6410958904109592</v>
      </c>
      <c r="F168" s="46">
        <f>ROUNDUP(E168,0)</f>
        <v>6</v>
      </c>
      <c r="G168" s="47" t="s">
        <v>279</v>
      </c>
      <c r="H168" s="3" t="s">
        <v>612</v>
      </c>
      <c r="I168" s="15">
        <v>2</v>
      </c>
      <c r="J168" s="46">
        <v>26</v>
      </c>
      <c r="K168" s="48">
        <f>SUM(IFERROR(VLOOKUP(H168,'OT Hours'!$A$3:$B$264,2,FALSE),0),IFERROR(VLOOKUP(H168,'OT Hours'!$E$3:$F$264,2,FALSE),0))</f>
        <v>64.25</v>
      </c>
      <c r="L168" s="48"/>
      <c r="M168" s="48">
        <f>SUM(J168:K168)</f>
        <v>90.25</v>
      </c>
      <c r="N168" s="15">
        <v>1701</v>
      </c>
      <c r="O168" s="49" t="s">
        <v>9</v>
      </c>
      <c r="P168" s="49" t="s">
        <v>5</v>
      </c>
      <c r="Q168" s="69">
        <v>3</v>
      </c>
      <c r="R168" s="57"/>
      <c r="S168" s="57"/>
      <c r="T168" s="17"/>
      <c r="U168" s="2"/>
    </row>
    <row r="169" spans="1:21" s="39" customFormat="1" ht="35.1" customHeight="1">
      <c r="A169" s="16">
        <v>159</v>
      </c>
      <c r="B169" s="18">
        <v>2014</v>
      </c>
      <c r="C169" s="21">
        <v>41652</v>
      </c>
      <c r="D169" s="12">
        <v>43466</v>
      </c>
      <c r="E169" s="45">
        <v>4.9698630136986299</v>
      </c>
      <c r="F169" s="46">
        <f>ROUNDUP(E169,0)</f>
        <v>5</v>
      </c>
      <c r="G169" s="11" t="s">
        <v>344</v>
      </c>
      <c r="H169" s="11" t="s">
        <v>758</v>
      </c>
      <c r="I169" s="18">
        <v>2</v>
      </c>
      <c r="J169" s="46">
        <v>26</v>
      </c>
      <c r="K169" s="48">
        <f>SUM(IFERROR(VLOOKUP(H169,'OT Hours'!$A$3:$B$264,2,FALSE),0),IFERROR(VLOOKUP(H169,'OT Hours'!$E$3:$F$264,2,FALSE),0))</f>
        <v>64.150999999999996</v>
      </c>
      <c r="L169" s="48"/>
      <c r="M169" s="48">
        <f>SUM(J169:K169)</f>
        <v>90.150999999999996</v>
      </c>
      <c r="N169" s="18">
        <v>1772</v>
      </c>
      <c r="O169" s="11" t="s">
        <v>11</v>
      </c>
      <c r="P169" s="11" t="s">
        <v>5</v>
      </c>
      <c r="Q169" s="69">
        <v>1</v>
      </c>
      <c r="R169" s="57"/>
      <c r="S169" s="57"/>
      <c r="T169" s="4"/>
      <c r="U169" s="2"/>
    </row>
    <row r="170" spans="1:21" s="39" customFormat="1" ht="35.1" customHeight="1">
      <c r="A170" s="16">
        <v>150</v>
      </c>
      <c r="B170" s="16">
        <v>2013</v>
      </c>
      <c r="C170" s="12">
        <v>41610</v>
      </c>
      <c r="D170" s="12">
        <v>43466</v>
      </c>
      <c r="E170" s="45">
        <v>5.0849315068493155</v>
      </c>
      <c r="F170" s="46">
        <f>ROUNDUP(E170,0)</f>
        <v>6</v>
      </c>
      <c r="G170" s="3" t="s">
        <v>370</v>
      </c>
      <c r="H170" s="11" t="s">
        <v>673</v>
      </c>
      <c r="I170" s="18">
        <v>2</v>
      </c>
      <c r="J170" s="46">
        <v>26</v>
      </c>
      <c r="K170" s="48">
        <f>SUM(IFERROR(VLOOKUP(H170,'OT Hours'!$A$3:$B$264,2,FALSE),0),IFERROR(VLOOKUP(H170,'OT Hours'!$E$3:$F$264,2,FALSE),0))</f>
        <v>64.135000000000005</v>
      </c>
      <c r="L170" s="48"/>
      <c r="M170" s="48">
        <f>SUM(J170:K170)</f>
        <v>90.135000000000005</v>
      </c>
      <c r="N170" s="14" t="s">
        <v>332</v>
      </c>
      <c r="O170" s="3" t="s">
        <v>29</v>
      </c>
      <c r="P170" s="3" t="s">
        <v>5</v>
      </c>
      <c r="Q170" s="69">
        <v>1</v>
      </c>
      <c r="R170" s="57"/>
      <c r="S170" s="57"/>
      <c r="T170" s="4"/>
      <c r="U170" s="2"/>
    </row>
    <row r="171" spans="1:21" s="39" customFormat="1" ht="35.1" customHeight="1">
      <c r="A171" s="16">
        <v>177</v>
      </c>
      <c r="B171" s="18">
        <v>2014</v>
      </c>
      <c r="C171" s="21">
        <v>41764</v>
      </c>
      <c r="D171" s="12">
        <v>43466</v>
      </c>
      <c r="E171" s="45">
        <v>4.6630136986301371</v>
      </c>
      <c r="F171" s="46">
        <f>ROUNDUP(E171,0)</f>
        <v>5</v>
      </c>
      <c r="G171" s="11" t="s">
        <v>360</v>
      </c>
      <c r="H171" s="3" t="s">
        <v>807</v>
      </c>
      <c r="I171" s="15">
        <v>2</v>
      </c>
      <c r="J171" s="46">
        <v>26</v>
      </c>
      <c r="K171" s="48">
        <f>SUM(IFERROR(VLOOKUP(H171,'OT Hours'!$A$3:$B$264,2,FALSE),0),IFERROR(VLOOKUP(H171,'OT Hours'!$E$3:$F$264,2,FALSE),0))</f>
        <v>64</v>
      </c>
      <c r="L171" s="48"/>
      <c r="M171" s="48">
        <f>SUM(J171:K171)</f>
        <v>90</v>
      </c>
      <c r="N171" s="18">
        <v>1810</v>
      </c>
      <c r="O171" s="11" t="s">
        <v>9</v>
      </c>
      <c r="P171" s="11" t="s">
        <v>5</v>
      </c>
      <c r="Q171" s="69">
        <v>3</v>
      </c>
      <c r="R171" s="57"/>
      <c r="S171" s="57"/>
      <c r="T171" s="4"/>
      <c r="U171" s="2"/>
    </row>
    <row r="172" spans="1:21" s="39" customFormat="1" ht="35.1" hidden="1" customHeight="1">
      <c r="A172" s="16">
        <v>181</v>
      </c>
      <c r="B172" s="18">
        <v>2014</v>
      </c>
      <c r="C172" s="21">
        <v>41786</v>
      </c>
      <c r="D172" s="12">
        <v>43466</v>
      </c>
      <c r="E172" s="45">
        <v>4.602739726027397</v>
      </c>
      <c r="F172" s="46">
        <f>ROUNDUP(E172,0)</f>
        <v>5</v>
      </c>
      <c r="G172" s="11" t="s">
        <v>363</v>
      </c>
      <c r="H172" s="3" t="s">
        <v>777</v>
      </c>
      <c r="I172" s="15">
        <v>2</v>
      </c>
      <c r="J172" s="46">
        <v>26</v>
      </c>
      <c r="K172" s="48">
        <f>SUM(IFERROR(VLOOKUP(H172,'OT Hours'!$A$3:$B$264,2,FALSE),0),IFERROR(VLOOKUP(H172,'OT Hours'!$E$3:$F$264,2,FALSE),0))</f>
        <v>64</v>
      </c>
      <c r="L172" s="48"/>
      <c r="M172" s="48">
        <f>SUM(J172:K172)</f>
        <v>90</v>
      </c>
      <c r="N172" s="18">
        <v>1820</v>
      </c>
      <c r="O172" s="11" t="s">
        <v>412</v>
      </c>
      <c r="P172" s="11" t="s">
        <v>19</v>
      </c>
      <c r="Q172" s="69"/>
      <c r="R172" s="57"/>
      <c r="S172" s="57"/>
      <c r="T172" s="4"/>
      <c r="U172" s="2"/>
    </row>
    <row r="173" spans="1:21" s="39" customFormat="1" ht="35.1" customHeight="1">
      <c r="A173" s="16">
        <v>196</v>
      </c>
      <c r="B173" s="18">
        <v>2014</v>
      </c>
      <c r="C173" s="21">
        <v>41932</v>
      </c>
      <c r="D173" s="12">
        <v>43466</v>
      </c>
      <c r="E173" s="45">
        <v>4.2027397260273975</v>
      </c>
      <c r="F173" s="46">
        <f>ROUNDUP(E173,0)</f>
        <v>5</v>
      </c>
      <c r="G173" s="11" t="s">
        <v>385</v>
      </c>
      <c r="H173" s="11" t="s">
        <v>704</v>
      </c>
      <c r="I173" s="18">
        <v>2</v>
      </c>
      <c r="J173" s="46">
        <v>26</v>
      </c>
      <c r="K173" s="48">
        <f>SUM(IFERROR(VLOOKUP(H173,'OT Hours'!$A$3:$B$264,2,FALSE),0),IFERROR(VLOOKUP(H173,'OT Hours'!$E$3:$F$264,2,FALSE),0))</f>
        <v>64</v>
      </c>
      <c r="L173" s="48"/>
      <c r="M173" s="48">
        <f>SUM(J173:K173)</f>
        <v>90</v>
      </c>
      <c r="N173" s="18">
        <v>1848</v>
      </c>
      <c r="O173" s="11" t="s">
        <v>9</v>
      </c>
      <c r="P173" s="11" t="s">
        <v>5</v>
      </c>
      <c r="Q173" s="69">
        <v>2</v>
      </c>
      <c r="R173" s="57"/>
      <c r="S173" s="57"/>
      <c r="T173" s="4"/>
      <c r="U173" s="2"/>
    </row>
    <row r="174" spans="1:21" s="39" customFormat="1" ht="35.1" customHeight="1">
      <c r="A174" s="16">
        <v>239</v>
      </c>
      <c r="B174" s="18">
        <v>2017</v>
      </c>
      <c r="C174" s="21">
        <v>43059</v>
      </c>
      <c r="D174" s="12">
        <v>43466</v>
      </c>
      <c r="E174" s="45">
        <v>1.1150684931506849</v>
      </c>
      <c r="F174" s="46">
        <f>ROUNDUP(E174,0)</f>
        <v>2</v>
      </c>
      <c r="G174" s="11" t="s">
        <v>441</v>
      </c>
      <c r="H174" s="11" t="s">
        <v>642</v>
      </c>
      <c r="I174" s="18">
        <v>1</v>
      </c>
      <c r="J174" s="46">
        <v>12</v>
      </c>
      <c r="K174" s="48">
        <f>SUM(IFERROR(VLOOKUP(H174,'OT Hours'!$A$3:$B$264,2,FALSE),0),IFERROR(VLOOKUP(H174,'OT Hours'!$E$3:$F$264,2,FALSE),0))</f>
        <v>77.682999999999979</v>
      </c>
      <c r="L174" s="48"/>
      <c r="M174" s="48">
        <f>SUM(J174:K174)</f>
        <v>89.682999999999979</v>
      </c>
      <c r="N174" s="18">
        <v>1970</v>
      </c>
      <c r="O174" s="11" t="s">
        <v>29</v>
      </c>
      <c r="P174" s="11" t="s">
        <v>5</v>
      </c>
      <c r="Q174" s="69">
        <v>3</v>
      </c>
      <c r="R174" s="59"/>
      <c r="S174" s="59"/>
      <c r="T174" s="20"/>
      <c r="U174" s="2"/>
    </row>
    <row r="175" spans="1:21" s="39" customFormat="1" ht="35.1" hidden="1" customHeight="1">
      <c r="A175" s="16">
        <v>83</v>
      </c>
      <c r="B175" s="16">
        <v>2011</v>
      </c>
      <c r="C175" s="12" t="s">
        <v>199</v>
      </c>
      <c r="D175" s="12">
        <v>43466</v>
      </c>
      <c r="E175" s="45">
        <v>7.0986301369863014</v>
      </c>
      <c r="F175" s="46">
        <f>ROUNDUP(E175,0)</f>
        <v>8</v>
      </c>
      <c r="G175" s="3" t="s">
        <v>204</v>
      </c>
      <c r="H175" s="3" t="s">
        <v>746</v>
      </c>
      <c r="I175" s="15">
        <v>2</v>
      </c>
      <c r="J175" s="46">
        <v>26</v>
      </c>
      <c r="K175" s="48">
        <f>SUM(IFERROR(VLOOKUP(H175,'OT Hours'!$A$3:$B$264,2,FALSE),0),IFERROR(VLOOKUP(H175,'OT Hours'!$E$3:$F$264,2,FALSE),0))</f>
        <v>62.783000000000001</v>
      </c>
      <c r="L175" s="48"/>
      <c r="M175" s="48">
        <f>SUM(J175:K175)</f>
        <v>88.783000000000001</v>
      </c>
      <c r="N175" s="15">
        <v>1658</v>
      </c>
      <c r="O175" s="3" t="s">
        <v>40</v>
      </c>
      <c r="P175" s="3" t="s">
        <v>7</v>
      </c>
      <c r="Q175" s="69"/>
      <c r="R175" s="57"/>
      <c r="S175" s="57"/>
      <c r="T175" s="4"/>
      <c r="U175" s="2"/>
    </row>
    <row r="176" spans="1:21" s="39" customFormat="1" ht="35.1" customHeight="1">
      <c r="A176" s="16">
        <v>190</v>
      </c>
      <c r="B176" s="18">
        <v>2014</v>
      </c>
      <c r="C176" s="21">
        <v>41904</v>
      </c>
      <c r="D176" s="12">
        <v>43466</v>
      </c>
      <c r="E176" s="45">
        <v>4.279452054794521</v>
      </c>
      <c r="F176" s="46">
        <f>ROUNDUP(E176,0)</f>
        <v>5</v>
      </c>
      <c r="G176" s="11" t="s">
        <v>377</v>
      </c>
      <c r="H176" s="11" t="s">
        <v>525</v>
      </c>
      <c r="I176" s="18">
        <v>2</v>
      </c>
      <c r="J176" s="46">
        <v>26</v>
      </c>
      <c r="K176" s="48">
        <f>SUM(IFERROR(VLOOKUP(H176,'OT Hours'!$A$3:$B$264,2,FALSE),0),IFERROR(VLOOKUP(H176,'OT Hours'!$E$3:$F$264,2,FALSE),0))</f>
        <v>62.516000000000005</v>
      </c>
      <c r="L176" s="48"/>
      <c r="M176" s="48">
        <f>SUM(J176:K176)</f>
        <v>88.516000000000005</v>
      </c>
      <c r="N176" s="18">
        <v>1838</v>
      </c>
      <c r="O176" s="11" t="s">
        <v>162</v>
      </c>
      <c r="P176" s="11" t="s">
        <v>5</v>
      </c>
      <c r="Q176" s="69">
        <v>2</v>
      </c>
      <c r="R176" s="57"/>
      <c r="S176" s="57"/>
      <c r="T176" s="4"/>
      <c r="U176" s="2"/>
    </row>
    <row r="177" spans="1:21" s="39" customFormat="1" ht="35.1" customHeight="1">
      <c r="A177" s="16">
        <v>62</v>
      </c>
      <c r="B177" s="16">
        <v>2006</v>
      </c>
      <c r="C177" s="52">
        <v>39009</v>
      </c>
      <c r="D177" s="12">
        <v>43466</v>
      </c>
      <c r="E177" s="45">
        <v>12.210958904109589</v>
      </c>
      <c r="F177" s="46">
        <f>ROUNDUP(E177,0)</f>
        <v>13</v>
      </c>
      <c r="G177" s="3" t="s">
        <v>128</v>
      </c>
      <c r="H177" s="47" t="s">
        <v>603</v>
      </c>
      <c r="I177" s="15">
        <v>3</v>
      </c>
      <c r="J177" s="46">
        <v>40</v>
      </c>
      <c r="K177" s="48">
        <f>SUM(IFERROR(VLOOKUP(H177,'OT Hours'!$A$3:$B$264,2,FALSE),0),IFERROR(VLOOKUP(H177,'OT Hours'!$E$3:$F$264,2,FALSE),0))</f>
        <v>48.416999999999994</v>
      </c>
      <c r="L177" s="48"/>
      <c r="M177" s="48">
        <f>SUM(J177:K177)</f>
        <v>88.417000000000002</v>
      </c>
      <c r="N177" s="53">
        <v>1596</v>
      </c>
      <c r="O177" s="3" t="s">
        <v>31</v>
      </c>
      <c r="P177" s="3" t="s">
        <v>5</v>
      </c>
      <c r="Q177" s="69">
        <v>1</v>
      </c>
      <c r="R177" s="57"/>
      <c r="S177" s="57"/>
      <c r="T177" s="4"/>
      <c r="U177" s="2"/>
    </row>
    <row r="178" spans="1:21" s="39" customFormat="1" ht="35.1" customHeight="1">
      <c r="A178" s="16">
        <v>151</v>
      </c>
      <c r="B178" s="16">
        <v>2013</v>
      </c>
      <c r="C178" s="12">
        <v>41610</v>
      </c>
      <c r="D178" s="12">
        <v>43466</v>
      </c>
      <c r="E178" s="45">
        <v>5.0849315068493155</v>
      </c>
      <c r="F178" s="46">
        <f>ROUNDUP(E178,0)</f>
        <v>6</v>
      </c>
      <c r="G178" s="3" t="s">
        <v>334</v>
      </c>
      <c r="H178" s="3" t="s">
        <v>676</v>
      </c>
      <c r="I178" s="15">
        <v>2</v>
      </c>
      <c r="J178" s="46">
        <v>26</v>
      </c>
      <c r="K178" s="48">
        <f>SUM(IFERROR(VLOOKUP(H178,'OT Hours'!$A$3:$B$264,2,FALSE),0),IFERROR(VLOOKUP(H178,'OT Hours'!$E$3:$F$264,2,FALSE),0))</f>
        <v>62.216999999999999</v>
      </c>
      <c r="L178" s="48"/>
      <c r="M178" s="48">
        <f>SUM(J178:K178)</f>
        <v>88.216999999999999</v>
      </c>
      <c r="N178" s="14" t="s">
        <v>333</v>
      </c>
      <c r="O178" s="3" t="s">
        <v>57</v>
      </c>
      <c r="P178" s="3" t="s">
        <v>5</v>
      </c>
      <c r="Q178" s="69">
        <v>3</v>
      </c>
      <c r="R178" s="57"/>
      <c r="S178" s="57"/>
      <c r="T178" s="4"/>
      <c r="U178" s="2"/>
    </row>
    <row r="179" spans="1:21" s="39" customFormat="1" ht="35.1" customHeight="1">
      <c r="A179" s="16">
        <v>119</v>
      </c>
      <c r="B179" s="16">
        <v>2013</v>
      </c>
      <c r="C179" s="12" t="s">
        <v>270</v>
      </c>
      <c r="D179" s="12">
        <v>43466</v>
      </c>
      <c r="E179" s="45">
        <v>5.8904109589041092</v>
      </c>
      <c r="F179" s="46">
        <f>ROUNDUP(E179,0)</f>
        <v>6</v>
      </c>
      <c r="G179" s="3" t="s">
        <v>239</v>
      </c>
      <c r="H179" s="3" t="s">
        <v>748</v>
      </c>
      <c r="I179" s="15">
        <v>2</v>
      </c>
      <c r="J179" s="46">
        <v>26</v>
      </c>
      <c r="K179" s="48">
        <f>SUM(IFERROR(VLOOKUP(H179,'OT Hours'!$A$3:$B$264,2,FALSE),0),IFERROR(VLOOKUP(H179,'OT Hours'!$E$3:$F$264,2,FALSE),0))</f>
        <v>62.167999999999999</v>
      </c>
      <c r="L179" s="48"/>
      <c r="M179" s="48">
        <f>SUM(J179:K179)</f>
        <v>88.168000000000006</v>
      </c>
      <c r="N179" s="16" t="s">
        <v>238</v>
      </c>
      <c r="O179" s="3" t="s">
        <v>57</v>
      </c>
      <c r="P179" s="3" t="s">
        <v>5</v>
      </c>
      <c r="Q179" s="69">
        <v>1</v>
      </c>
      <c r="R179" s="57"/>
      <c r="S179" s="57"/>
      <c r="T179" s="4"/>
      <c r="U179" s="2"/>
    </row>
    <row r="180" spans="1:21" s="39" customFormat="1" ht="35.1" customHeight="1">
      <c r="A180" s="16">
        <v>246</v>
      </c>
      <c r="B180" s="18">
        <v>2018</v>
      </c>
      <c r="C180" s="21">
        <v>43143</v>
      </c>
      <c r="D180" s="12">
        <v>43466</v>
      </c>
      <c r="E180" s="45">
        <v>0.8849315068493151</v>
      </c>
      <c r="F180" s="46">
        <f>ROUNDUP(E180,0)</f>
        <v>1</v>
      </c>
      <c r="G180" s="11" t="s">
        <v>448</v>
      </c>
      <c r="H180" s="11" t="s">
        <v>737</v>
      </c>
      <c r="I180" s="18">
        <v>1</v>
      </c>
      <c r="J180" s="46">
        <v>12</v>
      </c>
      <c r="K180" s="48">
        <f>SUM(IFERROR(VLOOKUP(H180,'OT Hours'!$A$3:$B$264,2,FALSE),0),IFERROR(VLOOKUP(H180,'OT Hours'!$E$3:$F$264,2,FALSE),0))</f>
        <v>76.100999999999999</v>
      </c>
      <c r="L180" s="48"/>
      <c r="M180" s="48">
        <f>SUM(J180:K180)</f>
        <v>88.100999999999999</v>
      </c>
      <c r="N180" s="18">
        <v>1980</v>
      </c>
      <c r="O180" s="11" t="s">
        <v>388</v>
      </c>
      <c r="P180" s="11" t="s">
        <v>5</v>
      </c>
      <c r="Q180" s="69">
        <v>1</v>
      </c>
      <c r="R180" s="59"/>
      <c r="S180" s="59"/>
      <c r="T180" s="20"/>
      <c r="U180" s="2"/>
    </row>
    <row r="181" spans="1:21" s="39" customFormat="1" ht="35.1" customHeight="1">
      <c r="A181" s="16">
        <v>163</v>
      </c>
      <c r="B181" s="18">
        <v>2014</v>
      </c>
      <c r="C181" s="21">
        <v>41687</v>
      </c>
      <c r="D181" s="12">
        <v>43466</v>
      </c>
      <c r="E181" s="45">
        <v>4.8739726027397259</v>
      </c>
      <c r="F181" s="46">
        <f>ROUNDUP(E181,0)</f>
        <v>5</v>
      </c>
      <c r="G181" s="11" t="s">
        <v>348</v>
      </c>
      <c r="H181" s="11" t="s">
        <v>756</v>
      </c>
      <c r="I181" s="18">
        <v>2</v>
      </c>
      <c r="J181" s="46">
        <v>26</v>
      </c>
      <c r="K181" s="48">
        <f>SUM(IFERROR(VLOOKUP(H181,'OT Hours'!$A$3:$B$264,2,FALSE),0),IFERROR(VLOOKUP(H181,'OT Hours'!$E$3:$F$264,2,FALSE),0))</f>
        <v>61.45</v>
      </c>
      <c r="L181" s="48"/>
      <c r="M181" s="48">
        <f>SUM(J181:K181)</f>
        <v>87.45</v>
      </c>
      <c r="N181" s="18">
        <v>1780</v>
      </c>
      <c r="O181" s="11" t="s">
        <v>57</v>
      </c>
      <c r="P181" s="11" t="s">
        <v>5</v>
      </c>
      <c r="Q181" s="69"/>
      <c r="R181" s="57"/>
      <c r="S181" s="57"/>
      <c r="T181" s="4"/>
      <c r="U181" s="2"/>
    </row>
    <row r="182" spans="1:21" s="39" customFormat="1" ht="35.1" customHeight="1">
      <c r="A182" s="16">
        <v>278</v>
      </c>
      <c r="B182" s="18">
        <v>2018</v>
      </c>
      <c r="C182" s="21">
        <v>43423</v>
      </c>
      <c r="D182" s="12">
        <v>43466</v>
      </c>
      <c r="E182" s="45">
        <v>0.11780821917808219</v>
      </c>
      <c r="F182" s="46">
        <f>ROUNDUP(E182,0)</f>
        <v>1</v>
      </c>
      <c r="G182" s="11" t="s">
        <v>485</v>
      </c>
      <c r="H182" s="11" t="s">
        <v>744</v>
      </c>
      <c r="I182" s="18">
        <v>1</v>
      </c>
      <c r="J182" s="46">
        <v>12</v>
      </c>
      <c r="K182" s="48">
        <f>SUM(IFERROR(VLOOKUP(H182,'OT Hours'!$A$3:$B$264,2,FALSE),0),IFERROR(VLOOKUP(H182,'OT Hours'!$E$3:$F$264,2,FALSE),0))</f>
        <v>74.667999999999978</v>
      </c>
      <c r="L182" s="48"/>
      <c r="M182" s="48">
        <f>SUM(J182:K182)</f>
        <v>86.667999999999978</v>
      </c>
      <c r="N182" s="18">
        <v>2039</v>
      </c>
      <c r="O182" s="11" t="s">
        <v>4</v>
      </c>
      <c r="P182" s="11" t="s">
        <v>5</v>
      </c>
      <c r="Q182" s="69">
        <v>3</v>
      </c>
      <c r="R182" s="60"/>
      <c r="S182" s="60"/>
      <c r="T182" s="20"/>
      <c r="U182" s="2"/>
    </row>
    <row r="183" spans="1:21" s="39" customFormat="1" ht="35.1" customHeight="1">
      <c r="A183" s="16">
        <v>257</v>
      </c>
      <c r="B183" s="18">
        <v>2018</v>
      </c>
      <c r="C183" s="21">
        <v>43241</v>
      </c>
      <c r="D183" s="12">
        <v>43466</v>
      </c>
      <c r="E183" s="45">
        <v>0.61643835616438358</v>
      </c>
      <c r="F183" s="46">
        <f>ROUNDUP(E183,0)</f>
        <v>1</v>
      </c>
      <c r="G183" s="11" t="s">
        <v>461</v>
      </c>
      <c r="H183" s="11" t="s">
        <v>690</v>
      </c>
      <c r="I183" s="18">
        <v>1</v>
      </c>
      <c r="J183" s="46">
        <v>12</v>
      </c>
      <c r="K183" s="48">
        <f>SUM(IFERROR(VLOOKUP(H183,'OT Hours'!$A$3:$B$264,2,FALSE),0),IFERROR(VLOOKUP(H183,'OT Hours'!$E$3:$F$264,2,FALSE),0))</f>
        <v>74.034000000000006</v>
      </c>
      <c r="L183" s="48"/>
      <c r="M183" s="48">
        <f>SUM(J183:K183)</f>
        <v>86.034000000000006</v>
      </c>
      <c r="N183" s="18">
        <v>1999</v>
      </c>
      <c r="O183" s="11" t="s">
        <v>479</v>
      </c>
      <c r="P183" s="11" t="s">
        <v>5</v>
      </c>
      <c r="Q183" s="69">
        <v>1</v>
      </c>
      <c r="R183" s="60"/>
      <c r="S183" s="60"/>
      <c r="T183" s="20"/>
      <c r="U183" s="2"/>
    </row>
    <row r="184" spans="1:21" s="39" customFormat="1" ht="35.1" customHeight="1">
      <c r="A184" s="16">
        <v>269</v>
      </c>
      <c r="B184" s="18">
        <v>2018</v>
      </c>
      <c r="C184" s="21">
        <v>43374</v>
      </c>
      <c r="D184" s="12">
        <v>43466</v>
      </c>
      <c r="E184" s="45">
        <v>0.25205479452054796</v>
      </c>
      <c r="F184" s="46">
        <f>ROUNDUP(E184,0)</f>
        <v>1</v>
      </c>
      <c r="G184" s="11" t="s">
        <v>475</v>
      </c>
      <c r="H184" s="3" t="s">
        <v>720</v>
      </c>
      <c r="I184" s="15">
        <v>1</v>
      </c>
      <c r="J184" s="46">
        <v>12</v>
      </c>
      <c r="K184" s="48">
        <f>SUM(IFERROR(VLOOKUP(H184,'OT Hours'!$A$3:$B$264,2,FALSE),0),IFERROR(VLOOKUP(H184,'OT Hours'!$E$3:$F$264,2,FALSE),0))</f>
        <v>73.681999999999988</v>
      </c>
      <c r="L184" s="48"/>
      <c r="M184" s="48">
        <f>SUM(J184:K184)</f>
        <v>85.681999999999988</v>
      </c>
      <c r="N184" s="18">
        <v>2025</v>
      </c>
      <c r="O184" s="11" t="s">
        <v>162</v>
      </c>
      <c r="P184" s="11" t="s">
        <v>5</v>
      </c>
      <c r="Q184" s="69">
        <v>3</v>
      </c>
      <c r="R184" s="60"/>
      <c r="S184" s="60"/>
      <c r="T184" s="20"/>
      <c r="U184" s="2"/>
    </row>
    <row r="185" spans="1:21" s="39" customFormat="1" ht="35.1" customHeight="1">
      <c r="A185" s="16">
        <v>175</v>
      </c>
      <c r="B185" s="18">
        <v>2014</v>
      </c>
      <c r="C185" s="21">
        <v>41764</v>
      </c>
      <c r="D185" s="12">
        <v>43466</v>
      </c>
      <c r="E185" s="45">
        <v>4.6630136986301371</v>
      </c>
      <c r="F185" s="46">
        <f>ROUNDUP(E185,0)</f>
        <v>5</v>
      </c>
      <c r="G185" s="11" t="s">
        <v>369</v>
      </c>
      <c r="H185" s="3" t="s">
        <v>547</v>
      </c>
      <c r="I185" s="15">
        <v>2</v>
      </c>
      <c r="J185" s="46">
        <v>26</v>
      </c>
      <c r="K185" s="48">
        <f>SUM(IFERROR(VLOOKUP(H185,'OT Hours'!$A$3:$B$264,2,FALSE),0),IFERROR(VLOOKUP(H185,'OT Hours'!$E$3:$F$264,2,FALSE),0))</f>
        <v>59.666000000000004</v>
      </c>
      <c r="L185" s="48"/>
      <c r="M185" s="48">
        <f>SUM(J185:K185)</f>
        <v>85.665999999999997</v>
      </c>
      <c r="N185" s="18">
        <v>1804</v>
      </c>
      <c r="O185" s="11" t="s">
        <v>4</v>
      </c>
      <c r="P185" s="11" t="s">
        <v>5</v>
      </c>
      <c r="Q185" s="69">
        <v>2</v>
      </c>
      <c r="R185" s="57"/>
      <c r="S185" s="57"/>
      <c r="T185" s="4"/>
      <c r="U185" s="2"/>
    </row>
    <row r="186" spans="1:21" s="39" customFormat="1" ht="35.1" customHeight="1">
      <c r="A186" s="16">
        <v>287</v>
      </c>
      <c r="B186" s="18">
        <v>2019</v>
      </c>
      <c r="C186" s="21">
        <v>43556</v>
      </c>
      <c r="D186" s="12">
        <v>43466</v>
      </c>
      <c r="E186" s="45">
        <v>-0.24657534246575341</v>
      </c>
      <c r="F186" s="46">
        <v>0</v>
      </c>
      <c r="G186" s="11" t="s">
        <v>494</v>
      </c>
      <c r="H186" s="11" t="s">
        <v>532</v>
      </c>
      <c r="I186" s="18">
        <v>1</v>
      </c>
      <c r="J186" s="46">
        <v>12</v>
      </c>
      <c r="K186" s="48">
        <f>SUM(IFERROR(VLOOKUP(H186,'OT Hours'!$A$3:$B$264,2,FALSE),0),IFERROR(VLOOKUP(H186,'OT Hours'!$E$3:$F$264,2,FALSE),0))</f>
        <v>73.632999999999996</v>
      </c>
      <c r="L186" s="48"/>
      <c r="M186" s="48">
        <f>SUM(J186:K186)</f>
        <v>85.632999999999996</v>
      </c>
      <c r="N186" s="18">
        <v>2054</v>
      </c>
      <c r="O186" s="11" t="s">
        <v>29</v>
      </c>
      <c r="P186" s="11" t="s">
        <v>5</v>
      </c>
      <c r="Q186" s="69">
        <v>3</v>
      </c>
      <c r="R186" s="60"/>
      <c r="S186" s="60"/>
      <c r="T186" s="20"/>
      <c r="U186" s="2"/>
    </row>
    <row r="187" spans="1:21" s="39" customFormat="1" ht="35.1" customHeight="1">
      <c r="A187" s="16">
        <v>280</v>
      </c>
      <c r="B187" s="18">
        <v>2019</v>
      </c>
      <c r="C187" s="21">
        <v>43472</v>
      </c>
      <c r="D187" s="12">
        <v>43466</v>
      </c>
      <c r="E187" s="45">
        <v>-1.643835616438356E-2</v>
      </c>
      <c r="F187" s="46">
        <v>0</v>
      </c>
      <c r="G187" s="11" t="s">
        <v>487</v>
      </c>
      <c r="H187" s="11" t="s">
        <v>707</v>
      </c>
      <c r="I187" s="18">
        <v>1</v>
      </c>
      <c r="J187" s="46">
        <v>12</v>
      </c>
      <c r="K187" s="48">
        <f>SUM(IFERROR(VLOOKUP(H187,'OT Hours'!$A$3:$B$264,2,FALSE),0),IFERROR(VLOOKUP(H187,'OT Hours'!$E$3:$F$264,2,FALSE),0))</f>
        <v>73.566999999999993</v>
      </c>
      <c r="L187" s="48"/>
      <c r="M187" s="48">
        <f>SUM(J187:K187)</f>
        <v>85.566999999999993</v>
      </c>
      <c r="N187" s="18">
        <v>2043</v>
      </c>
      <c r="O187" s="11" t="s">
        <v>57</v>
      </c>
      <c r="P187" s="11" t="s">
        <v>5</v>
      </c>
      <c r="Q187" s="69">
        <v>3</v>
      </c>
      <c r="R187" s="60"/>
      <c r="S187" s="60"/>
      <c r="T187" s="20"/>
      <c r="U187" s="2"/>
    </row>
    <row r="188" spans="1:21" s="39" customFormat="1" ht="35.1" hidden="1" customHeight="1">
      <c r="A188" s="16">
        <v>193</v>
      </c>
      <c r="B188" s="18">
        <v>2014</v>
      </c>
      <c r="C188" s="21">
        <v>41911</v>
      </c>
      <c r="D188" s="12">
        <v>43466</v>
      </c>
      <c r="E188" s="45">
        <v>4.2602739726027394</v>
      </c>
      <c r="F188" s="46">
        <f>ROUNDUP(E188,0)</f>
        <v>5</v>
      </c>
      <c r="G188" s="11" t="s">
        <v>381</v>
      </c>
      <c r="H188" s="11" t="s">
        <v>538</v>
      </c>
      <c r="I188" s="18">
        <v>2</v>
      </c>
      <c r="J188" s="46">
        <v>26</v>
      </c>
      <c r="K188" s="48">
        <f>SUM(IFERROR(VLOOKUP(H188,'OT Hours'!$A$3:$B$264,2,FALSE),0),IFERROR(VLOOKUP(H188,'OT Hours'!$E$3:$F$264,2,FALSE),0))</f>
        <v>59.483000000000004</v>
      </c>
      <c r="L188" s="48"/>
      <c r="M188" s="48">
        <f>SUM(J188:K188)</f>
        <v>85.483000000000004</v>
      </c>
      <c r="N188" s="18">
        <v>1843</v>
      </c>
      <c r="O188" s="11" t="s">
        <v>21</v>
      </c>
      <c r="P188" s="11" t="s">
        <v>274</v>
      </c>
      <c r="Q188" s="69">
        <v>3</v>
      </c>
      <c r="R188" s="57"/>
      <c r="S188" s="57"/>
      <c r="T188" s="4"/>
      <c r="U188" s="2"/>
    </row>
    <row r="189" spans="1:21" s="39" customFormat="1" ht="35.1" customHeight="1">
      <c r="A189" s="16">
        <v>249</v>
      </c>
      <c r="B189" s="18">
        <v>2018</v>
      </c>
      <c r="C189" s="21">
        <v>43192</v>
      </c>
      <c r="D189" s="12">
        <v>43466</v>
      </c>
      <c r="E189" s="45">
        <v>0.75068493150684934</v>
      </c>
      <c r="F189" s="46">
        <f>ROUNDUP(E189,0)</f>
        <v>1</v>
      </c>
      <c r="G189" s="11" t="s">
        <v>451</v>
      </c>
      <c r="H189" s="11" t="s">
        <v>593</v>
      </c>
      <c r="I189" s="18">
        <v>1</v>
      </c>
      <c r="J189" s="46">
        <v>12</v>
      </c>
      <c r="K189" s="48">
        <f>SUM(IFERROR(VLOOKUP(H189,'OT Hours'!$A$3:$B$264,2,FALSE),0),IFERROR(VLOOKUP(H189,'OT Hours'!$E$3:$F$264,2,FALSE),0))</f>
        <v>73.399999999999991</v>
      </c>
      <c r="L189" s="48"/>
      <c r="M189" s="48">
        <f>SUM(J189:K189)</f>
        <v>85.399999999999991</v>
      </c>
      <c r="N189" s="18">
        <v>1987</v>
      </c>
      <c r="O189" s="11" t="s">
        <v>4</v>
      </c>
      <c r="P189" s="11" t="s">
        <v>5</v>
      </c>
      <c r="Q189" s="69">
        <v>3</v>
      </c>
      <c r="R189" s="60"/>
      <c r="S189" s="60"/>
      <c r="T189" s="20"/>
      <c r="U189" s="2"/>
    </row>
    <row r="190" spans="1:21" s="39" customFormat="1" ht="35.1" customHeight="1">
      <c r="A190" s="16">
        <v>288</v>
      </c>
      <c r="B190" s="18">
        <v>2019</v>
      </c>
      <c r="C190" s="21">
        <v>43556</v>
      </c>
      <c r="D190" s="12">
        <v>43466</v>
      </c>
      <c r="E190" s="45">
        <v>-0.24657534246575341</v>
      </c>
      <c r="F190" s="46">
        <v>0</v>
      </c>
      <c r="G190" s="11" t="s">
        <v>495</v>
      </c>
      <c r="H190" s="3" t="s">
        <v>595</v>
      </c>
      <c r="I190" s="15">
        <v>1</v>
      </c>
      <c r="J190" s="46">
        <v>12</v>
      </c>
      <c r="K190" s="48">
        <f>SUM(IFERROR(VLOOKUP(H190,'OT Hours'!$A$3:$B$264,2,FALSE),0),IFERROR(VLOOKUP(H190,'OT Hours'!$E$3:$F$264,2,FALSE),0))</f>
        <v>73.134000000000015</v>
      </c>
      <c r="L190" s="48"/>
      <c r="M190" s="48">
        <f>SUM(J190:K190)</f>
        <v>85.134000000000015</v>
      </c>
      <c r="N190" s="18">
        <v>2055</v>
      </c>
      <c r="O190" s="11" t="s">
        <v>162</v>
      </c>
      <c r="P190" s="11" t="s">
        <v>5</v>
      </c>
      <c r="Q190" s="69">
        <v>2</v>
      </c>
      <c r="R190" s="60"/>
      <c r="S190" s="60"/>
      <c r="T190" s="20"/>
      <c r="U190" s="2"/>
    </row>
    <row r="191" spans="1:21" s="39" customFormat="1" ht="35.1" customHeight="1">
      <c r="A191" s="16">
        <v>245</v>
      </c>
      <c r="B191" s="18">
        <v>2018</v>
      </c>
      <c r="C191" s="21">
        <v>43143</v>
      </c>
      <c r="D191" s="12">
        <v>43466</v>
      </c>
      <c r="E191" s="45">
        <v>0.8849315068493151</v>
      </c>
      <c r="F191" s="46">
        <f>ROUNDUP(E191,0)</f>
        <v>1</v>
      </c>
      <c r="G191" s="11" t="s">
        <v>447</v>
      </c>
      <c r="H191" s="11" t="s">
        <v>523</v>
      </c>
      <c r="I191" s="18">
        <v>1</v>
      </c>
      <c r="J191" s="46">
        <v>12</v>
      </c>
      <c r="K191" s="48">
        <f>SUM(IFERROR(VLOOKUP(H191,'OT Hours'!$A$3:$B$264,2,FALSE),0),IFERROR(VLOOKUP(H191,'OT Hours'!$E$3:$F$264,2,FALSE),0))</f>
        <v>73</v>
      </c>
      <c r="L191" s="48"/>
      <c r="M191" s="48">
        <f>SUM(J191:K191)</f>
        <v>85</v>
      </c>
      <c r="N191" s="18">
        <v>1978</v>
      </c>
      <c r="O191" s="11" t="s">
        <v>57</v>
      </c>
      <c r="P191" s="11" t="s">
        <v>5</v>
      </c>
      <c r="Q191" s="69">
        <v>3</v>
      </c>
      <c r="R191" s="59"/>
      <c r="S191" s="59"/>
      <c r="T191" s="20"/>
      <c r="U191" s="2"/>
    </row>
    <row r="192" spans="1:21" s="39" customFormat="1" ht="35.1" customHeight="1">
      <c r="A192" s="16">
        <v>179</v>
      </c>
      <c r="B192" s="18">
        <v>2014</v>
      </c>
      <c r="C192" s="21">
        <v>41771</v>
      </c>
      <c r="D192" s="12">
        <v>43466</v>
      </c>
      <c r="E192" s="45">
        <v>4.6438356164383565</v>
      </c>
      <c r="F192" s="46">
        <f>ROUNDUP(E192,0)</f>
        <v>5</v>
      </c>
      <c r="G192" s="11" t="s">
        <v>362</v>
      </c>
      <c r="H192" s="47" t="s">
        <v>784</v>
      </c>
      <c r="I192" s="15">
        <v>2</v>
      </c>
      <c r="J192" s="46">
        <v>26</v>
      </c>
      <c r="K192" s="48">
        <f>SUM(IFERROR(VLOOKUP(H192,'OT Hours'!$A$3:$B$264,2,FALSE),0),IFERROR(VLOOKUP(H192,'OT Hours'!$E$3:$F$264,2,FALSE),0))</f>
        <v>58.917000000000002</v>
      </c>
      <c r="L192" s="48"/>
      <c r="M192" s="48">
        <f>SUM(J192:K192)</f>
        <v>84.917000000000002</v>
      </c>
      <c r="N192" s="18">
        <v>1813</v>
      </c>
      <c r="O192" s="11" t="s">
        <v>29</v>
      </c>
      <c r="P192" s="11" t="s">
        <v>5</v>
      </c>
      <c r="Q192" s="69">
        <v>1</v>
      </c>
      <c r="R192" s="57"/>
      <c r="S192" s="57"/>
      <c r="T192" s="4"/>
      <c r="U192" s="2"/>
    </row>
    <row r="193" spans="1:21" s="39" customFormat="1" ht="35.1" customHeight="1">
      <c r="A193" s="16">
        <v>206</v>
      </c>
      <c r="B193" s="18">
        <v>2015</v>
      </c>
      <c r="C193" s="21">
        <v>42009</v>
      </c>
      <c r="D193" s="12">
        <v>43466</v>
      </c>
      <c r="E193" s="45">
        <v>3.9917808219178084</v>
      </c>
      <c r="F193" s="46">
        <f>ROUNDUP(E193,0)</f>
        <v>4</v>
      </c>
      <c r="G193" s="11" t="s">
        <v>397</v>
      </c>
      <c r="H193" s="11" t="s">
        <v>582</v>
      </c>
      <c r="I193" s="18">
        <v>2</v>
      </c>
      <c r="J193" s="46">
        <v>12</v>
      </c>
      <c r="K193" s="48">
        <f>SUM(IFERROR(VLOOKUP(H193,'OT Hours'!$A$3:$B$264,2,FALSE),0),IFERROR(VLOOKUP(H193,'OT Hours'!$E$3:$F$264,2,FALSE),0))</f>
        <v>72.652000000000001</v>
      </c>
      <c r="L193" s="48"/>
      <c r="M193" s="48">
        <f>SUM(J193:K193)</f>
        <v>84.652000000000001</v>
      </c>
      <c r="N193" s="18">
        <v>1873</v>
      </c>
      <c r="O193" s="11" t="s">
        <v>31</v>
      </c>
      <c r="P193" s="11" t="s">
        <v>5</v>
      </c>
      <c r="Q193" s="69">
        <v>2</v>
      </c>
      <c r="R193" s="58"/>
      <c r="S193" s="58"/>
      <c r="T193" s="4"/>
      <c r="U193" s="2"/>
    </row>
    <row r="194" spans="1:21" s="39" customFormat="1" ht="35.1" customHeight="1">
      <c r="A194" s="16">
        <v>248</v>
      </c>
      <c r="B194" s="18">
        <v>2018</v>
      </c>
      <c r="C194" s="21">
        <v>43157</v>
      </c>
      <c r="D194" s="12">
        <v>43466</v>
      </c>
      <c r="E194" s="45">
        <v>0.84657534246575339</v>
      </c>
      <c r="F194" s="46">
        <f>ROUNDUP(E194,0)</f>
        <v>1</v>
      </c>
      <c r="G194" s="11" t="s">
        <v>450</v>
      </c>
      <c r="H194" s="11" t="s">
        <v>641</v>
      </c>
      <c r="I194" s="18">
        <v>1</v>
      </c>
      <c r="J194" s="46">
        <v>12</v>
      </c>
      <c r="K194" s="48">
        <f>SUM(IFERROR(VLOOKUP(H194,'OT Hours'!$A$3:$B$264,2,FALSE),0),IFERROR(VLOOKUP(H194,'OT Hours'!$E$3:$F$264,2,FALSE),0))</f>
        <v>72.501999999999981</v>
      </c>
      <c r="L194" s="48"/>
      <c r="M194" s="48">
        <f>SUM(J194:K194)</f>
        <v>84.501999999999981</v>
      </c>
      <c r="N194" s="18">
        <v>1983</v>
      </c>
      <c r="O194" s="11" t="s">
        <v>29</v>
      </c>
      <c r="P194" s="11" t="s">
        <v>5</v>
      </c>
      <c r="Q194" s="69">
        <v>2</v>
      </c>
      <c r="R194" s="60"/>
      <c r="S194" s="60"/>
      <c r="T194" s="20"/>
      <c r="U194" s="2"/>
    </row>
    <row r="195" spans="1:21" s="39" customFormat="1" ht="35.1" customHeight="1">
      <c r="A195" s="16">
        <v>265</v>
      </c>
      <c r="B195" s="18">
        <v>2018</v>
      </c>
      <c r="C195" s="21">
        <v>43347</v>
      </c>
      <c r="D195" s="12">
        <v>43466</v>
      </c>
      <c r="E195" s="45">
        <v>0.32602739726027397</v>
      </c>
      <c r="F195" s="46">
        <f>ROUNDUP(E195,0)</f>
        <v>1</v>
      </c>
      <c r="G195" s="11" t="s">
        <v>471</v>
      </c>
      <c r="H195" s="3" t="s">
        <v>712</v>
      </c>
      <c r="I195" s="15">
        <v>1</v>
      </c>
      <c r="J195" s="46">
        <v>12</v>
      </c>
      <c r="K195" s="48">
        <f>SUM(IFERROR(VLOOKUP(H195,'OT Hours'!$A$3:$B$264,2,FALSE),0),IFERROR(VLOOKUP(H195,'OT Hours'!$E$3:$F$264,2,FALSE),0))</f>
        <v>72.500999999999991</v>
      </c>
      <c r="L195" s="48"/>
      <c r="M195" s="48">
        <f>SUM(J195:K195)</f>
        <v>84.500999999999991</v>
      </c>
      <c r="N195" s="18">
        <v>2016</v>
      </c>
      <c r="O195" s="11" t="s">
        <v>388</v>
      </c>
      <c r="P195" s="11" t="s">
        <v>5</v>
      </c>
      <c r="Q195" s="69"/>
      <c r="R195" s="60"/>
      <c r="S195" s="60"/>
      <c r="T195" s="20"/>
      <c r="U195" s="2"/>
    </row>
    <row r="196" spans="1:21" s="39" customFormat="1" ht="35.1" customHeight="1">
      <c r="A196" s="16">
        <v>284</v>
      </c>
      <c r="B196" s="18">
        <v>2019</v>
      </c>
      <c r="C196" s="21">
        <v>43514</v>
      </c>
      <c r="D196" s="12">
        <v>43466</v>
      </c>
      <c r="E196" s="45">
        <v>-0.13150684931506848</v>
      </c>
      <c r="F196" s="46">
        <v>0</v>
      </c>
      <c r="G196" s="11" t="s">
        <v>491</v>
      </c>
      <c r="H196" s="11" t="s">
        <v>536</v>
      </c>
      <c r="I196" s="18">
        <v>1</v>
      </c>
      <c r="J196" s="46">
        <v>12</v>
      </c>
      <c r="K196" s="48">
        <f>SUM(IFERROR(VLOOKUP(H196,'OT Hours'!$A$3:$B$264,2,FALSE),0),IFERROR(VLOOKUP(H196,'OT Hours'!$E$3:$F$264,2,FALSE),0))</f>
        <v>72.467999999999989</v>
      </c>
      <c r="L196" s="48"/>
      <c r="M196" s="48">
        <f>SUM(J196:K196)</f>
        <v>84.467999999999989</v>
      </c>
      <c r="N196" s="18">
        <v>2049</v>
      </c>
      <c r="O196" s="11" t="s">
        <v>4</v>
      </c>
      <c r="P196" s="11" t="s">
        <v>5</v>
      </c>
      <c r="Q196" s="69">
        <v>2</v>
      </c>
      <c r="R196" s="60"/>
      <c r="S196" s="60"/>
      <c r="T196" s="20"/>
      <c r="U196" s="2"/>
    </row>
    <row r="197" spans="1:21" s="39" customFormat="1" ht="35.1" customHeight="1">
      <c r="A197" s="16">
        <v>214</v>
      </c>
      <c r="B197" s="18">
        <v>2015</v>
      </c>
      <c r="C197" s="21">
        <v>42044</v>
      </c>
      <c r="D197" s="12">
        <v>43466</v>
      </c>
      <c r="E197" s="45">
        <v>3.8958904109589043</v>
      </c>
      <c r="F197" s="46">
        <f>ROUNDUP(E197,0)</f>
        <v>4</v>
      </c>
      <c r="G197" s="11" t="s">
        <v>406</v>
      </c>
      <c r="H197" s="11" t="s">
        <v>684</v>
      </c>
      <c r="I197" s="18">
        <v>2</v>
      </c>
      <c r="J197" s="46">
        <v>12</v>
      </c>
      <c r="K197" s="48">
        <f>SUM(IFERROR(VLOOKUP(H197,'OT Hours'!$A$3:$B$264,2,FALSE),0),IFERROR(VLOOKUP(H197,'OT Hours'!$E$3:$F$264,2,FALSE),0))</f>
        <v>72.449000000000012</v>
      </c>
      <c r="L197" s="48"/>
      <c r="M197" s="48">
        <f>SUM(J197:K197)</f>
        <v>84.449000000000012</v>
      </c>
      <c r="N197" s="18">
        <v>1892</v>
      </c>
      <c r="O197" s="11" t="s">
        <v>4</v>
      </c>
      <c r="P197" s="11" t="s">
        <v>5</v>
      </c>
      <c r="Q197" s="69">
        <v>3</v>
      </c>
      <c r="R197" s="58"/>
      <c r="S197" s="58"/>
      <c r="T197" s="4"/>
      <c r="U197" s="2"/>
    </row>
    <row r="198" spans="1:21" s="39" customFormat="1" ht="35.1" customHeight="1">
      <c r="A198" s="16">
        <v>217</v>
      </c>
      <c r="B198" s="18">
        <v>2015</v>
      </c>
      <c r="C198" s="21">
        <v>42065</v>
      </c>
      <c r="D198" s="12">
        <v>43466</v>
      </c>
      <c r="E198" s="45">
        <v>3.8383561643835615</v>
      </c>
      <c r="F198" s="46">
        <f>ROUNDUP(E198,0)</f>
        <v>4</v>
      </c>
      <c r="G198" s="11" t="s">
        <v>409</v>
      </c>
      <c r="H198" s="3" t="s">
        <v>598</v>
      </c>
      <c r="I198" s="15">
        <v>2</v>
      </c>
      <c r="J198" s="46">
        <v>12</v>
      </c>
      <c r="K198" s="48">
        <f>SUM(IFERROR(VLOOKUP(H198,'OT Hours'!$A$3:$B$264,2,FALSE),0),IFERROR(VLOOKUP(H198,'OT Hours'!$E$3:$F$264,2,FALSE),0))</f>
        <v>72.433999999999997</v>
      </c>
      <c r="L198" s="48"/>
      <c r="M198" s="48">
        <f>SUM(J198:K198)</f>
        <v>84.433999999999997</v>
      </c>
      <c r="N198" s="18">
        <v>1897</v>
      </c>
      <c r="O198" s="11" t="s">
        <v>31</v>
      </c>
      <c r="P198" s="11" t="s">
        <v>5</v>
      </c>
      <c r="Q198" s="69">
        <v>2</v>
      </c>
      <c r="R198" s="58"/>
      <c r="S198" s="58"/>
      <c r="T198" s="4"/>
      <c r="U198" s="2"/>
    </row>
    <row r="199" spans="1:21" s="39" customFormat="1" ht="35.1" customHeight="1">
      <c r="A199" s="16">
        <v>243</v>
      </c>
      <c r="B199" s="18">
        <v>2018</v>
      </c>
      <c r="C199" s="21">
        <v>43122</v>
      </c>
      <c r="D199" s="12">
        <v>43466</v>
      </c>
      <c r="E199" s="45">
        <v>0.94246575342465755</v>
      </c>
      <c r="F199" s="46">
        <f>ROUNDUP(E199,0)</f>
        <v>1</v>
      </c>
      <c r="G199" s="11" t="s">
        <v>445</v>
      </c>
      <c r="H199" s="11" t="s">
        <v>640</v>
      </c>
      <c r="I199" s="18">
        <v>1</v>
      </c>
      <c r="J199" s="46">
        <v>12</v>
      </c>
      <c r="K199" s="48">
        <f>SUM(IFERROR(VLOOKUP(H199,'OT Hours'!$A$3:$B$264,2,FALSE),0),IFERROR(VLOOKUP(H199,'OT Hours'!$E$3:$F$264,2,FALSE),0))</f>
        <v>72.335999999999999</v>
      </c>
      <c r="L199" s="48"/>
      <c r="M199" s="48">
        <f>SUM(J199:K199)</f>
        <v>84.335999999999999</v>
      </c>
      <c r="N199" s="18">
        <v>1976</v>
      </c>
      <c r="O199" s="11" t="s">
        <v>29</v>
      </c>
      <c r="P199" s="11" t="s">
        <v>5</v>
      </c>
      <c r="Q199" s="69">
        <v>2</v>
      </c>
      <c r="R199" s="59"/>
      <c r="S199" s="59"/>
      <c r="T199" s="20"/>
      <c r="U199" s="2"/>
    </row>
    <row r="200" spans="1:21" s="39" customFormat="1" ht="35.1" customHeight="1">
      <c r="A200" s="16">
        <v>213</v>
      </c>
      <c r="B200" s="18">
        <v>2015</v>
      </c>
      <c r="C200" s="21">
        <v>42044</v>
      </c>
      <c r="D200" s="12">
        <v>43466</v>
      </c>
      <c r="E200" s="45">
        <v>3.8958904109589043</v>
      </c>
      <c r="F200" s="46">
        <f>ROUNDUP(E200,0)</f>
        <v>4</v>
      </c>
      <c r="G200" s="11" t="s">
        <v>405</v>
      </c>
      <c r="H200" s="11" t="s">
        <v>565</v>
      </c>
      <c r="I200" s="18">
        <v>2</v>
      </c>
      <c r="J200" s="46">
        <v>12</v>
      </c>
      <c r="K200" s="48">
        <f>SUM(IFERROR(VLOOKUP(H200,'OT Hours'!$A$3:$B$264,2,FALSE),0),IFERROR(VLOOKUP(H200,'OT Hours'!$E$3:$F$264,2,FALSE),0))</f>
        <v>72.234999999999999</v>
      </c>
      <c r="L200" s="48"/>
      <c r="M200" s="48">
        <f>SUM(J200:K200)</f>
        <v>84.234999999999999</v>
      </c>
      <c r="N200" s="18">
        <v>1891</v>
      </c>
      <c r="O200" s="11" t="s">
        <v>31</v>
      </c>
      <c r="P200" s="11" t="s">
        <v>5</v>
      </c>
      <c r="Q200" s="69">
        <v>3</v>
      </c>
      <c r="R200" s="58"/>
      <c r="S200" s="58"/>
      <c r="T200" s="4"/>
      <c r="U200" s="2"/>
    </row>
    <row r="201" spans="1:21" s="39" customFormat="1" ht="35.1" customHeight="1">
      <c r="A201" s="16">
        <v>220</v>
      </c>
      <c r="B201" s="18">
        <v>2015</v>
      </c>
      <c r="C201" s="21">
        <v>42156</v>
      </c>
      <c r="D201" s="12">
        <v>43466</v>
      </c>
      <c r="E201" s="45">
        <v>3.5890410958904111</v>
      </c>
      <c r="F201" s="46">
        <f>ROUNDUP(E201,0)</f>
        <v>4</v>
      </c>
      <c r="G201" s="11" t="s">
        <v>413</v>
      </c>
      <c r="H201" s="3" t="s">
        <v>675</v>
      </c>
      <c r="I201" s="15">
        <v>2</v>
      </c>
      <c r="J201" s="46">
        <v>12</v>
      </c>
      <c r="K201" s="48">
        <f>SUM(IFERROR(VLOOKUP(H201,'OT Hours'!$A$3:$B$264,2,FALSE),0),IFERROR(VLOOKUP(H201,'OT Hours'!$E$3:$F$264,2,FALSE),0))</f>
        <v>72.234000000000009</v>
      </c>
      <c r="L201" s="48"/>
      <c r="M201" s="48">
        <f>SUM(J201:K201)</f>
        <v>84.234000000000009</v>
      </c>
      <c r="N201" s="18">
        <v>1912</v>
      </c>
      <c r="O201" s="11" t="s">
        <v>31</v>
      </c>
      <c r="P201" s="11" t="s">
        <v>5</v>
      </c>
      <c r="Q201" s="69">
        <v>3</v>
      </c>
      <c r="R201" s="58"/>
      <c r="S201" s="58"/>
      <c r="T201" s="4"/>
      <c r="U201" s="2"/>
    </row>
    <row r="202" spans="1:21" s="39" customFormat="1" ht="35.1" customHeight="1">
      <c r="A202" s="16">
        <v>222</v>
      </c>
      <c r="B202" s="18">
        <v>2015</v>
      </c>
      <c r="C202" s="21">
        <v>42191</v>
      </c>
      <c r="D202" s="12">
        <v>43466</v>
      </c>
      <c r="E202" s="45">
        <v>3.493150684931507</v>
      </c>
      <c r="F202" s="46">
        <f>ROUNDUP(E202,0)</f>
        <v>4</v>
      </c>
      <c r="G202" s="11" t="s">
        <v>414</v>
      </c>
      <c r="H202" s="3" t="s">
        <v>739</v>
      </c>
      <c r="I202" s="15">
        <v>2</v>
      </c>
      <c r="J202" s="46">
        <v>12</v>
      </c>
      <c r="K202" s="48">
        <f>SUM(IFERROR(VLOOKUP(H202,'OT Hours'!$A$3:$B$264,2,FALSE),0),IFERROR(VLOOKUP(H202,'OT Hours'!$E$3:$F$264,2,FALSE),0))</f>
        <v>72.033999999999992</v>
      </c>
      <c r="L202" s="48"/>
      <c r="M202" s="48">
        <f>SUM(J202:K202)</f>
        <v>84.033999999999992</v>
      </c>
      <c r="N202" s="18">
        <v>1921</v>
      </c>
      <c r="O202" s="11" t="s">
        <v>57</v>
      </c>
      <c r="P202" s="11" t="s">
        <v>5</v>
      </c>
      <c r="Q202" s="69">
        <v>2</v>
      </c>
      <c r="R202" s="58"/>
      <c r="S202" s="58"/>
      <c r="T202" s="4"/>
      <c r="U202" s="2"/>
    </row>
    <row r="203" spans="1:21" s="39" customFormat="1" ht="35.1" customHeight="1">
      <c r="A203" s="16">
        <v>264</v>
      </c>
      <c r="B203" s="18">
        <v>2018</v>
      </c>
      <c r="C203" s="21">
        <v>43332</v>
      </c>
      <c r="D203" s="12">
        <v>43466</v>
      </c>
      <c r="E203" s="45">
        <v>0.36712328767123287</v>
      </c>
      <c r="F203" s="46">
        <f>ROUNDUP(E203,0)</f>
        <v>1</v>
      </c>
      <c r="G203" s="11" t="s">
        <v>470</v>
      </c>
      <c r="H203" s="11" t="s">
        <v>738</v>
      </c>
      <c r="I203" s="18">
        <v>1</v>
      </c>
      <c r="J203" s="46">
        <v>12</v>
      </c>
      <c r="K203" s="48">
        <f>SUM(IFERROR(VLOOKUP(H203,'OT Hours'!$A$3:$B$264,2,FALSE),0),IFERROR(VLOOKUP(H203,'OT Hours'!$E$3:$F$264,2,FALSE),0))</f>
        <v>72.033000000000001</v>
      </c>
      <c r="L203" s="48"/>
      <c r="M203" s="48">
        <f>SUM(J203:K203)</f>
        <v>84.033000000000001</v>
      </c>
      <c r="N203" s="18">
        <v>2015</v>
      </c>
      <c r="O203" s="11" t="s">
        <v>57</v>
      </c>
      <c r="P203" s="11" t="s">
        <v>5</v>
      </c>
      <c r="Q203" s="69">
        <v>2</v>
      </c>
      <c r="R203" s="60"/>
      <c r="S203" s="60"/>
      <c r="T203" s="20"/>
      <c r="U203" s="2"/>
    </row>
    <row r="204" spans="1:21" s="39" customFormat="1" ht="35.1" customHeight="1">
      <c r="A204" s="16">
        <v>231</v>
      </c>
      <c r="B204" s="18">
        <v>2016</v>
      </c>
      <c r="C204" s="21">
        <v>42716</v>
      </c>
      <c r="D204" s="12">
        <v>43466</v>
      </c>
      <c r="E204" s="45">
        <v>2.0547945205479454</v>
      </c>
      <c r="F204" s="46">
        <f>ROUNDUP(E204,0)</f>
        <v>3</v>
      </c>
      <c r="G204" s="11" t="s">
        <v>429</v>
      </c>
      <c r="H204" s="3" t="s">
        <v>797</v>
      </c>
      <c r="I204" s="15">
        <v>1</v>
      </c>
      <c r="J204" s="46">
        <v>12</v>
      </c>
      <c r="K204" s="48">
        <f>SUM(IFERROR(VLOOKUP(H204,'OT Hours'!$A$3:$B$264,2,FALSE),0),IFERROR(VLOOKUP(H204,'OT Hours'!$E$3:$F$264,2,FALSE),0))</f>
        <v>72.001000000000005</v>
      </c>
      <c r="L204" s="48"/>
      <c r="M204" s="48">
        <f>SUM(J204:K204)</f>
        <v>84.001000000000005</v>
      </c>
      <c r="N204" s="18">
        <v>1950</v>
      </c>
      <c r="O204" s="11" t="s">
        <v>31</v>
      </c>
      <c r="P204" s="11" t="s">
        <v>5</v>
      </c>
      <c r="Q204" s="69">
        <v>3</v>
      </c>
      <c r="R204" s="58"/>
      <c r="S204" s="58"/>
      <c r="T204" s="20"/>
      <c r="U204" s="2"/>
    </row>
    <row r="205" spans="1:21" s="39" customFormat="1" ht="35.1" hidden="1" customHeight="1">
      <c r="A205" s="16">
        <v>268</v>
      </c>
      <c r="B205" s="18">
        <v>2018</v>
      </c>
      <c r="C205" s="21">
        <v>43374</v>
      </c>
      <c r="D205" s="12">
        <v>43466</v>
      </c>
      <c r="E205" s="45">
        <v>0.25205479452054796</v>
      </c>
      <c r="F205" s="46">
        <f>ROUNDUP(E205,0)</f>
        <v>1</v>
      </c>
      <c r="G205" s="11" t="s">
        <v>474</v>
      </c>
      <c r="H205" s="11" t="s">
        <v>553</v>
      </c>
      <c r="I205" s="18">
        <v>1</v>
      </c>
      <c r="J205" s="46">
        <v>12</v>
      </c>
      <c r="K205" s="48">
        <f>SUM(IFERROR(VLOOKUP(H205,'OT Hours'!$A$3:$B$264,2,FALSE),0),IFERROR(VLOOKUP(H205,'OT Hours'!$E$3:$F$264,2,FALSE),0))</f>
        <v>72</v>
      </c>
      <c r="L205" s="48"/>
      <c r="M205" s="48">
        <f>SUM(J205:K205)</f>
        <v>84</v>
      </c>
      <c r="N205" s="18">
        <v>2023</v>
      </c>
      <c r="O205" s="11" t="s">
        <v>11</v>
      </c>
      <c r="P205" s="11" t="s">
        <v>2</v>
      </c>
      <c r="Q205" s="69">
        <v>1</v>
      </c>
      <c r="R205" s="60"/>
      <c r="S205" s="60"/>
      <c r="T205" s="20"/>
      <c r="U205" s="2"/>
    </row>
    <row r="206" spans="1:21" s="39" customFormat="1" ht="35.1" customHeight="1">
      <c r="A206" s="16">
        <v>168</v>
      </c>
      <c r="B206" s="18">
        <v>2014</v>
      </c>
      <c r="C206" s="21">
        <v>41708</v>
      </c>
      <c r="D206" s="12">
        <v>43466</v>
      </c>
      <c r="E206" s="45">
        <v>4.816438356164384</v>
      </c>
      <c r="F206" s="46">
        <f>ROUNDUP(E206,0)</f>
        <v>5</v>
      </c>
      <c r="G206" s="11" t="s">
        <v>353</v>
      </c>
      <c r="H206" s="11" t="s">
        <v>754</v>
      </c>
      <c r="I206" s="18">
        <v>2</v>
      </c>
      <c r="J206" s="46">
        <v>26</v>
      </c>
      <c r="K206" s="48">
        <f>SUM(IFERROR(VLOOKUP(H206,'OT Hours'!$A$3:$B$264,2,FALSE),0),IFERROR(VLOOKUP(H206,'OT Hours'!$E$3:$F$264,2,FALSE),0))</f>
        <v>56.75</v>
      </c>
      <c r="L206" s="48"/>
      <c r="M206" s="48">
        <f>SUM(J206:K206)</f>
        <v>82.75</v>
      </c>
      <c r="N206" s="18">
        <v>1790</v>
      </c>
      <c r="O206" s="11" t="s">
        <v>29</v>
      </c>
      <c r="P206" s="11" t="s">
        <v>5</v>
      </c>
      <c r="Q206" s="69">
        <v>2</v>
      </c>
      <c r="R206" s="57"/>
      <c r="S206" s="57"/>
      <c r="T206" s="4"/>
      <c r="U206" s="2"/>
    </row>
    <row r="207" spans="1:21" s="39" customFormat="1" ht="35.1" customHeight="1">
      <c r="A207" s="16">
        <v>254</v>
      </c>
      <c r="B207" s="18">
        <v>2018</v>
      </c>
      <c r="C207" s="21">
        <v>43227</v>
      </c>
      <c r="D207" s="12">
        <v>43466</v>
      </c>
      <c r="E207" s="45">
        <v>0.65479452054794518</v>
      </c>
      <c r="F207" s="46">
        <f>ROUNDUP(E207,0)</f>
        <v>1</v>
      </c>
      <c r="G207" s="11" t="s">
        <v>458</v>
      </c>
      <c r="H207" s="11" t="s">
        <v>564</v>
      </c>
      <c r="I207" s="18">
        <v>1</v>
      </c>
      <c r="J207" s="46">
        <v>12</v>
      </c>
      <c r="K207" s="48">
        <f>SUM(IFERROR(VLOOKUP(H207,'OT Hours'!$A$3:$B$264,2,FALSE),0),IFERROR(VLOOKUP(H207,'OT Hours'!$E$3:$F$264,2,FALSE),0))</f>
        <v>70.570000000000007</v>
      </c>
      <c r="L207" s="48"/>
      <c r="M207" s="48">
        <f>SUM(J207:K207)</f>
        <v>82.570000000000007</v>
      </c>
      <c r="N207" s="18">
        <v>1992</v>
      </c>
      <c r="O207" s="11" t="s">
        <v>31</v>
      </c>
      <c r="P207" s="11" t="s">
        <v>5</v>
      </c>
      <c r="Q207" s="69">
        <v>2</v>
      </c>
      <c r="R207" s="59"/>
      <c r="S207" s="59"/>
      <c r="T207" s="20"/>
      <c r="U207" s="2"/>
    </row>
    <row r="208" spans="1:21" s="39" customFormat="1" ht="35.1" customHeight="1">
      <c r="A208" s="16">
        <v>89</v>
      </c>
      <c r="B208" s="16">
        <v>2011</v>
      </c>
      <c r="C208" s="12" t="s">
        <v>174</v>
      </c>
      <c r="D208" s="12">
        <v>43466</v>
      </c>
      <c r="E208" s="45">
        <v>7.1945205479452055</v>
      </c>
      <c r="F208" s="46">
        <f>ROUNDUP(E208,0)</f>
        <v>8</v>
      </c>
      <c r="G208" s="3" t="s">
        <v>176</v>
      </c>
      <c r="H208" s="3" t="s">
        <v>659</v>
      </c>
      <c r="I208" s="15">
        <v>2</v>
      </c>
      <c r="J208" s="46">
        <v>26</v>
      </c>
      <c r="K208" s="48">
        <f>SUM(IFERROR(VLOOKUP(H208,'OT Hours'!$A$3:$B$264,2,FALSE),0),IFERROR(VLOOKUP(H208,'OT Hours'!$E$3:$F$264,2,FALSE),0))</f>
        <v>56.567</v>
      </c>
      <c r="L208" s="48"/>
      <c r="M208" s="48">
        <f>SUM(J208:K208)</f>
        <v>82.567000000000007</v>
      </c>
      <c r="N208" s="14" t="s">
        <v>175</v>
      </c>
      <c r="O208" s="3" t="s">
        <v>433</v>
      </c>
      <c r="P208" s="11" t="s">
        <v>5</v>
      </c>
      <c r="Q208" s="69">
        <v>1</v>
      </c>
      <c r="R208" s="57"/>
      <c r="S208" s="57"/>
      <c r="T208" s="4"/>
      <c r="U208" s="2"/>
    </row>
    <row r="209" spans="1:21" s="39" customFormat="1" ht="35.1" customHeight="1">
      <c r="A209" s="16">
        <v>123</v>
      </c>
      <c r="B209" s="16">
        <v>2013</v>
      </c>
      <c r="C209" s="12" t="s">
        <v>280</v>
      </c>
      <c r="D209" s="12">
        <v>43466</v>
      </c>
      <c r="E209" s="45">
        <v>5.6219178082191785</v>
      </c>
      <c r="F209" s="46">
        <f>ROUNDUP(E209,0)</f>
        <v>6</v>
      </c>
      <c r="G209" s="3" t="s">
        <v>241</v>
      </c>
      <c r="H209" s="3" t="s">
        <v>571</v>
      </c>
      <c r="I209" s="15">
        <v>2</v>
      </c>
      <c r="J209" s="46">
        <v>26</v>
      </c>
      <c r="K209" s="48">
        <f>SUM(IFERROR(VLOOKUP(H209,'OT Hours'!$A$3:$B$264,2,FALSE),0),IFERROR(VLOOKUP(H209,'OT Hours'!$E$3:$F$264,2,FALSE),0))</f>
        <v>56.468000000000004</v>
      </c>
      <c r="L209" s="48"/>
      <c r="M209" s="48">
        <f>SUM(J209:K209)</f>
        <v>82.468000000000004</v>
      </c>
      <c r="N209" s="14" t="s">
        <v>240</v>
      </c>
      <c r="O209" s="3" t="s">
        <v>31</v>
      </c>
      <c r="P209" s="3" t="s">
        <v>5</v>
      </c>
      <c r="Q209" s="69">
        <v>3</v>
      </c>
      <c r="R209" s="57"/>
      <c r="S209" s="57"/>
      <c r="T209" s="4"/>
      <c r="U209" s="2"/>
    </row>
    <row r="210" spans="1:21" s="39" customFormat="1" ht="35.1" customHeight="1">
      <c r="A210" s="16">
        <v>188</v>
      </c>
      <c r="B210" s="18">
        <v>2014</v>
      </c>
      <c r="C210" s="21">
        <v>41891</v>
      </c>
      <c r="D210" s="12">
        <v>43466</v>
      </c>
      <c r="E210" s="45">
        <v>4.3150684931506849</v>
      </c>
      <c r="F210" s="46">
        <f>ROUNDUP(E210,0)</f>
        <v>5</v>
      </c>
      <c r="G210" s="11" t="s">
        <v>376</v>
      </c>
      <c r="H210" s="11" t="s">
        <v>589</v>
      </c>
      <c r="I210" s="18">
        <v>2</v>
      </c>
      <c r="J210" s="46">
        <v>26</v>
      </c>
      <c r="K210" s="48">
        <f>SUM(IFERROR(VLOOKUP(H210,'OT Hours'!$A$3:$B$264,2,FALSE),0),IFERROR(VLOOKUP(H210,'OT Hours'!$E$3:$F$264,2,FALSE),0))</f>
        <v>56.366</v>
      </c>
      <c r="L210" s="48"/>
      <c r="M210" s="48">
        <f>SUM(J210:K210)</f>
        <v>82.366</v>
      </c>
      <c r="N210" s="18">
        <v>1835</v>
      </c>
      <c r="O210" s="11" t="s">
        <v>4</v>
      </c>
      <c r="P210" s="11" t="s">
        <v>5</v>
      </c>
      <c r="Q210" s="69"/>
      <c r="R210" s="57"/>
      <c r="S210" s="57"/>
      <c r="T210" s="4"/>
      <c r="U210" s="2"/>
    </row>
    <row r="211" spans="1:21" s="39" customFormat="1" ht="35.1" customHeight="1">
      <c r="A211" s="16">
        <v>204</v>
      </c>
      <c r="B211" s="18">
        <v>2014</v>
      </c>
      <c r="C211" s="21">
        <v>41981</v>
      </c>
      <c r="D211" s="12">
        <v>43466</v>
      </c>
      <c r="E211" s="45">
        <v>4.0684931506849313</v>
      </c>
      <c r="F211" s="46">
        <f>ROUNDUP(E211,0)</f>
        <v>5</v>
      </c>
      <c r="G211" s="11" t="s">
        <v>395</v>
      </c>
      <c r="H211" s="47" t="s">
        <v>742</v>
      </c>
      <c r="I211" s="15">
        <v>2</v>
      </c>
      <c r="J211" s="46">
        <v>26</v>
      </c>
      <c r="K211" s="48">
        <f>SUM(IFERROR(VLOOKUP(H211,'OT Hours'!$A$3:$B$264,2,FALSE),0),IFERROR(VLOOKUP(H211,'OT Hours'!$E$3:$F$264,2,FALSE),0))</f>
        <v>56.350999999999999</v>
      </c>
      <c r="L211" s="48"/>
      <c r="M211" s="48">
        <f>SUM(J211:K211)</f>
        <v>82.350999999999999</v>
      </c>
      <c r="N211" s="18">
        <v>1867</v>
      </c>
      <c r="O211" s="11" t="s">
        <v>29</v>
      </c>
      <c r="P211" s="11" t="s">
        <v>5</v>
      </c>
      <c r="Q211" s="69">
        <v>3</v>
      </c>
      <c r="R211" s="58"/>
      <c r="S211" s="58"/>
      <c r="T211" s="4"/>
      <c r="U211" s="2"/>
    </row>
    <row r="212" spans="1:21" s="39" customFormat="1" ht="35.1" customHeight="1">
      <c r="A212" s="16">
        <v>187</v>
      </c>
      <c r="B212" s="18">
        <v>2014</v>
      </c>
      <c r="C212" s="21">
        <v>41884</v>
      </c>
      <c r="D212" s="12">
        <v>43466</v>
      </c>
      <c r="E212" s="45">
        <v>4.3342465753424655</v>
      </c>
      <c r="F212" s="46">
        <f>ROUNDUP(E212,0)</f>
        <v>5</v>
      </c>
      <c r="G212" s="11" t="s">
        <v>374</v>
      </c>
      <c r="H212" s="11" t="s">
        <v>705</v>
      </c>
      <c r="I212" s="18">
        <v>2</v>
      </c>
      <c r="J212" s="46">
        <v>26</v>
      </c>
      <c r="K212" s="48">
        <f>SUM(IFERROR(VLOOKUP(H212,'OT Hours'!$A$3:$B$264,2,FALSE),0),IFERROR(VLOOKUP(H212,'OT Hours'!$E$3:$F$264,2,FALSE),0))</f>
        <v>56.268000000000001</v>
      </c>
      <c r="L212" s="48"/>
      <c r="M212" s="48">
        <f>SUM(J212:K212)</f>
        <v>82.268000000000001</v>
      </c>
      <c r="N212" s="18">
        <v>1833</v>
      </c>
      <c r="O212" s="11" t="s">
        <v>29</v>
      </c>
      <c r="P212" s="11" t="s">
        <v>5</v>
      </c>
      <c r="Q212" s="69">
        <v>3</v>
      </c>
      <c r="R212" s="57"/>
      <c r="S212" s="57"/>
      <c r="T212" s="4"/>
      <c r="U212" s="2"/>
    </row>
    <row r="213" spans="1:21" s="39" customFormat="1" ht="35.1" customHeight="1">
      <c r="A213" s="16">
        <v>166</v>
      </c>
      <c r="B213" s="18">
        <v>2014</v>
      </c>
      <c r="C213" s="21">
        <v>41708</v>
      </c>
      <c r="D213" s="12">
        <v>43466</v>
      </c>
      <c r="E213" s="45">
        <v>4.816438356164384</v>
      </c>
      <c r="F213" s="46">
        <f>ROUNDUP(E213,0)</f>
        <v>5</v>
      </c>
      <c r="G213" s="11" t="s">
        <v>351</v>
      </c>
      <c r="H213" s="11" t="s">
        <v>678</v>
      </c>
      <c r="I213" s="18">
        <v>2</v>
      </c>
      <c r="J213" s="46">
        <v>26</v>
      </c>
      <c r="K213" s="48">
        <f>SUM(IFERROR(VLOOKUP(H213,'OT Hours'!$A$3:$B$264,2,FALSE),0),IFERROR(VLOOKUP(H213,'OT Hours'!$E$3:$F$264,2,FALSE),0))</f>
        <v>56.235000000000007</v>
      </c>
      <c r="L213" s="48"/>
      <c r="M213" s="48">
        <f>SUM(J213:K213)</f>
        <v>82.235000000000014</v>
      </c>
      <c r="N213" s="18">
        <v>1788</v>
      </c>
      <c r="O213" s="11" t="s">
        <v>4</v>
      </c>
      <c r="P213" s="11" t="s">
        <v>5</v>
      </c>
      <c r="Q213" s="69">
        <v>1</v>
      </c>
      <c r="R213" s="57"/>
      <c r="S213" s="57"/>
      <c r="T213" s="4"/>
      <c r="U213" s="2"/>
    </row>
    <row r="214" spans="1:21" s="39" customFormat="1" ht="35.1" customHeight="1">
      <c r="A214" s="16">
        <v>261</v>
      </c>
      <c r="B214" s="18">
        <v>2018</v>
      </c>
      <c r="C214" s="21">
        <v>43311</v>
      </c>
      <c r="D214" s="12">
        <v>43466</v>
      </c>
      <c r="E214" s="45">
        <v>0.42465753424657532</v>
      </c>
      <c r="F214" s="46">
        <f>ROUNDUP(E214,0)</f>
        <v>1</v>
      </c>
      <c r="G214" s="11" t="s">
        <v>467</v>
      </c>
      <c r="H214" s="3" t="s">
        <v>643</v>
      </c>
      <c r="I214" s="15">
        <v>1</v>
      </c>
      <c r="J214" s="46">
        <v>12</v>
      </c>
      <c r="K214" s="48">
        <f>SUM(IFERROR(VLOOKUP(H214,'OT Hours'!$A$3:$B$264,2,FALSE),0),IFERROR(VLOOKUP(H214,'OT Hours'!$E$3:$F$264,2,FALSE),0))</f>
        <v>70.234000000000009</v>
      </c>
      <c r="L214" s="48"/>
      <c r="M214" s="48">
        <f>SUM(J214:K214)</f>
        <v>82.234000000000009</v>
      </c>
      <c r="N214" s="18">
        <v>2008</v>
      </c>
      <c r="O214" s="11" t="s">
        <v>388</v>
      </c>
      <c r="P214" s="11" t="s">
        <v>5</v>
      </c>
      <c r="Q214" s="69">
        <v>3</v>
      </c>
      <c r="R214" s="60"/>
      <c r="S214" s="60"/>
      <c r="T214" s="20"/>
      <c r="U214" s="2"/>
    </row>
    <row r="215" spans="1:21" s="39" customFormat="1" ht="35.1" customHeight="1">
      <c r="A215" s="16">
        <v>104</v>
      </c>
      <c r="B215" s="16">
        <v>2012</v>
      </c>
      <c r="C215" s="12">
        <v>40911</v>
      </c>
      <c r="D215" s="12">
        <v>43466</v>
      </c>
      <c r="E215" s="45">
        <v>7</v>
      </c>
      <c r="F215" s="46">
        <f>ROUNDUP(E215,0)</f>
        <v>7</v>
      </c>
      <c r="G215" s="3" t="s">
        <v>210</v>
      </c>
      <c r="H215" s="3" t="s">
        <v>614</v>
      </c>
      <c r="I215" s="15">
        <v>2</v>
      </c>
      <c r="J215" s="46">
        <v>26</v>
      </c>
      <c r="K215" s="48">
        <f>SUM(IFERROR(VLOOKUP(H215,'OT Hours'!$A$3:$B$264,2,FALSE),0),IFERROR(VLOOKUP(H215,'OT Hours'!$E$3:$F$264,2,FALSE),0))</f>
        <v>56.2</v>
      </c>
      <c r="L215" s="48"/>
      <c r="M215" s="48">
        <f>SUM(J215:K215)</f>
        <v>82.2</v>
      </c>
      <c r="N215" s="14" t="s">
        <v>209</v>
      </c>
      <c r="O215" s="3" t="s">
        <v>31</v>
      </c>
      <c r="P215" s="3" t="s">
        <v>5</v>
      </c>
      <c r="Q215" s="69">
        <v>1</v>
      </c>
      <c r="R215" s="57"/>
      <c r="S215" s="57"/>
      <c r="T215" s="4"/>
      <c r="U215" s="2"/>
    </row>
    <row r="216" spans="1:21" s="39" customFormat="1" ht="35.1" customHeight="1">
      <c r="A216" s="16">
        <v>137</v>
      </c>
      <c r="B216" s="16">
        <v>2013</v>
      </c>
      <c r="C216" s="12">
        <v>41526</v>
      </c>
      <c r="D216" s="12">
        <v>43466</v>
      </c>
      <c r="E216" s="45">
        <v>5.3150684931506849</v>
      </c>
      <c r="F216" s="46">
        <f>ROUNDUP(E216,0)</f>
        <v>6</v>
      </c>
      <c r="G216" s="3" t="s">
        <v>308</v>
      </c>
      <c r="H216" s="3" t="s">
        <v>654</v>
      </c>
      <c r="I216" s="15">
        <v>2</v>
      </c>
      <c r="J216" s="46">
        <v>26</v>
      </c>
      <c r="K216" s="48">
        <f>SUM(IFERROR(VLOOKUP(H216,'OT Hours'!$A$3:$B$264,2,FALSE),0),IFERROR(VLOOKUP(H216,'OT Hours'!$E$3:$F$264,2,FALSE),0))</f>
        <v>56.117000000000004</v>
      </c>
      <c r="L216" s="48"/>
      <c r="M216" s="48">
        <f>SUM(J216:K216)</f>
        <v>82.117000000000004</v>
      </c>
      <c r="N216" s="14" t="s">
        <v>307</v>
      </c>
      <c r="O216" s="3" t="s">
        <v>29</v>
      </c>
      <c r="P216" s="3" t="s">
        <v>5</v>
      </c>
      <c r="Q216" s="69">
        <v>1</v>
      </c>
      <c r="R216" s="57"/>
      <c r="S216" s="57"/>
      <c r="T216" s="4"/>
      <c r="U216" s="2"/>
    </row>
    <row r="217" spans="1:21" s="39" customFormat="1" ht="35.1" customHeight="1">
      <c r="A217" s="16">
        <v>145</v>
      </c>
      <c r="B217" s="16">
        <v>2013</v>
      </c>
      <c r="C217" s="12">
        <v>41596</v>
      </c>
      <c r="D217" s="12">
        <v>43466</v>
      </c>
      <c r="E217" s="45">
        <v>5.1232876712328768</v>
      </c>
      <c r="F217" s="46">
        <f>ROUNDUP(E217,0)</f>
        <v>6</v>
      </c>
      <c r="G217" s="3" t="s">
        <v>311</v>
      </c>
      <c r="H217" s="11" t="s">
        <v>665</v>
      </c>
      <c r="I217" s="18">
        <v>2</v>
      </c>
      <c r="J217" s="46">
        <v>26</v>
      </c>
      <c r="K217" s="48">
        <f>SUM(IFERROR(VLOOKUP(H217,'OT Hours'!$A$3:$B$264,2,FALSE),0),IFERROR(VLOOKUP(H217,'OT Hours'!$E$3:$F$264,2,FALSE),0))</f>
        <v>56.116000000000007</v>
      </c>
      <c r="L217" s="48"/>
      <c r="M217" s="48">
        <f>SUM(J217:K217)</f>
        <v>82.116000000000014</v>
      </c>
      <c r="N217" s="14" t="s">
        <v>337</v>
      </c>
      <c r="O217" s="3" t="s">
        <v>57</v>
      </c>
      <c r="P217" s="3" t="s">
        <v>5</v>
      </c>
      <c r="Q217" s="69">
        <v>1</v>
      </c>
      <c r="R217" s="57"/>
      <c r="S217" s="57"/>
      <c r="T217" s="4"/>
      <c r="U217" s="2"/>
    </row>
    <row r="218" spans="1:21" s="39" customFormat="1" ht="35.1" customHeight="1">
      <c r="A218" s="16">
        <v>143</v>
      </c>
      <c r="B218" s="16">
        <v>2013</v>
      </c>
      <c r="C218" s="12">
        <v>41589</v>
      </c>
      <c r="D218" s="12">
        <v>43466</v>
      </c>
      <c r="E218" s="45">
        <v>5.1424657534246574</v>
      </c>
      <c r="F218" s="46">
        <f>ROUNDUP(E218,0)</f>
        <v>6</v>
      </c>
      <c r="G218" s="3" t="s">
        <v>323</v>
      </c>
      <c r="H218" s="3" t="s">
        <v>747</v>
      </c>
      <c r="I218" s="15">
        <v>2</v>
      </c>
      <c r="J218" s="46">
        <v>26</v>
      </c>
      <c r="K218" s="48">
        <f>SUM(IFERROR(VLOOKUP(H218,'OT Hours'!$A$3:$B$264,2,FALSE),0),IFERROR(VLOOKUP(H218,'OT Hours'!$E$3:$F$264,2,FALSE),0))</f>
        <v>56.100000000000009</v>
      </c>
      <c r="L218" s="48"/>
      <c r="M218" s="48">
        <f>SUM(J218:K218)</f>
        <v>82.100000000000009</v>
      </c>
      <c r="N218" s="14" t="s">
        <v>322</v>
      </c>
      <c r="O218" s="3" t="s">
        <v>29</v>
      </c>
      <c r="P218" s="3" t="s">
        <v>5</v>
      </c>
      <c r="Q218" s="69">
        <v>1</v>
      </c>
      <c r="R218" s="57"/>
      <c r="S218" s="57"/>
      <c r="T218" s="4"/>
      <c r="U218" s="2"/>
    </row>
    <row r="219" spans="1:21" s="39" customFormat="1" ht="35.1" customHeight="1">
      <c r="A219" s="16">
        <v>94</v>
      </c>
      <c r="B219" s="16">
        <v>2011</v>
      </c>
      <c r="C219" s="12">
        <v>40854</v>
      </c>
      <c r="D219" s="12">
        <v>43466</v>
      </c>
      <c r="E219" s="45">
        <v>7.1561643835616442</v>
      </c>
      <c r="F219" s="46">
        <f>ROUNDUP(E219,0)</f>
        <v>8</v>
      </c>
      <c r="G219" s="3" t="s">
        <v>186</v>
      </c>
      <c r="H219" s="3" t="s">
        <v>579</v>
      </c>
      <c r="I219" s="15">
        <v>2</v>
      </c>
      <c r="J219" s="46">
        <v>26</v>
      </c>
      <c r="K219" s="48">
        <f>SUM(IFERROR(VLOOKUP(H219,'OT Hours'!$A$3:$B$264,2,FALSE),0),IFERROR(VLOOKUP(H219,'OT Hours'!$E$3:$F$264,2,FALSE),0))</f>
        <v>56.066000000000003</v>
      </c>
      <c r="L219" s="48"/>
      <c r="M219" s="48">
        <f>SUM(J219:K219)</f>
        <v>82.066000000000003</v>
      </c>
      <c r="N219" s="14" t="s">
        <v>185</v>
      </c>
      <c r="O219" s="3" t="s">
        <v>57</v>
      </c>
      <c r="P219" s="3" t="s">
        <v>5</v>
      </c>
      <c r="Q219" s="69">
        <v>2</v>
      </c>
      <c r="R219" s="57"/>
      <c r="S219" s="57"/>
      <c r="T219" s="4"/>
      <c r="U219" s="2"/>
    </row>
    <row r="220" spans="1:21" s="39" customFormat="1" ht="35.1" hidden="1" customHeight="1">
      <c r="A220" s="16">
        <v>29</v>
      </c>
      <c r="B220" s="16">
        <v>1990</v>
      </c>
      <c r="C220" s="12">
        <v>33127</v>
      </c>
      <c r="D220" s="12">
        <v>43466</v>
      </c>
      <c r="E220" s="45">
        <v>28.326027397260273</v>
      </c>
      <c r="F220" s="46">
        <f>ROUNDUP(E220,0)</f>
        <v>29</v>
      </c>
      <c r="G220" s="49" t="s">
        <v>52</v>
      </c>
      <c r="H220" s="47" t="s">
        <v>629</v>
      </c>
      <c r="I220" s="15">
        <v>5</v>
      </c>
      <c r="J220" s="46">
        <v>82</v>
      </c>
      <c r="K220" s="48">
        <f>SUM(IFERROR(VLOOKUP(H220,'OT Hours'!$A$3:$B$264,2,FALSE),0),IFERROR(VLOOKUP(H220,'OT Hours'!$E$3:$F$264,2,FALSE),0))</f>
        <v>0</v>
      </c>
      <c r="L220" s="48"/>
      <c r="M220" s="48">
        <f>SUM(J220:K220)</f>
        <v>82</v>
      </c>
      <c r="N220" s="51">
        <v>1459</v>
      </c>
      <c r="O220" s="49" t="s">
        <v>114</v>
      </c>
      <c r="P220" s="49" t="s">
        <v>54</v>
      </c>
      <c r="Q220" s="69">
        <v>1</v>
      </c>
      <c r="R220" s="57"/>
      <c r="S220" s="57"/>
      <c r="T220" s="4"/>
      <c r="U220" s="2"/>
    </row>
    <row r="221" spans="1:21" s="39" customFormat="1" ht="35.1" hidden="1" customHeight="1">
      <c r="A221" s="16">
        <v>30</v>
      </c>
      <c r="B221" s="16">
        <v>1990</v>
      </c>
      <c r="C221" s="52">
        <v>33133</v>
      </c>
      <c r="D221" s="12">
        <v>43466</v>
      </c>
      <c r="E221" s="45">
        <v>28.30958904109589</v>
      </c>
      <c r="F221" s="46">
        <f>ROUNDUP(E221,0)</f>
        <v>29</v>
      </c>
      <c r="G221" s="49" t="s">
        <v>53</v>
      </c>
      <c r="H221" s="47" t="s">
        <v>605</v>
      </c>
      <c r="I221" s="15">
        <v>5</v>
      </c>
      <c r="J221" s="46">
        <v>82</v>
      </c>
      <c r="K221" s="48">
        <f>SUM(IFERROR(VLOOKUP(H221,'OT Hours'!$A$3:$B$264,2,FALSE),0),IFERROR(VLOOKUP(H221,'OT Hours'!$E$3:$F$264,2,FALSE),0))</f>
        <v>0</v>
      </c>
      <c r="L221" s="48"/>
      <c r="M221" s="48">
        <f>SUM(J221:K221)</f>
        <v>82</v>
      </c>
      <c r="N221" s="51">
        <v>1466</v>
      </c>
      <c r="O221" s="49" t="s">
        <v>21</v>
      </c>
      <c r="P221" s="49" t="s">
        <v>54</v>
      </c>
      <c r="Q221" s="69">
        <v>1</v>
      </c>
      <c r="R221" s="57"/>
      <c r="S221" s="57"/>
      <c r="T221" s="4"/>
      <c r="U221" s="2"/>
    </row>
    <row r="222" spans="1:21" s="39" customFormat="1" ht="35.1" hidden="1" customHeight="1">
      <c r="A222" s="16">
        <v>32</v>
      </c>
      <c r="B222" s="16">
        <v>1990</v>
      </c>
      <c r="C222" s="12">
        <v>33203</v>
      </c>
      <c r="D222" s="12">
        <v>43466</v>
      </c>
      <c r="E222" s="45">
        <v>28.117808219178084</v>
      </c>
      <c r="F222" s="46">
        <f>ROUNDUP(E222,0)</f>
        <v>29</v>
      </c>
      <c r="G222" s="49" t="s">
        <v>58</v>
      </c>
      <c r="H222" s="11" t="s">
        <v>546</v>
      </c>
      <c r="I222" s="18">
        <v>5</v>
      </c>
      <c r="J222" s="46">
        <v>82</v>
      </c>
      <c r="K222" s="48">
        <f>SUM(IFERROR(VLOOKUP(H222,'OT Hours'!$A$3:$B$264,2,FALSE),0),IFERROR(VLOOKUP(H222,'OT Hours'!$E$3:$F$264,2,FALSE),0))</f>
        <v>0</v>
      </c>
      <c r="L222" s="48"/>
      <c r="M222" s="48">
        <f>SUM(J222:K222)</f>
        <v>82</v>
      </c>
      <c r="N222" s="51">
        <v>1481</v>
      </c>
      <c r="O222" s="49" t="s">
        <v>59</v>
      </c>
      <c r="P222" s="49" t="s">
        <v>2</v>
      </c>
      <c r="Q222" s="69">
        <v>1</v>
      </c>
      <c r="R222" s="57"/>
      <c r="S222" s="57"/>
      <c r="T222" s="4"/>
      <c r="U222" s="2"/>
    </row>
    <row r="223" spans="1:21" s="39" customFormat="1" ht="35.1" hidden="1" customHeight="1">
      <c r="A223" s="16">
        <v>191</v>
      </c>
      <c r="B223" s="18">
        <v>2014</v>
      </c>
      <c r="C223" s="21">
        <v>41904</v>
      </c>
      <c r="D223" s="12">
        <v>43466</v>
      </c>
      <c r="E223" s="45">
        <v>4.279452054794521</v>
      </c>
      <c r="F223" s="46">
        <f>ROUNDUP(E223,0)</f>
        <v>5</v>
      </c>
      <c r="G223" s="47" t="s">
        <v>378</v>
      </c>
      <c r="H223" s="3" t="s">
        <v>646</v>
      </c>
      <c r="I223" s="15">
        <v>2</v>
      </c>
      <c r="J223" s="46">
        <v>26</v>
      </c>
      <c r="K223" s="48">
        <f>SUM(IFERROR(VLOOKUP(H223,'OT Hours'!$A$3:$B$264,2,FALSE),0),IFERROR(VLOOKUP(H223,'OT Hours'!$E$3:$F$264,2,FALSE),0))</f>
        <v>56</v>
      </c>
      <c r="L223" s="48"/>
      <c r="M223" s="48">
        <f>SUM(J223:K223)</f>
        <v>82</v>
      </c>
      <c r="N223" s="15">
        <v>1840</v>
      </c>
      <c r="O223" s="49" t="s">
        <v>67</v>
      </c>
      <c r="P223" s="49" t="s">
        <v>274</v>
      </c>
      <c r="Q223" s="69">
        <v>1</v>
      </c>
      <c r="R223" s="57"/>
      <c r="S223" s="57"/>
      <c r="T223" s="4"/>
      <c r="U223" s="2"/>
    </row>
    <row r="224" spans="1:21" s="39" customFormat="1" ht="35.1" customHeight="1">
      <c r="A224" s="16">
        <v>211</v>
      </c>
      <c r="B224" s="18">
        <v>2015</v>
      </c>
      <c r="C224" s="21">
        <v>42016</v>
      </c>
      <c r="D224" s="12">
        <v>43466</v>
      </c>
      <c r="E224" s="45">
        <v>3.9726027397260273</v>
      </c>
      <c r="F224" s="46">
        <f>ROUNDUP(E224,0)</f>
        <v>4</v>
      </c>
      <c r="G224" s="11" t="s">
        <v>402</v>
      </c>
      <c r="H224" s="3" t="s">
        <v>540</v>
      </c>
      <c r="I224" s="15">
        <v>2</v>
      </c>
      <c r="J224" s="46">
        <v>12</v>
      </c>
      <c r="K224" s="48">
        <f>SUM(IFERROR(VLOOKUP(H224,'OT Hours'!$A$3:$B$264,2,FALSE),0),IFERROR(VLOOKUP(H224,'OT Hours'!$E$3:$F$264,2,FALSE),0))</f>
        <v>68.466999999999985</v>
      </c>
      <c r="L224" s="48"/>
      <c r="M224" s="48">
        <f>SUM(J224:K224)</f>
        <v>80.466999999999985</v>
      </c>
      <c r="N224" s="18">
        <v>1885</v>
      </c>
      <c r="O224" s="11" t="s">
        <v>4</v>
      </c>
      <c r="P224" s="11" t="s">
        <v>5</v>
      </c>
      <c r="Q224" s="69">
        <v>3</v>
      </c>
      <c r="R224" s="58"/>
      <c r="S224" s="58"/>
      <c r="T224" s="4"/>
      <c r="U224" s="2"/>
    </row>
    <row r="225" spans="1:21" s="39" customFormat="1" ht="35.1" customHeight="1">
      <c r="A225" s="16">
        <v>219</v>
      </c>
      <c r="B225" s="18">
        <v>2015</v>
      </c>
      <c r="C225" s="21">
        <v>42072</v>
      </c>
      <c r="D225" s="12">
        <v>43466</v>
      </c>
      <c r="E225" s="45">
        <v>3.8191780821917809</v>
      </c>
      <c r="F225" s="46">
        <f>ROUNDUP(E225,0)</f>
        <v>4</v>
      </c>
      <c r="G225" s="11" t="s">
        <v>411</v>
      </c>
      <c r="H225" s="3" t="s">
        <v>799</v>
      </c>
      <c r="I225" s="15">
        <v>2</v>
      </c>
      <c r="J225" s="46">
        <v>12</v>
      </c>
      <c r="K225" s="48">
        <f>SUM(IFERROR(VLOOKUP(H225,'OT Hours'!$A$3:$B$264,2,FALSE),0),IFERROR(VLOOKUP(H225,'OT Hours'!$E$3:$F$264,2,FALSE),0))</f>
        <v>68.40100000000001</v>
      </c>
      <c r="L225" s="48"/>
      <c r="M225" s="48">
        <f>SUM(J225:K225)</f>
        <v>80.40100000000001</v>
      </c>
      <c r="N225" s="18">
        <v>1902</v>
      </c>
      <c r="O225" s="11" t="s">
        <v>31</v>
      </c>
      <c r="P225" s="11" t="s">
        <v>5</v>
      </c>
      <c r="Q225" s="69">
        <v>2</v>
      </c>
      <c r="R225" s="58"/>
      <c r="S225" s="58"/>
      <c r="T225" s="4"/>
      <c r="U225" s="2"/>
    </row>
    <row r="226" spans="1:21" s="39" customFormat="1" ht="35.1" customHeight="1">
      <c r="A226" s="16">
        <v>276</v>
      </c>
      <c r="B226" s="18">
        <v>2018</v>
      </c>
      <c r="C226" s="21">
        <v>43423</v>
      </c>
      <c r="D226" s="12">
        <v>43466</v>
      </c>
      <c r="E226" s="45">
        <v>0.11780821917808219</v>
      </c>
      <c r="F226" s="46">
        <f>ROUNDUP(E226,0)</f>
        <v>1</v>
      </c>
      <c r="G226" s="11" t="s">
        <v>483</v>
      </c>
      <c r="H226" s="11" t="s">
        <v>575</v>
      </c>
      <c r="I226" s="18">
        <v>1</v>
      </c>
      <c r="J226" s="46">
        <v>12</v>
      </c>
      <c r="K226" s="48">
        <f>SUM(IFERROR(VLOOKUP(H226,'OT Hours'!$A$3:$B$264,2,FALSE),0),IFERROR(VLOOKUP(H226,'OT Hours'!$E$3:$F$264,2,FALSE),0))</f>
        <v>68.231999999999999</v>
      </c>
      <c r="L226" s="48"/>
      <c r="M226" s="48">
        <f>SUM(J226:K226)</f>
        <v>80.231999999999999</v>
      </c>
      <c r="N226" s="18">
        <v>2037</v>
      </c>
      <c r="O226" s="11" t="s">
        <v>57</v>
      </c>
      <c r="P226" s="11" t="s">
        <v>5</v>
      </c>
      <c r="Q226" s="69">
        <v>3</v>
      </c>
      <c r="R226" s="60"/>
      <c r="S226" s="60"/>
      <c r="T226" s="20"/>
      <c r="U226" s="2"/>
    </row>
    <row r="227" spans="1:21" s="39" customFormat="1" ht="35.1" customHeight="1">
      <c r="A227" s="16">
        <v>277</v>
      </c>
      <c r="B227" s="18">
        <v>2018</v>
      </c>
      <c r="C227" s="21">
        <v>43423</v>
      </c>
      <c r="D227" s="12">
        <v>43466</v>
      </c>
      <c r="E227" s="45">
        <v>0.11780821917808219</v>
      </c>
      <c r="F227" s="46">
        <f>ROUNDUP(E227,0)</f>
        <v>1</v>
      </c>
      <c r="G227" s="11" t="s">
        <v>484</v>
      </c>
      <c r="H227" s="3" t="s">
        <v>672</v>
      </c>
      <c r="I227" s="15">
        <v>1</v>
      </c>
      <c r="J227" s="46">
        <v>12</v>
      </c>
      <c r="K227" s="48">
        <f>SUM(IFERROR(VLOOKUP(H227,'OT Hours'!$A$3:$B$264,2,FALSE),0),IFERROR(VLOOKUP(H227,'OT Hours'!$E$3:$F$264,2,FALSE),0))</f>
        <v>68.184000000000012</v>
      </c>
      <c r="L227" s="48"/>
      <c r="M227" s="48">
        <f>SUM(J227:K227)</f>
        <v>80.184000000000012</v>
      </c>
      <c r="N227" s="18">
        <v>2038</v>
      </c>
      <c r="O227" s="11" t="s">
        <v>479</v>
      </c>
      <c r="P227" s="11" t="s">
        <v>5</v>
      </c>
      <c r="Q227" s="69">
        <v>2</v>
      </c>
      <c r="R227" s="60"/>
      <c r="S227" s="60"/>
      <c r="T227" s="20"/>
      <c r="U227" s="2"/>
    </row>
    <row r="228" spans="1:21" s="39" customFormat="1" ht="35.1" customHeight="1">
      <c r="A228" s="16">
        <v>293</v>
      </c>
      <c r="B228" s="18">
        <v>2019</v>
      </c>
      <c r="C228" s="21">
        <v>43647</v>
      </c>
      <c r="D228" s="12">
        <v>43466</v>
      </c>
      <c r="E228" s="45">
        <v>-0.49589041095890413</v>
      </c>
      <c r="F228" s="46">
        <v>0</v>
      </c>
      <c r="G228" s="11" t="s">
        <v>501</v>
      </c>
      <c r="H228" s="11" t="s">
        <v>682</v>
      </c>
      <c r="I228" s="18">
        <v>1</v>
      </c>
      <c r="J228" s="46">
        <v>12</v>
      </c>
      <c r="K228" s="48">
        <f>SUM(IFERROR(VLOOKUP(H228,'OT Hours'!$A$3:$B$264,2,FALSE),0),IFERROR(VLOOKUP(H228,'OT Hours'!$E$3:$F$264,2,FALSE),0))</f>
        <v>67.95</v>
      </c>
      <c r="L228" s="48"/>
      <c r="M228" s="48">
        <f>SUM(J228:K228)</f>
        <v>79.95</v>
      </c>
      <c r="N228" s="18">
        <v>2063</v>
      </c>
      <c r="O228" s="11" t="s">
        <v>29</v>
      </c>
      <c r="P228" s="11" t="s">
        <v>5</v>
      </c>
      <c r="Q228" s="69">
        <v>3</v>
      </c>
      <c r="R228" s="60"/>
      <c r="S228" s="60"/>
      <c r="T228" s="20"/>
      <c r="U228" s="2"/>
    </row>
    <row r="229" spans="1:21" s="39" customFormat="1" ht="35.1" customHeight="1">
      <c r="A229" s="16">
        <v>251</v>
      </c>
      <c r="B229" s="18">
        <v>2018</v>
      </c>
      <c r="C229" s="21">
        <v>43220</v>
      </c>
      <c r="D229" s="12">
        <v>43466</v>
      </c>
      <c r="E229" s="45">
        <v>0.67397260273972603</v>
      </c>
      <c r="F229" s="46">
        <f>ROUNDUP(E229,0)</f>
        <v>1</v>
      </c>
      <c r="G229" s="11" t="s">
        <v>456</v>
      </c>
      <c r="H229" s="11" t="s">
        <v>578</v>
      </c>
      <c r="I229" s="18">
        <v>1</v>
      </c>
      <c r="J229" s="46">
        <v>12</v>
      </c>
      <c r="K229" s="48">
        <f>SUM(IFERROR(VLOOKUP(H229,'OT Hours'!$A$3:$B$264,2,FALSE),0),IFERROR(VLOOKUP(H229,'OT Hours'!$E$3:$F$264,2,FALSE),0))</f>
        <v>67.88300000000001</v>
      </c>
      <c r="L229" s="48"/>
      <c r="M229" s="48">
        <f>SUM(J229:K229)</f>
        <v>79.88300000000001</v>
      </c>
      <c r="N229" s="18">
        <v>1989</v>
      </c>
      <c r="O229" s="11" t="s">
        <v>4</v>
      </c>
      <c r="P229" s="11" t="s">
        <v>5</v>
      </c>
      <c r="Q229" s="69">
        <v>3</v>
      </c>
      <c r="R229" s="59"/>
      <c r="S229" s="59"/>
      <c r="T229" s="20"/>
      <c r="U229" s="2"/>
    </row>
    <row r="230" spans="1:21" ht="35.1" customHeight="1">
      <c r="A230" s="16">
        <v>149</v>
      </c>
      <c r="B230" s="16">
        <v>2013</v>
      </c>
      <c r="C230" s="12">
        <v>41610</v>
      </c>
      <c r="D230" s="12">
        <v>43466</v>
      </c>
      <c r="E230" s="45">
        <v>5.0849315068493155</v>
      </c>
      <c r="F230" s="46">
        <f>ROUNDUP(E230,0)</f>
        <v>6</v>
      </c>
      <c r="G230" s="3" t="s">
        <v>331</v>
      </c>
      <c r="H230" s="3" t="s">
        <v>660</v>
      </c>
      <c r="I230" s="15">
        <v>2</v>
      </c>
      <c r="J230" s="46">
        <v>26</v>
      </c>
      <c r="K230" s="48">
        <f>SUM(IFERROR(VLOOKUP(H230,'OT Hours'!$A$3:$B$264,2,FALSE),0),IFERROR(VLOOKUP(H230,'OT Hours'!$E$3:$F$264,2,FALSE),0))</f>
        <v>53.283000000000001</v>
      </c>
      <c r="L230" s="48"/>
      <c r="M230" s="48">
        <f>SUM(J230:K230)</f>
        <v>79.283000000000001</v>
      </c>
      <c r="N230" s="14" t="s">
        <v>330</v>
      </c>
      <c r="O230" s="3" t="s">
        <v>29</v>
      </c>
      <c r="P230" s="3" t="s">
        <v>5</v>
      </c>
      <c r="Q230" s="69">
        <v>1</v>
      </c>
      <c r="R230" s="57"/>
      <c r="S230" s="57"/>
      <c r="T230" s="4"/>
      <c r="U230" s="2"/>
    </row>
    <row r="231" spans="1:21" ht="35.1" customHeight="1">
      <c r="A231" s="16">
        <v>71</v>
      </c>
      <c r="B231" s="16">
        <v>2008</v>
      </c>
      <c r="C231" s="12" t="s">
        <v>254</v>
      </c>
      <c r="D231" s="12">
        <v>43466</v>
      </c>
      <c r="E231" s="45">
        <v>10.953424657534246</v>
      </c>
      <c r="F231" s="46">
        <f>ROUNDUP(E231,0)</f>
        <v>11</v>
      </c>
      <c r="G231" s="3" t="s">
        <v>138</v>
      </c>
      <c r="H231" s="11" t="s">
        <v>657</v>
      </c>
      <c r="I231" s="18">
        <v>3</v>
      </c>
      <c r="J231" s="46">
        <v>40</v>
      </c>
      <c r="K231" s="48">
        <f>SUM(IFERROR(VLOOKUP(H231,'OT Hours'!$A$3:$B$264,2,FALSE),0),IFERROR(VLOOKUP(H231,'OT Hours'!$E$3:$F$264,2,FALSE),0))</f>
        <v>38.217000000000006</v>
      </c>
      <c r="L231" s="48"/>
      <c r="M231" s="48">
        <f>SUM(J231:K231)</f>
        <v>78.217000000000013</v>
      </c>
      <c r="N231" s="14" t="s">
        <v>137</v>
      </c>
      <c r="O231" s="3" t="s">
        <v>4</v>
      </c>
      <c r="P231" s="3" t="s">
        <v>5</v>
      </c>
      <c r="Q231" s="69">
        <v>1</v>
      </c>
      <c r="R231" s="57"/>
      <c r="S231" s="57"/>
      <c r="T231" s="4"/>
      <c r="U231" s="2"/>
    </row>
    <row r="232" spans="1:21" ht="35.1" hidden="1" customHeight="1">
      <c r="A232" s="16">
        <v>74</v>
      </c>
      <c r="B232" s="16">
        <v>2010</v>
      </c>
      <c r="C232" s="12">
        <v>40399</v>
      </c>
      <c r="D232" s="12">
        <v>43466</v>
      </c>
      <c r="E232" s="45">
        <v>8.4027397260273968</v>
      </c>
      <c r="F232" s="46">
        <f>ROUNDUP(E232,0)</f>
        <v>9</v>
      </c>
      <c r="G232" s="3" t="s">
        <v>145</v>
      </c>
      <c r="H232" s="3" t="s">
        <v>527</v>
      </c>
      <c r="I232" s="15">
        <v>3</v>
      </c>
      <c r="J232" s="46">
        <v>26</v>
      </c>
      <c r="K232" s="48">
        <f>SUM(IFERROR(VLOOKUP(H232,'OT Hours'!$A$3:$B$264,2,FALSE),0),IFERROR(VLOOKUP(H232,'OT Hours'!$E$3:$F$264,2,FALSE),0))</f>
        <v>52</v>
      </c>
      <c r="L232" s="48"/>
      <c r="M232" s="48">
        <f>SUM(J232:K232)</f>
        <v>78</v>
      </c>
      <c r="N232" s="14" t="s">
        <v>144</v>
      </c>
      <c r="O232" s="3" t="s">
        <v>67</v>
      </c>
      <c r="P232" s="3" t="s">
        <v>274</v>
      </c>
      <c r="Q232" s="69">
        <v>1</v>
      </c>
      <c r="R232" s="57"/>
      <c r="S232" s="57"/>
      <c r="T232" s="4"/>
      <c r="U232" s="2"/>
    </row>
    <row r="233" spans="1:21" ht="35.1" customHeight="1">
      <c r="A233" s="16">
        <v>272</v>
      </c>
      <c r="B233" s="18">
        <v>2018</v>
      </c>
      <c r="C233" s="21">
        <v>43388</v>
      </c>
      <c r="D233" s="12">
        <v>43466</v>
      </c>
      <c r="E233" s="45">
        <v>0.21369863013698631</v>
      </c>
      <c r="F233" s="46">
        <f>ROUNDUP(E233,0)</f>
        <v>1</v>
      </c>
      <c r="G233" s="11" t="s">
        <v>478</v>
      </c>
      <c r="H233" s="47" t="s">
        <v>652</v>
      </c>
      <c r="I233" s="15">
        <v>1</v>
      </c>
      <c r="J233" s="46">
        <v>12</v>
      </c>
      <c r="K233" s="48">
        <f>SUM(IFERROR(VLOOKUP(H233,'OT Hours'!$A$3:$B$264,2,FALSE),0),IFERROR(VLOOKUP(H233,'OT Hours'!$E$3:$F$264,2,FALSE),0))</f>
        <v>65.817000000000007</v>
      </c>
      <c r="L233" s="48"/>
      <c r="M233" s="48">
        <f>SUM(J233:K233)</f>
        <v>77.817000000000007</v>
      </c>
      <c r="N233" s="18">
        <v>2029</v>
      </c>
      <c r="O233" s="11" t="s">
        <v>388</v>
      </c>
      <c r="P233" s="11" t="s">
        <v>5</v>
      </c>
      <c r="Q233" s="69">
        <v>2</v>
      </c>
      <c r="T233" s="20"/>
      <c r="U233" s="2"/>
    </row>
    <row r="234" spans="1:21" ht="35.1" customHeight="1">
      <c r="A234" s="16">
        <v>221</v>
      </c>
      <c r="B234" s="18">
        <v>2015</v>
      </c>
      <c r="C234" s="21">
        <v>42191</v>
      </c>
      <c r="D234" s="12">
        <v>43466</v>
      </c>
      <c r="E234" s="45">
        <v>3.493150684931507</v>
      </c>
      <c r="F234" s="46">
        <f>ROUNDUP(E234,0)</f>
        <v>4</v>
      </c>
      <c r="G234" s="11" t="s">
        <v>415</v>
      </c>
      <c r="H234" s="47" t="s">
        <v>686</v>
      </c>
      <c r="I234" s="15">
        <v>2</v>
      </c>
      <c r="J234" s="46">
        <v>12</v>
      </c>
      <c r="K234" s="48">
        <f>SUM(IFERROR(VLOOKUP(H234,'OT Hours'!$A$3:$B$264,2,FALSE),0),IFERROR(VLOOKUP(H234,'OT Hours'!$E$3:$F$264,2,FALSE),0))</f>
        <v>65.516999999999996</v>
      </c>
      <c r="L234" s="48"/>
      <c r="M234" s="48">
        <f>SUM(J234:K234)</f>
        <v>77.516999999999996</v>
      </c>
      <c r="N234" s="18">
        <v>1920</v>
      </c>
      <c r="O234" s="11" t="s">
        <v>439</v>
      </c>
      <c r="P234" s="11" t="s">
        <v>5</v>
      </c>
      <c r="Q234" s="69">
        <v>3</v>
      </c>
      <c r="R234" s="58"/>
      <c r="S234" s="58"/>
      <c r="T234" s="4"/>
      <c r="U234" s="2"/>
    </row>
    <row r="235" spans="1:21" ht="35.1" customHeight="1">
      <c r="A235" s="16">
        <v>212</v>
      </c>
      <c r="B235" s="18">
        <v>2015</v>
      </c>
      <c r="C235" s="21">
        <v>42016</v>
      </c>
      <c r="D235" s="12">
        <v>43466</v>
      </c>
      <c r="E235" s="45">
        <v>3.9726027397260273</v>
      </c>
      <c r="F235" s="46">
        <f>ROUNDUP(E235,0)</f>
        <v>4</v>
      </c>
      <c r="G235" s="11" t="s">
        <v>403</v>
      </c>
      <c r="H235" s="3" t="s">
        <v>587</v>
      </c>
      <c r="I235" s="15">
        <v>2</v>
      </c>
      <c r="J235" s="46">
        <v>12</v>
      </c>
      <c r="K235" s="48">
        <f>SUM(IFERROR(VLOOKUP(H235,'OT Hours'!$A$3:$B$264,2,FALSE),0),IFERROR(VLOOKUP(H235,'OT Hours'!$E$3:$F$264,2,FALSE),0))</f>
        <v>65.167000000000002</v>
      </c>
      <c r="L235" s="48"/>
      <c r="M235" s="48">
        <f>SUM(J235:K235)</f>
        <v>77.167000000000002</v>
      </c>
      <c r="N235" s="18">
        <v>1887</v>
      </c>
      <c r="O235" s="11" t="s">
        <v>31</v>
      </c>
      <c r="P235" s="11" t="s">
        <v>5</v>
      </c>
      <c r="Q235" s="69">
        <v>2</v>
      </c>
      <c r="R235" s="58"/>
      <c r="S235" s="58"/>
      <c r="T235" s="4"/>
      <c r="U235" s="2"/>
    </row>
    <row r="236" spans="1:21" ht="35.1" customHeight="1">
      <c r="A236" s="16">
        <v>258</v>
      </c>
      <c r="B236" s="18">
        <v>2018</v>
      </c>
      <c r="C236" s="21">
        <v>43241</v>
      </c>
      <c r="D236" s="12">
        <v>43466</v>
      </c>
      <c r="E236" s="45">
        <v>0.61643835616438358</v>
      </c>
      <c r="F236" s="46">
        <f>ROUNDUP(E236,0)</f>
        <v>1</v>
      </c>
      <c r="G236" s="11" t="s">
        <v>462</v>
      </c>
      <c r="H236" s="3" t="s">
        <v>717</v>
      </c>
      <c r="I236" s="15">
        <v>1</v>
      </c>
      <c r="J236" s="46">
        <v>12</v>
      </c>
      <c r="K236" s="48">
        <f>SUM(IFERROR(VLOOKUP(H236,'OT Hours'!$A$3:$B$264,2,FALSE),0),IFERROR(VLOOKUP(H236,'OT Hours'!$E$3:$F$264,2,FALSE),0))</f>
        <v>64.516999999999996</v>
      </c>
      <c r="L236" s="48"/>
      <c r="M236" s="48">
        <f>SUM(J236:K236)</f>
        <v>76.516999999999996</v>
      </c>
      <c r="N236" s="18">
        <v>2000</v>
      </c>
      <c r="O236" s="11" t="s">
        <v>57</v>
      </c>
      <c r="P236" s="11" t="s">
        <v>5</v>
      </c>
      <c r="Q236" s="69">
        <v>2</v>
      </c>
      <c r="R236" s="59"/>
      <c r="S236" s="59"/>
      <c r="T236" s="20"/>
      <c r="U236" s="2"/>
    </row>
    <row r="237" spans="1:21" ht="35.1" customHeight="1">
      <c r="A237" s="16">
        <v>260</v>
      </c>
      <c r="B237" s="18">
        <v>2018</v>
      </c>
      <c r="C237" s="21">
        <v>43290</v>
      </c>
      <c r="D237" s="12">
        <v>43466</v>
      </c>
      <c r="E237" s="45">
        <v>0.48219178082191783</v>
      </c>
      <c r="F237" s="46">
        <f>ROUNDUP(E237,0)</f>
        <v>1</v>
      </c>
      <c r="G237" s="11" t="s">
        <v>466</v>
      </c>
      <c r="H237" s="11" t="s">
        <v>560</v>
      </c>
      <c r="I237" s="18">
        <v>1</v>
      </c>
      <c r="J237" s="46">
        <v>12</v>
      </c>
      <c r="K237" s="48">
        <f>SUM(IFERROR(VLOOKUP(H237,'OT Hours'!$A$3:$B$264,2,FALSE),0),IFERROR(VLOOKUP(H237,'OT Hours'!$E$3:$F$264,2,FALSE),0))</f>
        <v>64.400999999999996</v>
      </c>
      <c r="L237" s="48"/>
      <c r="M237" s="48">
        <f>SUM(J237:K237)</f>
        <v>76.400999999999996</v>
      </c>
      <c r="N237" s="18">
        <v>2005</v>
      </c>
      <c r="O237" s="11" t="s">
        <v>4</v>
      </c>
      <c r="P237" s="11" t="s">
        <v>5</v>
      </c>
      <c r="Q237" s="69">
        <v>3</v>
      </c>
      <c r="T237" s="20"/>
      <c r="U237" s="2"/>
    </row>
    <row r="238" spans="1:21" ht="35.1" customHeight="1">
      <c r="A238" s="16">
        <v>281</v>
      </c>
      <c r="B238" s="18">
        <v>2019</v>
      </c>
      <c r="C238" s="21">
        <v>43493</v>
      </c>
      <c r="D238" s="12">
        <v>43466</v>
      </c>
      <c r="E238" s="45">
        <v>-7.3972602739726029E-2</v>
      </c>
      <c r="F238" s="46">
        <v>0</v>
      </c>
      <c r="G238" s="11" t="s">
        <v>488</v>
      </c>
      <c r="H238" s="3" t="s">
        <v>745</v>
      </c>
      <c r="I238" s="15">
        <v>1</v>
      </c>
      <c r="J238" s="46">
        <v>12</v>
      </c>
      <c r="K238" s="48">
        <f>SUM(IFERROR(VLOOKUP(H238,'OT Hours'!$A$3:$B$264,2,FALSE),0),IFERROR(VLOOKUP(H238,'OT Hours'!$E$3:$F$264,2,FALSE),0))</f>
        <v>64.382999999999996</v>
      </c>
      <c r="L238" s="48"/>
      <c r="M238" s="48">
        <f>SUM(J238:K238)</f>
        <v>76.382999999999996</v>
      </c>
      <c r="N238" s="18">
        <v>2045</v>
      </c>
      <c r="O238" s="11" t="s">
        <v>388</v>
      </c>
      <c r="P238" s="11" t="s">
        <v>5</v>
      </c>
      <c r="Q238" s="69">
        <v>2</v>
      </c>
      <c r="T238" s="20"/>
      <c r="U238" s="2"/>
    </row>
    <row r="239" spans="1:21" ht="35.1" customHeight="1">
      <c r="A239" s="16">
        <v>234</v>
      </c>
      <c r="B239" s="18">
        <v>2017</v>
      </c>
      <c r="C239" s="21">
        <v>42933</v>
      </c>
      <c r="D239" s="12">
        <v>43466</v>
      </c>
      <c r="E239" s="45">
        <v>1.4602739726027398</v>
      </c>
      <c r="F239" s="46">
        <f>ROUNDUP(E239,0)</f>
        <v>2</v>
      </c>
      <c r="G239" s="11" t="s">
        <v>435</v>
      </c>
      <c r="H239" s="3" t="s">
        <v>600</v>
      </c>
      <c r="I239" s="15">
        <v>1</v>
      </c>
      <c r="J239" s="46">
        <v>12</v>
      </c>
      <c r="K239" s="48">
        <f>SUM(IFERROR(VLOOKUP(H239,'OT Hours'!$A$3:$B$264,2,FALSE),0),IFERROR(VLOOKUP(H239,'OT Hours'!$E$3:$F$264,2,FALSE),0))</f>
        <v>64.184999999999988</v>
      </c>
      <c r="L239" s="48"/>
      <c r="M239" s="48">
        <f>SUM(J239:K239)</f>
        <v>76.184999999999988</v>
      </c>
      <c r="N239" s="18">
        <v>1962</v>
      </c>
      <c r="O239" s="11" t="s">
        <v>29</v>
      </c>
      <c r="P239" s="11" t="s">
        <v>5</v>
      </c>
      <c r="Q239" s="69">
        <v>2</v>
      </c>
      <c r="R239" s="59"/>
      <c r="S239" s="59"/>
      <c r="T239" s="20"/>
      <c r="U239" s="2"/>
    </row>
    <row r="240" spans="1:21" s="39" customFormat="1" ht="35.1" customHeight="1">
      <c r="A240" s="16">
        <v>108</v>
      </c>
      <c r="B240" s="16">
        <v>2012</v>
      </c>
      <c r="C240" s="12" t="s">
        <v>264</v>
      </c>
      <c r="D240" s="12">
        <v>43466</v>
      </c>
      <c r="E240" s="45">
        <v>6.4657534246575343</v>
      </c>
      <c r="F240" s="46">
        <f>ROUNDUP(E240,0)</f>
        <v>7</v>
      </c>
      <c r="G240" s="3" t="s">
        <v>233</v>
      </c>
      <c r="H240" s="11" t="s">
        <v>695</v>
      </c>
      <c r="I240" s="18">
        <v>2</v>
      </c>
      <c r="J240" s="46">
        <v>26</v>
      </c>
      <c r="K240" s="48">
        <f>SUM(IFERROR(VLOOKUP(H240,'OT Hours'!$A$3:$B$264,2,FALSE),0),IFERROR(VLOOKUP(H240,'OT Hours'!$E$3:$F$264,2,FALSE),0))</f>
        <v>48.282999999999994</v>
      </c>
      <c r="L240" s="48"/>
      <c r="M240" s="48">
        <f>SUM(J240:K240)</f>
        <v>74.282999999999987</v>
      </c>
      <c r="N240" s="14" t="s">
        <v>232</v>
      </c>
      <c r="O240" s="3" t="s">
        <v>31</v>
      </c>
      <c r="P240" s="3" t="s">
        <v>5</v>
      </c>
      <c r="Q240" s="69">
        <v>1</v>
      </c>
      <c r="R240" s="57"/>
      <c r="S240" s="57"/>
      <c r="T240" s="4"/>
      <c r="U240" s="2"/>
    </row>
    <row r="241" spans="1:21" ht="35.1" customHeight="1">
      <c r="A241" s="16">
        <v>105</v>
      </c>
      <c r="B241" s="16">
        <v>2012</v>
      </c>
      <c r="C241" s="12">
        <v>40924</v>
      </c>
      <c r="D241" s="12">
        <v>43466</v>
      </c>
      <c r="E241" s="45">
        <v>6.9643835616438352</v>
      </c>
      <c r="F241" s="46">
        <f>ROUNDUP(E241,0)</f>
        <v>7</v>
      </c>
      <c r="G241" s="3" t="s">
        <v>212</v>
      </c>
      <c r="H241" s="3" t="s">
        <v>524</v>
      </c>
      <c r="I241" s="15">
        <v>2</v>
      </c>
      <c r="J241" s="46">
        <v>26</v>
      </c>
      <c r="K241" s="48">
        <f>SUM(IFERROR(VLOOKUP(H241,'OT Hours'!$A$3:$B$264,2,FALSE),0),IFERROR(VLOOKUP(H241,'OT Hours'!$E$3:$F$264,2,FALSE),0))</f>
        <v>48</v>
      </c>
      <c r="L241" s="48"/>
      <c r="M241" s="48">
        <f>SUM(J241:K241)</f>
        <v>74</v>
      </c>
      <c r="N241" s="14" t="s">
        <v>211</v>
      </c>
      <c r="O241" s="3" t="s">
        <v>57</v>
      </c>
      <c r="P241" s="3" t="s">
        <v>5</v>
      </c>
      <c r="Q241" s="69"/>
      <c r="R241" s="57"/>
      <c r="S241" s="57"/>
      <c r="T241" s="4"/>
      <c r="U241" s="2"/>
    </row>
    <row r="242" spans="1:21" ht="35.1" customHeight="1">
      <c r="A242" s="16">
        <v>230</v>
      </c>
      <c r="B242" s="18">
        <v>2016</v>
      </c>
      <c r="C242" s="21">
        <v>42716</v>
      </c>
      <c r="D242" s="12">
        <v>43466</v>
      </c>
      <c r="E242" s="45">
        <v>2.0547945205479454</v>
      </c>
      <c r="F242" s="46">
        <f>ROUNDUP(E242,0)</f>
        <v>3</v>
      </c>
      <c r="G242" s="11" t="s">
        <v>428</v>
      </c>
      <c r="H242" s="11" t="s">
        <v>774</v>
      </c>
      <c r="I242" s="18">
        <v>1</v>
      </c>
      <c r="J242" s="46">
        <v>12</v>
      </c>
      <c r="K242" s="48">
        <f>SUM(IFERROR(VLOOKUP(H242,'OT Hours'!$A$3:$B$264,2,FALSE),0),IFERROR(VLOOKUP(H242,'OT Hours'!$E$3:$F$264,2,FALSE),0))</f>
        <v>60.234000000000002</v>
      </c>
      <c r="L242" s="48"/>
      <c r="M242" s="48">
        <f>SUM(J242:K242)</f>
        <v>72.234000000000009</v>
      </c>
      <c r="N242" s="18">
        <v>1949</v>
      </c>
      <c r="O242" s="11" t="s">
        <v>31</v>
      </c>
      <c r="P242" s="11" t="s">
        <v>5</v>
      </c>
      <c r="Q242" s="69">
        <v>2</v>
      </c>
      <c r="R242" s="58"/>
      <c r="S242" s="58"/>
      <c r="T242" s="20"/>
      <c r="U242" s="2"/>
    </row>
    <row r="243" spans="1:21" ht="35.1" customHeight="1">
      <c r="A243" s="16">
        <v>210</v>
      </c>
      <c r="B243" s="18">
        <v>2015</v>
      </c>
      <c r="C243" s="21">
        <v>42009</v>
      </c>
      <c r="D243" s="12">
        <v>43466</v>
      </c>
      <c r="E243" s="45">
        <v>3.9917808219178084</v>
      </c>
      <c r="F243" s="46">
        <f>ROUNDUP(E243,0)</f>
        <v>4</v>
      </c>
      <c r="G243" s="11" t="s">
        <v>401</v>
      </c>
      <c r="H243" s="11" t="s">
        <v>776</v>
      </c>
      <c r="I243" s="18">
        <v>2</v>
      </c>
      <c r="J243" s="46">
        <v>12</v>
      </c>
      <c r="K243" s="48">
        <f>SUM(IFERROR(VLOOKUP(H243,'OT Hours'!$A$3:$B$264,2,FALSE),0),IFERROR(VLOOKUP(H243,'OT Hours'!$E$3:$F$264,2,FALSE),0))</f>
        <v>58.068000000000005</v>
      </c>
      <c r="L243" s="48"/>
      <c r="M243" s="48">
        <f>SUM(J243:K243)</f>
        <v>70.068000000000012</v>
      </c>
      <c r="N243" s="18">
        <v>1883</v>
      </c>
      <c r="O243" s="11" t="s">
        <v>31</v>
      </c>
      <c r="P243" s="11" t="s">
        <v>5</v>
      </c>
      <c r="Q243" s="69">
        <v>2</v>
      </c>
      <c r="R243" s="58"/>
      <c r="S243" s="58"/>
      <c r="T243" s="4"/>
      <c r="U243" s="2"/>
    </row>
    <row r="244" spans="1:21" ht="35.1" customHeight="1">
      <c r="A244" s="16">
        <v>285</v>
      </c>
      <c r="B244" s="18">
        <v>2019</v>
      </c>
      <c r="C244" s="21">
        <v>43514</v>
      </c>
      <c r="D244" s="12">
        <v>43466</v>
      </c>
      <c r="E244" s="45">
        <v>-0.13150684931506848</v>
      </c>
      <c r="F244" s="46">
        <v>0</v>
      </c>
      <c r="G244" s="11" t="s">
        <v>492</v>
      </c>
      <c r="H244" s="11" t="s">
        <v>585</v>
      </c>
      <c r="I244" s="18">
        <v>1</v>
      </c>
      <c r="J244" s="46">
        <v>12</v>
      </c>
      <c r="K244" s="48">
        <f>SUM(IFERROR(VLOOKUP(H244,'OT Hours'!$A$3:$B$264,2,FALSE),0),IFERROR(VLOOKUP(H244,'OT Hours'!$E$3:$F$264,2,FALSE),0))</f>
        <v>57.216999999999999</v>
      </c>
      <c r="L244" s="48"/>
      <c r="M244" s="48">
        <f>SUM(J244:K244)</f>
        <v>69.216999999999999</v>
      </c>
      <c r="N244" s="18">
        <v>2050</v>
      </c>
      <c r="O244" s="11" t="s">
        <v>162</v>
      </c>
      <c r="P244" s="11" t="s">
        <v>5</v>
      </c>
      <c r="Q244" s="69">
        <v>2</v>
      </c>
      <c r="T244" s="20"/>
      <c r="U244" s="2"/>
    </row>
    <row r="245" spans="1:21" ht="35.1" hidden="1" customHeight="1">
      <c r="A245" s="16">
        <v>155</v>
      </c>
      <c r="B245" s="18">
        <v>2014</v>
      </c>
      <c r="C245" s="21">
        <v>41645</v>
      </c>
      <c r="D245" s="12">
        <v>43466</v>
      </c>
      <c r="E245" s="45">
        <v>4.9890410958904106</v>
      </c>
      <c r="F245" s="46">
        <f>ROUNDUP(E245,0)</f>
        <v>5</v>
      </c>
      <c r="G245" s="11" t="s">
        <v>341</v>
      </c>
      <c r="H245" s="11" t="s">
        <v>683</v>
      </c>
      <c r="I245" s="18">
        <v>2</v>
      </c>
      <c r="J245" s="46">
        <v>26</v>
      </c>
      <c r="K245" s="48">
        <f>SUM(IFERROR(VLOOKUP(H245,'OT Hours'!$A$3:$B$264,2,FALSE),0),IFERROR(VLOOKUP(H245,'OT Hours'!$E$3:$F$264,2,FALSE),0))</f>
        <v>42.216999999999999</v>
      </c>
      <c r="L245" s="48"/>
      <c r="M245" s="48">
        <f>SUM(J245:K245)</f>
        <v>68.216999999999999</v>
      </c>
      <c r="N245" s="18">
        <v>1765</v>
      </c>
      <c r="O245" s="11" t="s">
        <v>21</v>
      </c>
      <c r="P245" s="11" t="s">
        <v>274</v>
      </c>
      <c r="Q245" s="69">
        <v>3</v>
      </c>
      <c r="R245" s="57"/>
      <c r="S245" s="57"/>
      <c r="T245" s="4"/>
      <c r="U245" s="2"/>
    </row>
    <row r="246" spans="1:21" ht="35.1" customHeight="1">
      <c r="A246" s="16">
        <v>232</v>
      </c>
      <c r="B246" s="18">
        <v>2017</v>
      </c>
      <c r="C246" s="21">
        <v>42786</v>
      </c>
      <c r="D246" s="12">
        <v>43466</v>
      </c>
      <c r="E246" s="45">
        <v>1.8630136986301369</v>
      </c>
      <c r="F246" s="46">
        <f>ROUNDUP(E246,0)</f>
        <v>2</v>
      </c>
      <c r="G246" s="11" t="s">
        <v>430</v>
      </c>
      <c r="H246" s="11" t="s">
        <v>590</v>
      </c>
      <c r="I246" s="18">
        <v>1</v>
      </c>
      <c r="J246" s="46">
        <v>12</v>
      </c>
      <c r="K246" s="48">
        <f>SUM(IFERROR(VLOOKUP(H246,'OT Hours'!$A$3:$B$264,2,FALSE),0),IFERROR(VLOOKUP(H246,'OT Hours'!$E$3:$F$264,2,FALSE),0))</f>
        <v>56.199999999999996</v>
      </c>
      <c r="L246" s="48"/>
      <c r="M246" s="48">
        <f>SUM(J246:K246)</f>
        <v>68.199999999999989</v>
      </c>
      <c r="N246" s="18">
        <v>1954</v>
      </c>
      <c r="O246" s="11" t="s">
        <v>4</v>
      </c>
      <c r="P246" s="11" t="s">
        <v>5</v>
      </c>
      <c r="Q246" s="69">
        <v>3</v>
      </c>
      <c r="R246" s="59"/>
      <c r="S246" s="59"/>
      <c r="T246" s="20"/>
      <c r="U246" s="2"/>
    </row>
    <row r="247" spans="1:21" ht="35.1" hidden="1" customHeight="1">
      <c r="A247" s="16">
        <v>36</v>
      </c>
      <c r="B247" s="16">
        <v>1996</v>
      </c>
      <c r="C247" s="12">
        <v>35359</v>
      </c>
      <c r="D247" s="12">
        <v>43466</v>
      </c>
      <c r="E247" s="45">
        <v>22.210958904109589</v>
      </c>
      <c r="F247" s="46">
        <f>ROUNDUP(E247,0)</f>
        <v>23</v>
      </c>
      <c r="G247" s="47" t="s">
        <v>69</v>
      </c>
      <c r="H247" s="3" t="s">
        <v>664</v>
      </c>
      <c r="I247" s="15">
        <v>4</v>
      </c>
      <c r="J247" s="46">
        <v>68</v>
      </c>
      <c r="K247" s="48">
        <f>SUM(IFERROR(VLOOKUP(H247,'OT Hours'!$A$3:$B$264,2,FALSE),0),IFERROR(VLOOKUP(H247,'OT Hours'!$E$3:$F$264,2,FALSE),0))</f>
        <v>0</v>
      </c>
      <c r="L247" s="48"/>
      <c r="M247" s="48">
        <f>SUM(J247:K247)</f>
        <v>68</v>
      </c>
      <c r="N247" s="15" t="s">
        <v>68</v>
      </c>
      <c r="O247" s="47" t="s">
        <v>8</v>
      </c>
      <c r="P247" s="47" t="s">
        <v>54</v>
      </c>
      <c r="Q247" s="69">
        <v>1</v>
      </c>
      <c r="R247" s="57"/>
      <c r="S247" s="57"/>
      <c r="T247" s="4"/>
      <c r="U247" s="2"/>
    </row>
    <row r="248" spans="1:21" ht="35.1" hidden="1" customHeight="1">
      <c r="A248" s="16">
        <v>39</v>
      </c>
      <c r="B248" s="16">
        <v>1997</v>
      </c>
      <c r="C248" s="12">
        <v>35632</v>
      </c>
      <c r="D248" s="12">
        <v>43466</v>
      </c>
      <c r="E248" s="45">
        <v>21.463013698630139</v>
      </c>
      <c r="F248" s="46">
        <f>ROUNDUP(E248,0)</f>
        <v>22</v>
      </c>
      <c r="G248" s="47" t="s">
        <v>76</v>
      </c>
      <c r="H248" s="3" t="s">
        <v>606</v>
      </c>
      <c r="I248" s="15">
        <v>4</v>
      </c>
      <c r="J248" s="46">
        <v>68</v>
      </c>
      <c r="K248" s="48">
        <f>SUM(IFERROR(VLOOKUP(H248,'OT Hours'!$A$3:$B$264,2,FALSE),0),IFERROR(VLOOKUP(H248,'OT Hours'!$E$3:$F$264,2,FALSE),0))</f>
        <v>0</v>
      </c>
      <c r="L248" s="48"/>
      <c r="M248" s="48">
        <f>SUM(J248:K248)</f>
        <v>68</v>
      </c>
      <c r="N248" s="15" t="s">
        <v>75</v>
      </c>
      <c r="O248" s="47" t="s">
        <v>8</v>
      </c>
      <c r="P248" s="47" t="s">
        <v>54</v>
      </c>
      <c r="Q248" s="69">
        <v>1</v>
      </c>
      <c r="R248" s="57"/>
      <c r="S248" s="57"/>
      <c r="T248" s="4"/>
      <c r="U248" s="2"/>
    </row>
    <row r="249" spans="1:21" ht="35.1" hidden="1" customHeight="1">
      <c r="A249" s="16">
        <v>40</v>
      </c>
      <c r="B249" s="16">
        <v>1997</v>
      </c>
      <c r="C249" s="12">
        <v>35695</v>
      </c>
      <c r="D249" s="12">
        <v>43466</v>
      </c>
      <c r="E249" s="45">
        <v>21.290410958904111</v>
      </c>
      <c r="F249" s="46">
        <f>ROUNDUP(E249,0)</f>
        <v>22</v>
      </c>
      <c r="G249" s="47" t="s">
        <v>79</v>
      </c>
      <c r="H249" s="47" t="s">
        <v>528</v>
      </c>
      <c r="I249" s="15">
        <v>4</v>
      </c>
      <c r="J249" s="46">
        <v>68</v>
      </c>
      <c r="K249" s="48">
        <f>SUM(IFERROR(VLOOKUP(H249,'OT Hours'!$A$3:$B$264,2,FALSE),0),IFERROR(VLOOKUP(H249,'OT Hours'!$E$3:$F$264,2,FALSE),0))</f>
        <v>0</v>
      </c>
      <c r="L249" s="48"/>
      <c r="M249" s="48">
        <f>SUM(J249:K249)</f>
        <v>68</v>
      </c>
      <c r="N249" s="15" t="s">
        <v>78</v>
      </c>
      <c r="O249" s="47" t="s">
        <v>11</v>
      </c>
      <c r="P249" s="47" t="s">
        <v>2</v>
      </c>
      <c r="Q249" s="69">
        <v>1</v>
      </c>
      <c r="R249" s="57"/>
      <c r="S249" s="57"/>
      <c r="T249" s="4"/>
      <c r="U249" s="2"/>
    </row>
    <row r="250" spans="1:21" ht="35.1" hidden="1" customHeight="1">
      <c r="A250" s="16">
        <v>42</v>
      </c>
      <c r="B250" s="16">
        <v>1998</v>
      </c>
      <c r="C250" s="12" t="s">
        <v>246</v>
      </c>
      <c r="D250" s="12">
        <v>43466</v>
      </c>
      <c r="E250" s="45">
        <v>20.994520547945207</v>
      </c>
      <c r="F250" s="46">
        <f>ROUNDUP(E250,0)</f>
        <v>21</v>
      </c>
      <c r="G250" s="47" t="s">
        <v>83</v>
      </c>
      <c r="H250" s="3" t="s">
        <v>785</v>
      </c>
      <c r="I250" s="15">
        <v>4</v>
      </c>
      <c r="J250" s="46">
        <v>68</v>
      </c>
      <c r="K250" s="48">
        <f>SUM(IFERROR(VLOOKUP(H250,'OT Hours'!$A$3:$B$264,2,FALSE),0),IFERROR(VLOOKUP(H250,'OT Hours'!$E$3:$F$264,2,FALSE),0))</f>
        <v>0</v>
      </c>
      <c r="L250" s="48"/>
      <c r="M250" s="48">
        <f>SUM(J250:K250)</f>
        <v>68</v>
      </c>
      <c r="N250" s="15" t="s">
        <v>82</v>
      </c>
      <c r="O250" s="47" t="s">
        <v>56</v>
      </c>
      <c r="P250" s="47" t="s">
        <v>54</v>
      </c>
      <c r="Q250" s="69">
        <v>1</v>
      </c>
      <c r="R250" s="57"/>
      <c r="S250" s="57"/>
      <c r="T250" s="4"/>
      <c r="U250" s="2"/>
    </row>
    <row r="251" spans="1:21" ht="35.1" hidden="1" customHeight="1">
      <c r="A251" s="16">
        <v>44</v>
      </c>
      <c r="B251" s="16">
        <v>1998</v>
      </c>
      <c r="C251" s="12" t="s">
        <v>84</v>
      </c>
      <c r="D251" s="12">
        <v>43466</v>
      </c>
      <c r="E251" s="45">
        <v>20.80821917808219</v>
      </c>
      <c r="F251" s="46">
        <f>ROUNDUP(E251,0)</f>
        <v>21</v>
      </c>
      <c r="G251" s="47" t="s">
        <v>88</v>
      </c>
      <c r="H251" s="11" t="s">
        <v>743</v>
      </c>
      <c r="I251" s="18">
        <v>4</v>
      </c>
      <c r="J251" s="46">
        <v>68</v>
      </c>
      <c r="K251" s="48">
        <f>SUM(IFERROR(VLOOKUP(H251,'OT Hours'!$A$3:$B$264,2,FALSE),0),IFERROR(VLOOKUP(H251,'OT Hours'!$E$3:$F$264,2,FALSE),0))</f>
        <v>0</v>
      </c>
      <c r="L251" s="48"/>
      <c r="M251" s="48">
        <f>SUM(J251:K251)</f>
        <v>68</v>
      </c>
      <c r="N251" s="15" t="s">
        <v>87</v>
      </c>
      <c r="O251" s="47" t="s">
        <v>56</v>
      </c>
      <c r="P251" s="47" t="s">
        <v>54</v>
      </c>
      <c r="Q251" s="69">
        <v>1</v>
      </c>
      <c r="R251" s="57"/>
      <c r="S251" s="57"/>
      <c r="T251" s="4"/>
      <c r="U251" s="2"/>
    </row>
    <row r="252" spans="1:21" ht="35.1" hidden="1" customHeight="1">
      <c r="A252" s="16">
        <v>47</v>
      </c>
      <c r="B252" s="16">
        <v>1999</v>
      </c>
      <c r="C252" s="12">
        <v>36171</v>
      </c>
      <c r="D252" s="12">
        <v>43466</v>
      </c>
      <c r="E252" s="45">
        <v>19.986301369863014</v>
      </c>
      <c r="F252" s="46">
        <f>ROUNDUP(E252,0)</f>
        <v>20</v>
      </c>
      <c r="G252" s="3" t="s">
        <v>95</v>
      </c>
      <c r="H252" s="11" t="s">
        <v>607</v>
      </c>
      <c r="I252" s="18">
        <v>4</v>
      </c>
      <c r="J252" s="46">
        <v>68</v>
      </c>
      <c r="K252" s="48">
        <f>SUM(IFERROR(VLOOKUP(H252,'OT Hours'!$A$3:$B$264,2,FALSE),0),IFERROR(VLOOKUP(H252,'OT Hours'!$E$3:$F$264,2,FALSE),0))</f>
        <v>0</v>
      </c>
      <c r="L252" s="48"/>
      <c r="M252" s="48">
        <f>SUM(J252:K252)</f>
        <v>68</v>
      </c>
      <c r="N252" s="14" t="s">
        <v>94</v>
      </c>
      <c r="O252" s="3" t="s">
        <v>8</v>
      </c>
      <c r="P252" s="3" t="s">
        <v>54</v>
      </c>
      <c r="Q252" s="69">
        <v>1</v>
      </c>
      <c r="R252" s="57"/>
      <c r="S252" s="57"/>
      <c r="T252" s="4"/>
      <c r="U252" s="2"/>
    </row>
    <row r="253" spans="1:21" ht="35.1" hidden="1" customHeight="1">
      <c r="A253" s="16">
        <v>48</v>
      </c>
      <c r="B253" s="16">
        <v>1999</v>
      </c>
      <c r="C253" s="12" t="s">
        <v>96</v>
      </c>
      <c r="D253" s="12">
        <v>43466</v>
      </c>
      <c r="E253" s="45">
        <v>19.775342465753425</v>
      </c>
      <c r="F253" s="46">
        <f>ROUNDUP(E253,0)</f>
        <v>20</v>
      </c>
      <c r="G253" s="3" t="s">
        <v>98</v>
      </c>
      <c r="H253" s="11" t="s">
        <v>783</v>
      </c>
      <c r="I253" s="18">
        <v>4</v>
      </c>
      <c r="J253" s="46">
        <v>68</v>
      </c>
      <c r="K253" s="48">
        <f>SUM(IFERROR(VLOOKUP(H253,'OT Hours'!$A$3:$B$264,2,FALSE),0),IFERROR(VLOOKUP(H253,'OT Hours'!$E$3:$F$264,2,FALSE),0))</f>
        <v>0</v>
      </c>
      <c r="L253" s="48"/>
      <c r="M253" s="48">
        <f>SUM(J253:K253)</f>
        <v>68</v>
      </c>
      <c r="N253" s="14" t="s">
        <v>97</v>
      </c>
      <c r="O253" s="3" t="s">
        <v>8</v>
      </c>
      <c r="P253" s="3" t="s">
        <v>54</v>
      </c>
      <c r="Q253" s="69">
        <v>1</v>
      </c>
      <c r="R253" s="57"/>
      <c r="S253" s="57"/>
      <c r="T253" s="4"/>
      <c r="U253" s="2"/>
    </row>
    <row r="254" spans="1:21" ht="35.1" hidden="1" customHeight="1">
      <c r="A254" s="16">
        <v>49</v>
      </c>
      <c r="B254" s="16">
        <v>1999</v>
      </c>
      <c r="C254" s="12">
        <v>36255</v>
      </c>
      <c r="D254" s="12">
        <v>43466</v>
      </c>
      <c r="E254" s="45">
        <v>19.756164383561643</v>
      </c>
      <c r="F254" s="46">
        <f>ROUNDUP(E254,0)</f>
        <v>20</v>
      </c>
      <c r="G254" s="3" t="s">
        <v>100</v>
      </c>
      <c r="H254" s="47" t="s">
        <v>633</v>
      </c>
      <c r="I254" s="15">
        <v>4</v>
      </c>
      <c r="J254" s="46">
        <v>68</v>
      </c>
      <c r="K254" s="48">
        <f>SUM(IFERROR(VLOOKUP(H254,'OT Hours'!$A$3:$B$264,2,FALSE),0),IFERROR(VLOOKUP(H254,'OT Hours'!$E$3:$F$264,2,FALSE),0))</f>
        <v>0</v>
      </c>
      <c r="L254" s="48"/>
      <c r="M254" s="48">
        <f>SUM(J254:K254)</f>
        <v>68</v>
      </c>
      <c r="N254" s="14" t="s">
        <v>99</v>
      </c>
      <c r="O254" s="3" t="s">
        <v>77</v>
      </c>
      <c r="P254" s="3" t="s">
        <v>54</v>
      </c>
      <c r="Q254" s="69">
        <v>1</v>
      </c>
      <c r="R254" s="57"/>
      <c r="S254" s="57"/>
      <c r="T254" s="4"/>
      <c r="U254" s="2"/>
    </row>
    <row r="255" spans="1:21" ht="35.1" hidden="1" customHeight="1">
      <c r="A255" s="16">
        <v>227</v>
      </c>
      <c r="B255" s="18">
        <v>2015</v>
      </c>
      <c r="C255" s="21">
        <v>42317</v>
      </c>
      <c r="D255" s="12">
        <v>43466</v>
      </c>
      <c r="E255" s="45">
        <v>3.1479452054794521</v>
      </c>
      <c r="F255" s="46">
        <f>ROUNDUP(E255,0)</f>
        <v>4</v>
      </c>
      <c r="G255" s="11" t="s">
        <v>423</v>
      </c>
      <c r="H255" s="11" t="s">
        <v>534</v>
      </c>
      <c r="I255" s="18">
        <v>2</v>
      </c>
      <c r="J255" s="46">
        <v>12</v>
      </c>
      <c r="K255" s="48">
        <f>SUM(IFERROR(VLOOKUP(H255,'OT Hours'!$A$3:$B$264,2,FALSE),0),IFERROR(VLOOKUP(H255,'OT Hours'!$E$3:$F$264,2,FALSE),0))</f>
        <v>56</v>
      </c>
      <c r="L255" s="48"/>
      <c r="M255" s="48">
        <f>SUM(J255:K255)</f>
        <v>68</v>
      </c>
      <c r="N255" s="18">
        <v>1939</v>
      </c>
      <c r="O255" s="11" t="s">
        <v>48</v>
      </c>
      <c r="P255" s="11" t="s">
        <v>274</v>
      </c>
      <c r="Q255" s="69">
        <v>3</v>
      </c>
      <c r="R255" s="58"/>
      <c r="S255" s="58"/>
      <c r="T255" s="4"/>
      <c r="U255" s="2"/>
    </row>
    <row r="256" spans="1:21" ht="35.1" customHeight="1">
      <c r="A256" s="16">
        <v>273</v>
      </c>
      <c r="B256" s="18">
        <v>2018</v>
      </c>
      <c r="C256" s="21">
        <v>43402</v>
      </c>
      <c r="D256" s="12">
        <v>43466</v>
      </c>
      <c r="E256" s="45">
        <v>0.17534246575342466</v>
      </c>
      <c r="F256" s="46">
        <f>ROUNDUP(E256,0)</f>
        <v>1</v>
      </c>
      <c r="G256" s="11" t="s">
        <v>480</v>
      </c>
      <c r="H256" s="47" t="s">
        <v>648</v>
      </c>
      <c r="I256" s="15">
        <v>1</v>
      </c>
      <c r="J256" s="46">
        <v>12</v>
      </c>
      <c r="K256" s="48">
        <f>SUM(IFERROR(VLOOKUP(H256,'OT Hours'!$A$3:$B$264,2,FALSE),0),IFERROR(VLOOKUP(H256,'OT Hours'!$E$3:$F$264,2,FALSE),0))</f>
        <v>53.798999999999999</v>
      </c>
      <c r="L256" s="48"/>
      <c r="M256" s="48">
        <f>SUM(J256:K256)</f>
        <v>65.799000000000007</v>
      </c>
      <c r="N256" s="18">
        <v>2032</v>
      </c>
      <c r="O256" s="11" t="s">
        <v>350</v>
      </c>
      <c r="P256" s="11" t="s">
        <v>5</v>
      </c>
      <c r="Q256" s="69">
        <v>3</v>
      </c>
      <c r="T256" s="20"/>
      <c r="U256" s="2"/>
    </row>
    <row r="257" spans="1:21" ht="35.1" hidden="1" customHeight="1">
      <c r="A257" s="16">
        <v>126</v>
      </c>
      <c r="B257" s="16">
        <v>2013</v>
      </c>
      <c r="C257" s="12">
        <v>41449</v>
      </c>
      <c r="D257" s="12">
        <v>43466</v>
      </c>
      <c r="E257" s="45">
        <v>5.5260273972602736</v>
      </c>
      <c r="F257" s="46">
        <f>ROUNDUP(E257,0)</f>
        <v>6</v>
      </c>
      <c r="G257" s="3" t="s">
        <v>287</v>
      </c>
      <c r="H257" s="3" t="s">
        <v>580</v>
      </c>
      <c r="I257" s="15">
        <v>2</v>
      </c>
      <c r="J257" s="46">
        <v>26</v>
      </c>
      <c r="K257" s="48">
        <f>SUM(IFERROR(VLOOKUP(H257,'OT Hours'!$A$3:$B$264,2,FALSE),0),IFERROR(VLOOKUP(H257,'OT Hours'!$E$3:$F$264,2,FALSE),0))</f>
        <v>36.25</v>
      </c>
      <c r="L257" s="48"/>
      <c r="M257" s="48">
        <f>SUM(J257:K257)</f>
        <v>62.25</v>
      </c>
      <c r="N257" s="14" t="s">
        <v>286</v>
      </c>
      <c r="O257" s="3" t="s">
        <v>48</v>
      </c>
      <c r="P257" s="3" t="s">
        <v>274</v>
      </c>
      <c r="Q257" s="69"/>
      <c r="R257" s="57"/>
      <c r="S257" s="57"/>
      <c r="T257" s="4"/>
      <c r="U257" s="2"/>
    </row>
    <row r="258" spans="1:21" ht="35.1" customHeight="1">
      <c r="A258" s="16">
        <v>275</v>
      </c>
      <c r="B258" s="18">
        <v>2018</v>
      </c>
      <c r="C258" s="21">
        <v>43409</v>
      </c>
      <c r="D258" s="12">
        <v>43466</v>
      </c>
      <c r="E258" s="45">
        <v>0.15616438356164383</v>
      </c>
      <c r="F258" s="46">
        <f>ROUNDUP(E258,0)</f>
        <v>1</v>
      </c>
      <c r="G258" s="11" t="s">
        <v>482</v>
      </c>
      <c r="H258" s="3" t="s">
        <v>679</v>
      </c>
      <c r="I258" s="15">
        <v>1</v>
      </c>
      <c r="J258" s="46">
        <v>12</v>
      </c>
      <c r="K258" s="48">
        <f>SUM(IFERROR(VLOOKUP(H258,'OT Hours'!$A$3:$B$264,2,FALSE),0),IFERROR(VLOOKUP(H258,'OT Hours'!$E$3:$F$264,2,FALSE),0))</f>
        <v>49.216000000000001</v>
      </c>
      <c r="L258" s="48"/>
      <c r="M258" s="48">
        <f>SUM(J258:K258)</f>
        <v>61.216000000000001</v>
      </c>
      <c r="N258" s="18">
        <v>2036</v>
      </c>
      <c r="O258" s="11" t="s">
        <v>29</v>
      </c>
      <c r="P258" s="11" t="s">
        <v>5</v>
      </c>
      <c r="Q258" s="69">
        <v>3</v>
      </c>
      <c r="T258" s="20"/>
      <c r="U258" s="2"/>
    </row>
    <row r="259" spans="1:21" ht="35.1" customHeight="1">
      <c r="A259" s="16">
        <v>162</v>
      </c>
      <c r="B259" s="18">
        <v>2014</v>
      </c>
      <c r="C259" s="21">
        <v>41687</v>
      </c>
      <c r="D259" s="12">
        <v>43466</v>
      </c>
      <c r="E259" s="45">
        <v>4.8739726027397259</v>
      </c>
      <c r="F259" s="46">
        <f>ROUNDUP(E259,0)</f>
        <v>5</v>
      </c>
      <c r="G259" s="11" t="s">
        <v>347</v>
      </c>
      <c r="H259" s="11" t="s">
        <v>674</v>
      </c>
      <c r="I259" s="18">
        <v>2</v>
      </c>
      <c r="J259" s="46">
        <v>26</v>
      </c>
      <c r="K259" s="48">
        <f>SUM(IFERROR(VLOOKUP(H259,'OT Hours'!$A$3:$B$264,2,FALSE),0),IFERROR(VLOOKUP(H259,'OT Hours'!$E$3:$F$264,2,FALSE),0))</f>
        <v>34.700000000000003</v>
      </c>
      <c r="L259" s="48"/>
      <c r="M259" s="48">
        <f>SUM(J259:K259)</f>
        <v>60.7</v>
      </c>
      <c r="N259" s="18">
        <v>1778</v>
      </c>
      <c r="O259" s="11" t="s">
        <v>57</v>
      </c>
      <c r="P259" s="11" t="s">
        <v>5</v>
      </c>
      <c r="Q259" s="69">
        <v>1</v>
      </c>
      <c r="R259" s="57"/>
      <c r="S259" s="57"/>
      <c r="T259" s="4"/>
      <c r="U259" s="2"/>
    </row>
    <row r="260" spans="1:21" ht="35.1" hidden="1" customHeight="1">
      <c r="A260" s="16">
        <v>61</v>
      </c>
      <c r="B260" s="16">
        <v>2005</v>
      </c>
      <c r="C260" s="50">
        <v>38636</v>
      </c>
      <c r="D260" s="12">
        <v>43466</v>
      </c>
      <c r="E260" s="45">
        <v>13.232876712328768</v>
      </c>
      <c r="F260" s="46">
        <f>ROUNDUP(E260,0)</f>
        <v>14</v>
      </c>
      <c r="G260" s="3" t="s">
        <v>127</v>
      </c>
      <c r="H260" s="49" t="s">
        <v>669</v>
      </c>
      <c r="I260" s="51">
        <v>3</v>
      </c>
      <c r="J260" s="46">
        <v>40</v>
      </c>
      <c r="K260" s="48">
        <f>SUM(IFERROR(VLOOKUP(H260,'OT Hours'!$A$3:$B$264,2,FALSE),0),IFERROR(VLOOKUP(H260,'OT Hours'!$E$3:$F$264,2,FALSE),0))</f>
        <v>20.632999999999999</v>
      </c>
      <c r="L260" s="48"/>
      <c r="M260" s="48">
        <f>SUM(J260:K260)</f>
        <v>60.632999999999996</v>
      </c>
      <c r="N260" s="15">
        <v>1590</v>
      </c>
      <c r="O260" s="3" t="s">
        <v>11</v>
      </c>
      <c r="P260" s="3" t="s">
        <v>2</v>
      </c>
      <c r="Q260" s="69">
        <v>1</v>
      </c>
      <c r="R260" s="57"/>
      <c r="S260" s="57"/>
      <c r="T260" s="4"/>
      <c r="U260" s="2"/>
    </row>
    <row r="261" spans="1:21" ht="35.1" customHeight="1">
      <c r="A261" s="16">
        <v>180</v>
      </c>
      <c r="B261" s="18">
        <v>2014</v>
      </c>
      <c r="C261" s="21">
        <v>41778</v>
      </c>
      <c r="D261" s="12">
        <v>43466</v>
      </c>
      <c r="E261" s="45">
        <v>4.624657534246575</v>
      </c>
      <c r="F261" s="46">
        <f>ROUNDUP(E261,0)</f>
        <v>5</v>
      </c>
      <c r="G261" s="11" t="s">
        <v>500</v>
      </c>
      <c r="H261" s="11" t="s">
        <v>802</v>
      </c>
      <c r="I261" s="18">
        <v>2</v>
      </c>
      <c r="J261" s="46">
        <v>26</v>
      </c>
      <c r="K261" s="48">
        <f>SUM(IFERROR(VLOOKUP(H261,'OT Hours'!$A$3:$B$264,2,FALSE),0),IFERROR(VLOOKUP(H261,'OT Hours'!$E$3:$F$264,2,FALSE),0))</f>
        <v>32.082999999999998</v>
      </c>
      <c r="L261" s="48"/>
      <c r="M261" s="48">
        <f>SUM(J261:K261)</f>
        <v>58.082999999999998</v>
      </c>
      <c r="N261" s="18">
        <v>1816</v>
      </c>
      <c r="O261" s="11" t="s">
        <v>57</v>
      </c>
      <c r="P261" s="11" t="s">
        <v>5</v>
      </c>
      <c r="Q261" s="69">
        <v>2</v>
      </c>
      <c r="R261" s="57"/>
      <c r="S261" s="57"/>
      <c r="T261" s="4"/>
      <c r="U261" s="2"/>
    </row>
    <row r="262" spans="1:21" ht="35.1" customHeight="1">
      <c r="A262" s="16">
        <v>97</v>
      </c>
      <c r="B262" s="16">
        <v>2011</v>
      </c>
      <c r="C262" s="12" t="s">
        <v>261</v>
      </c>
      <c r="D262" s="12">
        <v>43466</v>
      </c>
      <c r="E262" s="45">
        <v>7.1561643835616442</v>
      </c>
      <c r="F262" s="46">
        <f>ROUNDUP(E262,0)</f>
        <v>8</v>
      </c>
      <c r="G262" s="3" t="s">
        <v>192</v>
      </c>
      <c r="H262" s="11" t="s">
        <v>778</v>
      </c>
      <c r="I262" s="18">
        <v>2</v>
      </c>
      <c r="J262" s="46">
        <v>26</v>
      </c>
      <c r="K262" s="48">
        <f>SUM(IFERROR(VLOOKUP(H262,'OT Hours'!$A$3:$B$264,2,FALSE),0),IFERROR(VLOOKUP(H262,'OT Hours'!$E$3:$F$264,2,FALSE),0))</f>
        <v>32</v>
      </c>
      <c r="L262" s="48"/>
      <c r="M262" s="48">
        <f>SUM(J262:K262)</f>
        <v>58</v>
      </c>
      <c r="N262" s="14" t="s">
        <v>191</v>
      </c>
      <c r="O262" s="3" t="s">
        <v>9</v>
      </c>
      <c r="P262" s="3" t="s">
        <v>5</v>
      </c>
      <c r="Q262" s="69">
        <v>1</v>
      </c>
      <c r="R262" s="57"/>
      <c r="S262" s="57"/>
      <c r="T262" s="4"/>
      <c r="U262" s="2"/>
    </row>
    <row r="263" spans="1:21" ht="35.1" hidden="1" customHeight="1">
      <c r="A263" s="16">
        <v>50</v>
      </c>
      <c r="B263" s="16">
        <v>2000</v>
      </c>
      <c r="C263" s="12">
        <v>36543</v>
      </c>
      <c r="D263" s="12">
        <v>43466</v>
      </c>
      <c r="E263" s="45">
        <v>18.967123287671232</v>
      </c>
      <c r="F263" s="46">
        <f>ROUNDUP(E263,0)</f>
        <v>19</v>
      </c>
      <c r="G263" s="3" t="s">
        <v>102</v>
      </c>
      <c r="H263" s="3" t="s">
        <v>568</v>
      </c>
      <c r="I263" s="15">
        <v>4</v>
      </c>
      <c r="J263" s="46">
        <v>54</v>
      </c>
      <c r="K263" s="48">
        <f>SUM(IFERROR(VLOOKUP(H263,'OT Hours'!$A$3:$B$264,2,FALSE),0),IFERROR(VLOOKUP(H263,'OT Hours'!$E$3:$F$264,2,FALSE),0))</f>
        <v>0</v>
      </c>
      <c r="L263" s="48"/>
      <c r="M263" s="48">
        <f>SUM(J263:K263)</f>
        <v>54</v>
      </c>
      <c r="N263" s="54" t="s">
        <v>101</v>
      </c>
      <c r="O263" s="3" t="s">
        <v>77</v>
      </c>
      <c r="P263" s="3" t="s">
        <v>54</v>
      </c>
      <c r="Q263" s="69">
        <v>1</v>
      </c>
      <c r="R263" s="57"/>
      <c r="S263" s="57"/>
      <c r="T263" s="4"/>
      <c r="U263" s="2"/>
    </row>
    <row r="264" spans="1:21" ht="35.1" hidden="1" customHeight="1">
      <c r="A264" s="16">
        <v>51</v>
      </c>
      <c r="B264" s="16">
        <v>2000</v>
      </c>
      <c r="C264" s="12" t="s">
        <v>103</v>
      </c>
      <c r="D264" s="12">
        <v>43466</v>
      </c>
      <c r="E264" s="45">
        <v>18.964383561643835</v>
      </c>
      <c r="F264" s="46">
        <f>ROUNDUP(E264,0)</f>
        <v>19</v>
      </c>
      <c r="G264" s="3" t="s">
        <v>105</v>
      </c>
      <c r="H264" s="11" t="s">
        <v>713</v>
      </c>
      <c r="I264" s="18">
        <v>4</v>
      </c>
      <c r="J264" s="46">
        <v>54</v>
      </c>
      <c r="K264" s="48">
        <f>SUM(IFERROR(VLOOKUP(H264,'OT Hours'!$A$3:$B$264,2,FALSE),0),IFERROR(VLOOKUP(H264,'OT Hours'!$E$3:$F$264,2,FALSE),0))</f>
        <v>0</v>
      </c>
      <c r="L264" s="48"/>
      <c r="M264" s="48">
        <f>SUM(J264:K264)</f>
        <v>54</v>
      </c>
      <c r="N264" s="14" t="s">
        <v>104</v>
      </c>
      <c r="O264" s="3" t="s">
        <v>106</v>
      </c>
      <c r="P264" s="3" t="s">
        <v>54</v>
      </c>
      <c r="Q264" s="69">
        <v>1</v>
      </c>
      <c r="R264" s="57"/>
      <c r="S264" s="57"/>
      <c r="T264" s="4"/>
      <c r="U264" s="2"/>
    </row>
    <row r="265" spans="1:21" ht="35.1" hidden="1" customHeight="1">
      <c r="A265" s="16">
        <v>52</v>
      </c>
      <c r="B265" s="16">
        <v>2000</v>
      </c>
      <c r="C265" s="12" t="s">
        <v>103</v>
      </c>
      <c r="D265" s="12">
        <v>43466</v>
      </c>
      <c r="E265" s="45">
        <v>18.964383561643835</v>
      </c>
      <c r="F265" s="46">
        <f>ROUNDUP(E265,0)</f>
        <v>19</v>
      </c>
      <c r="G265" s="3" t="s">
        <v>108</v>
      </c>
      <c r="H265" s="3" t="s">
        <v>693</v>
      </c>
      <c r="I265" s="15">
        <v>4</v>
      </c>
      <c r="J265" s="46">
        <v>54</v>
      </c>
      <c r="K265" s="48">
        <f>SUM(IFERROR(VLOOKUP(H265,'OT Hours'!$A$3:$B$264,2,FALSE),0),IFERROR(VLOOKUP(H265,'OT Hours'!$E$3:$F$264,2,FALSE),0))</f>
        <v>0</v>
      </c>
      <c r="L265" s="48"/>
      <c r="M265" s="48">
        <f>SUM(J265:K265)</f>
        <v>54</v>
      </c>
      <c r="N265" s="14" t="s">
        <v>107</v>
      </c>
      <c r="O265" s="3" t="s">
        <v>67</v>
      </c>
      <c r="P265" s="3" t="s">
        <v>54</v>
      </c>
      <c r="Q265" s="69">
        <v>1</v>
      </c>
      <c r="R265" s="57"/>
      <c r="S265" s="57"/>
      <c r="T265" s="4"/>
      <c r="U265" s="2"/>
    </row>
    <row r="266" spans="1:21" ht="35.1" hidden="1" customHeight="1">
      <c r="A266" s="16">
        <v>54</v>
      </c>
      <c r="B266" s="16">
        <v>2000</v>
      </c>
      <c r="C266" s="12" t="s">
        <v>247</v>
      </c>
      <c r="D266" s="12">
        <v>43466</v>
      </c>
      <c r="E266" s="45">
        <v>18.202739726027396</v>
      </c>
      <c r="F266" s="46">
        <f>ROUNDUP(E266,0)</f>
        <v>19</v>
      </c>
      <c r="G266" s="3" t="s">
        <v>113</v>
      </c>
      <c r="H266" s="11" t="s">
        <v>736</v>
      </c>
      <c r="I266" s="18">
        <v>4</v>
      </c>
      <c r="J266" s="46">
        <v>54</v>
      </c>
      <c r="K266" s="48">
        <f>SUM(IFERROR(VLOOKUP(H266,'OT Hours'!$A$3:$B$264,2,FALSE),0),IFERROR(VLOOKUP(H266,'OT Hours'!$E$3:$F$264,2,FALSE),0))</f>
        <v>0</v>
      </c>
      <c r="L266" s="48"/>
      <c r="M266" s="48">
        <f>SUM(J266:K266)</f>
        <v>54</v>
      </c>
      <c r="N266" s="14" t="s">
        <v>112</v>
      </c>
      <c r="O266" s="3" t="s">
        <v>114</v>
      </c>
      <c r="P266" s="3" t="s">
        <v>54</v>
      </c>
      <c r="Q266" s="69">
        <v>1</v>
      </c>
      <c r="R266" s="57"/>
      <c r="S266" s="57"/>
      <c r="T266" s="4"/>
      <c r="U266" s="2"/>
    </row>
    <row r="267" spans="1:21" ht="35.1" hidden="1" customHeight="1">
      <c r="A267" s="16">
        <v>55</v>
      </c>
      <c r="B267" s="16">
        <v>2000</v>
      </c>
      <c r="C267" s="12" t="s">
        <v>115</v>
      </c>
      <c r="D267" s="12">
        <v>43466</v>
      </c>
      <c r="E267" s="45">
        <v>18.106849315068494</v>
      </c>
      <c r="F267" s="46">
        <f>ROUNDUP(E267,0)</f>
        <v>19</v>
      </c>
      <c r="G267" s="3" t="s">
        <v>117</v>
      </c>
      <c r="H267" s="3" t="s">
        <v>724</v>
      </c>
      <c r="I267" s="15">
        <v>4</v>
      </c>
      <c r="J267" s="46">
        <v>54</v>
      </c>
      <c r="K267" s="48">
        <f>SUM(IFERROR(VLOOKUP(H267,'OT Hours'!$A$3:$B$264,2,FALSE),0),IFERROR(VLOOKUP(H267,'OT Hours'!$E$3:$F$264,2,FALSE),0))</f>
        <v>0</v>
      </c>
      <c r="L267" s="48"/>
      <c r="M267" s="48">
        <f>SUM(J267:K267)</f>
        <v>54</v>
      </c>
      <c r="N267" s="14" t="s">
        <v>116</v>
      </c>
      <c r="O267" s="3" t="s">
        <v>114</v>
      </c>
      <c r="P267" s="3" t="s">
        <v>54</v>
      </c>
      <c r="Q267" s="69">
        <v>1</v>
      </c>
      <c r="R267" s="57"/>
      <c r="S267" s="57"/>
      <c r="T267" s="4"/>
      <c r="U267" s="2"/>
    </row>
    <row r="268" spans="1:21" ht="35.1" hidden="1" customHeight="1">
      <c r="A268" s="16">
        <v>57</v>
      </c>
      <c r="B268" s="16">
        <v>2000</v>
      </c>
      <c r="C268" s="12">
        <v>36860</v>
      </c>
      <c r="D268" s="12">
        <v>43466</v>
      </c>
      <c r="E268" s="45">
        <v>18.098630136986301</v>
      </c>
      <c r="F268" s="46">
        <f>ROUNDUP(E268,0)</f>
        <v>19</v>
      </c>
      <c r="G268" s="3" t="s">
        <v>813</v>
      </c>
      <c r="H268" s="47" t="s">
        <v>619</v>
      </c>
      <c r="I268" s="15">
        <v>4</v>
      </c>
      <c r="J268" s="46">
        <v>54</v>
      </c>
      <c r="K268" s="48">
        <f>SUM(IFERROR(VLOOKUP(H268,'OT Hours'!$A$3:$B$264,2,FALSE),0),IFERROR(VLOOKUP(H268,'OT Hours'!$E$3:$F$264,2,FALSE),0))</f>
        <v>0</v>
      </c>
      <c r="L268" s="48"/>
      <c r="M268" s="48">
        <f>SUM(J268:K268)</f>
        <v>54</v>
      </c>
      <c r="N268" s="14" t="s">
        <v>119</v>
      </c>
      <c r="O268" s="3" t="s">
        <v>56</v>
      </c>
      <c r="P268" s="3" t="s">
        <v>54</v>
      </c>
      <c r="Q268" s="69">
        <v>1</v>
      </c>
      <c r="R268" s="57"/>
      <c r="S268" s="57"/>
      <c r="T268" s="4"/>
      <c r="U268" s="2"/>
    </row>
    <row r="269" spans="1:21" ht="35.1" hidden="1" customHeight="1">
      <c r="A269" s="16">
        <v>59</v>
      </c>
      <c r="B269" s="16">
        <v>2001</v>
      </c>
      <c r="C269" s="12">
        <v>37202</v>
      </c>
      <c r="D269" s="12">
        <v>43466</v>
      </c>
      <c r="E269" s="45">
        <v>17.161643835616438</v>
      </c>
      <c r="F269" s="46">
        <f>ROUNDUP(E269,0)</f>
        <v>18</v>
      </c>
      <c r="G269" s="3" t="s">
        <v>123</v>
      </c>
      <c r="H269" s="3" t="s">
        <v>541</v>
      </c>
      <c r="I269" s="15">
        <v>4</v>
      </c>
      <c r="J269" s="46">
        <v>54</v>
      </c>
      <c r="K269" s="48">
        <f>SUM(IFERROR(VLOOKUP(H269,'OT Hours'!$A$3:$B$264,2,FALSE),0),IFERROR(VLOOKUP(H269,'OT Hours'!$E$3:$F$264,2,FALSE),0))</f>
        <v>0</v>
      </c>
      <c r="L269" s="48"/>
      <c r="M269" s="48">
        <f>SUM(J269:K269)</f>
        <v>54</v>
      </c>
      <c r="N269" s="14" t="s">
        <v>122</v>
      </c>
      <c r="O269" s="3" t="s">
        <v>114</v>
      </c>
      <c r="P269" s="3" t="s">
        <v>54</v>
      </c>
      <c r="Q269" s="69">
        <v>1</v>
      </c>
      <c r="R269" s="57"/>
      <c r="S269" s="57"/>
      <c r="T269" s="4"/>
      <c r="U269" s="2"/>
    </row>
    <row r="270" spans="1:21" ht="35.1" hidden="1" customHeight="1">
      <c r="A270" s="16">
        <v>255</v>
      </c>
      <c r="B270" s="18">
        <v>2018</v>
      </c>
      <c r="C270" s="21">
        <v>43227</v>
      </c>
      <c r="D270" s="12">
        <v>43466</v>
      </c>
      <c r="E270" s="45">
        <v>0.65479452054794518</v>
      </c>
      <c r="F270" s="46">
        <f>ROUNDUP(E270,0)</f>
        <v>1</v>
      </c>
      <c r="G270" s="11" t="s">
        <v>459</v>
      </c>
      <c r="H270" s="11" t="s">
        <v>796</v>
      </c>
      <c r="I270" s="18">
        <v>1</v>
      </c>
      <c r="J270" s="46">
        <v>12</v>
      </c>
      <c r="K270" s="48">
        <f>SUM(IFERROR(VLOOKUP(H270,'OT Hours'!$A$3:$B$264,2,FALSE),0),IFERROR(VLOOKUP(H270,'OT Hours'!$E$3:$F$264,2,FALSE),0))</f>
        <v>40.466999999999999</v>
      </c>
      <c r="L270" s="48"/>
      <c r="M270" s="48">
        <f>SUM(J270:K270)</f>
        <v>52.466999999999999</v>
      </c>
      <c r="N270" s="18">
        <v>1994</v>
      </c>
      <c r="O270" s="11" t="s">
        <v>391</v>
      </c>
      <c r="P270" s="11" t="s">
        <v>274</v>
      </c>
      <c r="Q270" s="69">
        <v>3</v>
      </c>
      <c r="R270" s="59"/>
      <c r="S270" s="59"/>
      <c r="T270" s="20"/>
      <c r="U270" s="2"/>
    </row>
    <row r="271" spans="1:21" ht="35.1" customHeight="1">
      <c r="A271" s="16">
        <v>186</v>
      </c>
      <c r="B271" s="18">
        <v>2014</v>
      </c>
      <c r="C271" s="21">
        <v>41848</v>
      </c>
      <c r="D271" s="12">
        <v>43466</v>
      </c>
      <c r="E271" s="45">
        <v>4.4328767123287669</v>
      </c>
      <c r="F271" s="46">
        <f>ROUNDUP(E271,0)</f>
        <v>5</v>
      </c>
      <c r="G271" s="11" t="s">
        <v>367</v>
      </c>
      <c r="H271" s="11" t="s">
        <v>552</v>
      </c>
      <c r="I271" s="18">
        <v>2</v>
      </c>
      <c r="J271" s="46">
        <v>26</v>
      </c>
      <c r="K271" s="48">
        <f>SUM(IFERROR(VLOOKUP(H271,'OT Hours'!$A$3:$B$264,2,FALSE),0),IFERROR(VLOOKUP(H271,'OT Hours'!$E$3:$F$264,2,FALSE),0))</f>
        <v>24.167000000000002</v>
      </c>
      <c r="L271" s="48"/>
      <c r="M271" s="48">
        <f>SUM(J271:K271)</f>
        <v>50.167000000000002</v>
      </c>
      <c r="N271" s="18">
        <v>1830</v>
      </c>
      <c r="O271" s="11" t="s">
        <v>350</v>
      </c>
      <c r="P271" s="11" t="s">
        <v>5</v>
      </c>
      <c r="Q271" s="69">
        <v>1</v>
      </c>
      <c r="R271" s="57"/>
      <c r="S271" s="57"/>
      <c r="T271" s="4"/>
      <c r="U271" s="2"/>
    </row>
    <row r="272" spans="1:21" ht="35.1" hidden="1" customHeight="1">
      <c r="A272" s="16">
        <v>63</v>
      </c>
      <c r="B272" s="16">
        <v>2006</v>
      </c>
      <c r="C272" s="12">
        <v>39062</v>
      </c>
      <c r="D272" s="12">
        <v>43466</v>
      </c>
      <c r="E272" s="45">
        <v>12.065753424657535</v>
      </c>
      <c r="F272" s="46">
        <f>ROUNDUP(E272,0)</f>
        <v>13</v>
      </c>
      <c r="G272" s="3" t="s">
        <v>129</v>
      </c>
      <c r="H272" s="3" t="s">
        <v>570</v>
      </c>
      <c r="I272" s="15">
        <v>3</v>
      </c>
      <c r="J272" s="46">
        <v>40</v>
      </c>
      <c r="K272" s="48">
        <f>SUM(IFERROR(VLOOKUP(H272,'OT Hours'!$A$3:$B$264,2,FALSE),0),IFERROR(VLOOKUP(H272,'OT Hours'!$E$3:$F$264,2,FALSE),0))</f>
        <v>0</v>
      </c>
      <c r="L272" s="48"/>
      <c r="M272" s="48">
        <f>SUM(J272:K272)</f>
        <v>40</v>
      </c>
      <c r="N272" s="15">
        <v>1599</v>
      </c>
      <c r="O272" s="3" t="s">
        <v>8</v>
      </c>
      <c r="P272" s="3" t="s">
        <v>54</v>
      </c>
      <c r="Q272" s="69">
        <v>1</v>
      </c>
      <c r="R272" s="57"/>
      <c r="S272" s="57"/>
      <c r="T272" s="4"/>
      <c r="U272" s="2"/>
    </row>
    <row r="273" spans="1:21" ht="35.1" hidden="1" customHeight="1">
      <c r="A273" s="16">
        <v>65</v>
      </c>
      <c r="B273" s="16">
        <v>2007</v>
      </c>
      <c r="C273" s="12" t="s">
        <v>250</v>
      </c>
      <c r="D273" s="12">
        <v>43466</v>
      </c>
      <c r="E273" s="45">
        <v>11.797260273972602</v>
      </c>
      <c r="F273" s="46">
        <f>ROUNDUP(E273,0)</f>
        <v>12</v>
      </c>
      <c r="G273" s="3" t="s">
        <v>131</v>
      </c>
      <c r="H273" s="11" t="s">
        <v>651</v>
      </c>
      <c r="I273" s="18">
        <v>3</v>
      </c>
      <c r="J273" s="46">
        <v>40</v>
      </c>
      <c r="K273" s="48">
        <f>SUM(IFERROR(VLOOKUP(H273,'OT Hours'!$A$3:$B$264,2,FALSE),0),IFERROR(VLOOKUP(H273,'OT Hours'!$E$3:$F$264,2,FALSE),0))</f>
        <v>0</v>
      </c>
      <c r="L273" s="48"/>
      <c r="M273" s="48">
        <f>SUM(J273:K273)</f>
        <v>40</v>
      </c>
      <c r="N273" s="53">
        <v>1603</v>
      </c>
      <c r="O273" s="3" t="s">
        <v>77</v>
      </c>
      <c r="P273" s="3" t="s">
        <v>54</v>
      </c>
      <c r="Q273" s="69">
        <v>1</v>
      </c>
      <c r="R273" s="57"/>
      <c r="S273" s="57"/>
      <c r="T273" s="4"/>
      <c r="U273" s="2"/>
    </row>
    <row r="274" spans="1:21" ht="35.1" hidden="1" customHeight="1">
      <c r="A274" s="16">
        <v>66</v>
      </c>
      <c r="B274" s="16">
        <v>2007</v>
      </c>
      <c r="C274" s="12" t="s">
        <v>251</v>
      </c>
      <c r="D274" s="12">
        <v>43466</v>
      </c>
      <c r="E274" s="45">
        <v>11.739726027397261</v>
      </c>
      <c r="F274" s="46">
        <f>ROUNDUP(E274,0)</f>
        <v>12</v>
      </c>
      <c r="G274" s="3" t="s">
        <v>132</v>
      </c>
      <c r="H274" s="47" t="s">
        <v>709</v>
      </c>
      <c r="I274" s="15">
        <v>3</v>
      </c>
      <c r="J274" s="46">
        <v>40</v>
      </c>
      <c r="K274" s="48">
        <f>SUM(IFERROR(VLOOKUP(H274,'OT Hours'!$A$3:$B$264,2,FALSE),0),IFERROR(VLOOKUP(H274,'OT Hours'!$E$3:$F$264,2,FALSE),0))</f>
        <v>0</v>
      </c>
      <c r="L274" s="48"/>
      <c r="M274" s="48">
        <f>SUM(J274:K274)</f>
        <v>40</v>
      </c>
      <c r="N274" s="53">
        <v>1605</v>
      </c>
      <c r="O274" s="3" t="s">
        <v>67</v>
      </c>
      <c r="P274" s="3" t="s">
        <v>54</v>
      </c>
      <c r="Q274" s="69">
        <v>1</v>
      </c>
      <c r="R274" s="57"/>
      <c r="S274" s="57"/>
      <c r="T274" s="4"/>
      <c r="U274" s="2"/>
    </row>
    <row r="275" spans="1:21" ht="35.1" hidden="1" customHeight="1">
      <c r="A275" s="16">
        <v>161</v>
      </c>
      <c r="B275" s="18">
        <v>2014</v>
      </c>
      <c r="C275" s="21">
        <v>41687</v>
      </c>
      <c r="D275" s="12">
        <v>43466</v>
      </c>
      <c r="E275" s="45">
        <v>4.8739726027397259</v>
      </c>
      <c r="F275" s="46">
        <f>ROUNDUP(E275,0)</f>
        <v>5</v>
      </c>
      <c r="G275" s="11" t="s">
        <v>346</v>
      </c>
      <c r="H275" s="11" t="s">
        <v>531</v>
      </c>
      <c r="I275" s="18">
        <v>2</v>
      </c>
      <c r="J275" s="46">
        <v>26</v>
      </c>
      <c r="K275" s="48">
        <f>SUM(IFERROR(VLOOKUP(H275,'OT Hours'!$A$3:$B$264,2,FALSE),0),IFERROR(VLOOKUP(H275,'OT Hours'!$E$3:$F$264,2,FALSE),0))</f>
        <v>6.1669999999999998</v>
      </c>
      <c r="L275" s="48"/>
      <c r="M275" s="48">
        <f>SUM(J275:K275)</f>
        <v>32.167000000000002</v>
      </c>
      <c r="N275" s="18">
        <v>1776</v>
      </c>
      <c r="O275" s="11" t="s">
        <v>56</v>
      </c>
      <c r="P275" s="11" t="s">
        <v>54</v>
      </c>
      <c r="Q275" s="69">
        <v>1</v>
      </c>
      <c r="R275" s="57"/>
      <c r="S275" s="57"/>
      <c r="T275" s="4"/>
      <c r="U275" s="2"/>
    </row>
    <row r="276" spans="1:21" ht="35.1" hidden="1" customHeight="1">
      <c r="A276" s="16">
        <v>76</v>
      </c>
      <c r="B276" s="16">
        <v>2010</v>
      </c>
      <c r="C276" s="12">
        <v>40399</v>
      </c>
      <c r="D276" s="12">
        <v>43466</v>
      </c>
      <c r="E276" s="45">
        <v>8.4027397260273968</v>
      </c>
      <c r="F276" s="46">
        <f>ROUNDUP(E276,0)</f>
        <v>9</v>
      </c>
      <c r="G276" s="3" t="s">
        <v>149</v>
      </c>
      <c r="H276" s="3" t="s">
        <v>622</v>
      </c>
      <c r="I276" s="15">
        <v>3</v>
      </c>
      <c r="J276" s="46">
        <v>26</v>
      </c>
      <c r="K276" s="48">
        <f>SUM(IFERROR(VLOOKUP(H276,'OT Hours'!$A$3:$B$264,2,FALSE),0),IFERROR(VLOOKUP(H276,'OT Hours'!$E$3:$F$264,2,FALSE),0))</f>
        <v>0</v>
      </c>
      <c r="L276" s="48"/>
      <c r="M276" s="48">
        <f>SUM(J276:K276)</f>
        <v>26</v>
      </c>
      <c r="N276" s="14" t="s">
        <v>148</v>
      </c>
      <c r="O276" s="3" t="s">
        <v>77</v>
      </c>
      <c r="P276" s="3" t="s">
        <v>54</v>
      </c>
      <c r="Q276" s="69">
        <v>1</v>
      </c>
      <c r="R276" s="57"/>
      <c r="S276" s="57"/>
      <c r="T276" s="4"/>
      <c r="U276" s="2"/>
    </row>
    <row r="277" spans="1:21" ht="35.1" hidden="1" customHeight="1">
      <c r="A277" s="16">
        <v>79</v>
      </c>
      <c r="B277" s="16">
        <v>2010</v>
      </c>
      <c r="C277" s="12">
        <v>40406</v>
      </c>
      <c r="D277" s="12">
        <v>43466</v>
      </c>
      <c r="E277" s="45">
        <v>8.3835616438356162</v>
      </c>
      <c r="F277" s="46">
        <f>ROUNDUP(E277,0)</f>
        <v>9</v>
      </c>
      <c r="G277" s="3" t="s">
        <v>155</v>
      </c>
      <c r="H277" s="3" t="s">
        <v>577</v>
      </c>
      <c r="I277" s="15">
        <v>3</v>
      </c>
      <c r="J277" s="46">
        <v>26</v>
      </c>
      <c r="K277" s="48">
        <f>SUM(IFERROR(VLOOKUP(H277,'OT Hours'!$A$3:$B$264,2,FALSE),0),IFERROR(VLOOKUP(H277,'OT Hours'!$E$3:$F$264,2,FALSE),0))</f>
        <v>0</v>
      </c>
      <c r="L277" s="48"/>
      <c r="M277" s="48">
        <f>SUM(J277:K277)</f>
        <v>26</v>
      </c>
      <c r="N277" s="14" t="s">
        <v>154</v>
      </c>
      <c r="O277" s="3" t="s">
        <v>77</v>
      </c>
      <c r="P277" s="3" t="s">
        <v>54</v>
      </c>
      <c r="Q277" s="69">
        <v>1</v>
      </c>
      <c r="R277" s="57"/>
      <c r="S277" s="57"/>
      <c r="T277" s="4"/>
      <c r="U277" s="2"/>
    </row>
    <row r="278" spans="1:21" ht="35.1" hidden="1" customHeight="1">
      <c r="A278" s="16">
        <v>86</v>
      </c>
      <c r="B278" s="16">
        <v>2011</v>
      </c>
      <c r="C278" s="12" t="s">
        <v>259</v>
      </c>
      <c r="D278" s="12">
        <v>43466</v>
      </c>
      <c r="E278" s="45">
        <v>7.3671232876712329</v>
      </c>
      <c r="F278" s="46">
        <f>ROUNDUP(E278,0)</f>
        <v>8</v>
      </c>
      <c r="G278" s="3" t="s">
        <v>168</v>
      </c>
      <c r="H278" s="11" t="s">
        <v>769</v>
      </c>
      <c r="I278" s="18">
        <v>2</v>
      </c>
      <c r="J278" s="46">
        <v>26</v>
      </c>
      <c r="K278" s="48">
        <f>SUM(IFERROR(VLOOKUP(H278,'OT Hours'!$A$3:$B$264,2,FALSE),0),IFERROR(VLOOKUP(H278,'OT Hours'!$E$3:$F$264,2,FALSE),0))</f>
        <v>0</v>
      </c>
      <c r="L278" s="48"/>
      <c r="M278" s="48">
        <f>SUM(J278:K278)</f>
        <v>26</v>
      </c>
      <c r="N278" s="14" t="s">
        <v>167</v>
      </c>
      <c r="O278" s="3" t="s">
        <v>77</v>
      </c>
      <c r="P278" s="3" t="s">
        <v>54</v>
      </c>
      <c r="Q278" s="69">
        <v>1</v>
      </c>
      <c r="R278" s="57"/>
      <c r="S278" s="57"/>
      <c r="T278" s="4"/>
      <c r="U278" s="2"/>
    </row>
    <row r="279" spans="1:21" ht="35.1" hidden="1" customHeight="1">
      <c r="A279" s="16">
        <v>100</v>
      </c>
      <c r="B279" s="16">
        <v>2011</v>
      </c>
      <c r="C279" s="12">
        <v>40875</v>
      </c>
      <c r="D279" s="12">
        <v>43466</v>
      </c>
      <c r="E279" s="45">
        <v>7.0986301369863014</v>
      </c>
      <c r="F279" s="46">
        <f>ROUNDUP(E279,0)</f>
        <v>8</v>
      </c>
      <c r="G279" s="3" t="s">
        <v>201</v>
      </c>
      <c r="H279" s="11" t="s">
        <v>623</v>
      </c>
      <c r="I279" s="18">
        <v>2</v>
      </c>
      <c r="J279" s="46">
        <v>26</v>
      </c>
      <c r="K279" s="48">
        <f>SUM(IFERROR(VLOOKUP(H279,'OT Hours'!$A$3:$B$264,2,FALSE),0),IFERROR(VLOOKUP(H279,'OT Hours'!$E$3:$F$264,2,FALSE),0))</f>
        <v>0</v>
      </c>
      <c r="L279" s="48"/>
      <c r="M279" s="48">
        <f>SUM(J279:K279)</f>
        <v>26</v>
      </c>
      <c r="N279" s="14" t="s">
        <v>200</v>
      </c>
      <c r="O279" s="3"/>
      <c r="P279" s="3" t="s">
        <v>274</v>
      </c>
      <c r="Q279" s="69">
        <v>1</v>
      </c>
      <c r="R279" s="57"/>
      <c r="S279" s="57"/>
      <c r="T279" s="4"/>
      <c r="U279" s="2"/>
    </row>
    <row r="280" spans="1:21" ht="35.1" hidden="1" customHeight="1">
      <c r="A280" s="16">
        <v>113</v>
      </c>
      <c r="B280" s="16">
        <v>2012</v>
      </c>
      <c r="C280" s="12" t="s">
        <v>268</v>
      </c>
      <c r="D280" s="12">
        <v>43466</v>
      </c>
      <c r="E280" s="45">
        <v>6.2739726027397262</v>
      </c>
      <c r="F280" s="46">
        <f>ROUNDUP(E280,0)</f>
        <v>7</v>
      </c>
      <c r="G280" s="3" t="s">
        <v>222</v>
      </c>
      <c r="H280" s="11" t="s">
        <v>798</v>
      </c>
      <c r="I280" s="18">
        <v>2</v>
      </c>
      <c r="J280" s="46">
        <v>26</v>
      </c>
      <c r="K280" s="48">
        <f>SUM(IFERROR(VLOOKUP(H280,'OT Hours'!$A$3:$B$264,2,FALSE),0),IFERROR(VLOOKUP(H280,'OT Hours'!$E$3:$F$264,2,FALSE),0))</f>
        <v>0</v>
      </c>
      <c r="L280" s="48"/>
      <c r="M280" s="48">
        <f>SUM(J280:K280)</f>
        <v>26</v>
      </c>
      <c r="N280" s="14" t="s">
        <v>221</v>
      </c>
      <c r="O280" s="3" t="s">
        <v>67</v>
      </c>
      <c r="P280" s="3" t="s">
        <v>54</v>
      </c>
      <c r="Q280" s="69">
        <v>1</v>
      </c>
      <c r="R280" s="57"/>
      <c r="S280" s="57"/>
      <c r="T280" s="4"/>
      <c r="U280" s="2"/>
    </row>
    <row r="281" spans="1:21" ht="35.1" customHeight="1">
      <c r="A281" s="16">
        <v>114</v>
      </c>
      <c r="B281" s="16">
        <v>2012</v>
      </c>
      <c r="C281" s="12" t="s">
        <v>268</v>
      </c>
      <c r="D281" s="12">
        <v>43466</v>
      </c>
      <c r="E281" s="45">
        <v>6.2739726027397262</v>
      </c>
      <c r="F281" s="46">
        <f>ROUNDUP(E281,0)</f>
        <v>7</v>
      </c>
      <c r="G281" s="3" t="s">
        <v>464</v>
      </c>
      <c r="H281" s="47" t="s">
        <v>721</v>
      </c>
      <c r="I281" s="15">
        <v>2</v>
      </c>
      <c r="J281" s="46">
        <v>26</v>
      </c>
      <c r="K281" s="48">
        <f>SUM(IFERROR(VLOOKUP(H281,'OT Hours'!$A$3:$B$264,2,FALSE),0),IFERROR(VLOOKUP(H281,'OT Hours'!$E$3:$F$264,2,FALSE),0))</f>
        <v>0</v>
      </c>
      <c r="L281" s="48"/>
      <c r="M281" s="48">
        <f>SUM(J281:K281)</f>
        <v>26</v>
      </c>
      <c r="N281" s="14" t="s">
        <v>223</v>
      </c>
      <c r="O281" s="3" t="s">
        <v>9</v>
      </c>
      <c r="P281" s="3" t="s">
        <v>5</v>
      </c>
      <c r="Q281" s="69">
        <v>1</v>
      </c>
      <c r="R281" s="57"/>
      <c r="S281" s="57"/>
      <c r="T281" s="4"/>
      <c r="U281" s="2"/>
    </row>
    <row r="282" spans="1:21" ht="35.1" hidden="1" customHeight="1">
      <c r="A282" s="16">
        <v>116</v>
      </c>
      <c r="B282" s="16">
        <v>2013</v>
      </c>
      <c r="C282" s="12">
        <v>41302</v>
      </c>
      <c r="D282" s="12">
        <v>43466</v>
      </c>
      <c r="E282" s="45">
        <v>5.9287671232876713</v>
      </c>
      <c r="F282" s="46">
        <f>ROUNDUP(E282,0)</f>
        <v>6</v>
      </c>
      <c r="G282" s="3" t="s">
        <v>226</v>
      </c>
      <c r="H282" s="11" t="s">
        <v>599</v>
      </c>
      <c r="I282" s="18">
        <v>2</v>
      </c>
      <c r="J282" s="46">
        <v>26</v>
      </c>
      <c r="K282" s="48">
        <f>SUM(IFERROR(VLOOKUP(H282,'OT Hours'!$A$3:$B$264,2,FALSE),0),IFERROR(VLOOKUP(H282,'OT Hours'!$E$3:$F$264,2,FALSE),0))</f>
        <v>0</v>
      </c>
      <c r="L282" s="48"/>
      <c r="M282" s="48">
        <f>SUM(J282:K282)</f>
        <v>26</v>
      </c>
      <c r="N282" s="14" t="s">
        <v>227</v>
      </c>
      <c r="O282" s="3" t="s">
        <v>56</v>
      </c>
      <c r="P282" s="3" t="s">
        <v>54</v>
      </c>
      <c r="Q282" s="69">
        <v>1</v>
      </c>
      <c r="R282" s="57"/>
      <c r="S282" s="57"/>
      <c r="T282" s="4"/>
      <c r="U282" s="2"/>
    </row>
    <row r="283" spans="1:21" ht="35.1" hidden="1" customHeight="1">
      <c r="A283" s="16">
        <v>118</v>
      </c>
      <c r="B283" s="16">
        <v>2013</v>
      </c>
      <c r="C283" s="12">
        <v>41316</v>
      </c>
      <c r="D283" s="12">
        <v>43466</v>
      </c>
      <c r="E283" s="45">
        <v>5.8904109589041092</v>
      </c>
      <c r="F283" s="46">
        <f>ROUNDUP(E283,0)</f>
        <v>6</v>
      </c>
      <c r="G283" s="3" t="s">
        <v>237</v>
      </c>
      <c r="H283" s="3" t="s">
        <v>535</v>
      </c>
      <c r="I283" s="15">
        <v>2</v>
      </c>
      <c r="J283" s="46">
        <v>26</v>
      </c>
      <c r="K283" s="48">
        <f>SUM(IFERROR(VLOOKUP(H283,'OT Hours'!$A$3:$B$264,2,FALSE),0),IFERROR(VLOOKUP(H283,'OT Hours'!$E$3:$F$264,2,FALSE),0))</f>
        <v>0</v>
      </c>
      <c r="L283" s="48"/>
      <c r="M283" s="48">
        <f>SUM(J283:K283)</f>
        <v>26</v>
      </c>
      <c r="N283" s="14" t="s">
        <v>236</v>
      </c>
      <c r="O283" s="3" t="s">
        <v>56</v>
      </c>
      <c r="P283" s="3" t="s">
        <v>54</v>
      </c>
      <c r="Q283" s="69">
        <v>1</v>
      </c>
      <c r="R283" s="57"/>
      <c r="S283" s="57"/>
      <c r="T283" s="4"/>
      <c r="U283" s="2"/>
    </row>
    <row r="284" spans="1:21" ht="35.1" customHeight="1">
      <c r="A284" s="16">
        <v>121</v>
      </c>
      <c r="B284" s="16">
        <v>2013</v>
      </c>
      <c r="C284" s="12" t="s">
        <v>275</v>
      </c>
      <c r="D284" s="12">
        <v>43466</v>
      </c>
      <c r="E284" s="45">
        <v>5.6986301369863011</v>
      </c>
      <c r="F284" s="46">
        <f>ROUNDUP(E284,0)</f>
        <v>6</v>
      </c>
      <c r="G284" s="3" t="s">
        <v>277</v>
      </c>
      <c r="H284" s="3" t="s">
        <v>533</v>
      </c>
      <c r="I284" s="15">
        <v>2</v>
      </c>
      <c r="J284" s="46">
        <v>26</v>
      </c>
      <c r="K284" s="48">
        <f>SUM(IFERROR(VLOOKUP(H284,'OT Hours'!$A$3:$B$264,2,FALSE),0),IFERROR(VLOOKUP(H284,'OT Hours'!$E$3:$F$264,2,FALSE),0))</f>
        <v>0</v>
      </c>
      <c r="L284" s="48"/>
      <c r="M284" s="48">
        <f>SUM(J284:K284)</f>
        <v>26</v>
      </c>
      <c r="N284" s="14" t="s">
        <v>276</v>
      </c>
      <c r="O284" s="3" t="s">
        <v>4</v>
      </c>
      <c r="P284" s="3" t="s">
        <v>5</v>
      </c>
      <c r="Q284" s="69">
        <v>1</v>
      </c>
      <c r="R284" s="57"/>
      <c r="S284" s="57"/>
      <c r="T284" s="4"/>
      <c r="U284" s="2"/>
    </row>
    <row r="285" spans="1:21" ht="35.1" hidden="1" customHeight="1">
      <c r="A285" s="16">
        <v>129</v>
      </c>
      <c r="B285" s="16">
        <v>2013</v>
      </c>
      <c r="C285" s="12">
        <v>41463</v>
      </c>
      <c r="D285" s="12">
        <v>43466</v>
      </c>
      <c r="E285" s="45">
        <v>5.4876712328767123</v>
      </c>
      <c r="F285" s="46">
        <f>ROUNDUP(E285,0)</f>
        <v>6</v>
      </c>
      <c r="G285" s="3" t="s">
        <v>294</v>
      </c>
      <c r="H285" s="3" t="s">
        <v>749</v>
      </c>
      <c r="I285" s="15">
        <v>2</v>
      </c>
      <c r="J285" s="46">
        <v>26</v>
      </c>
      <c r="K285" s="48">
        <f>SUM(IFERROR(VLOOKUP(H285,'OT Hours'!$A$3:$B$264,2,FALSE),0),IFERROR(VLOOKUP(H285,'OT Hours'!$E$3:$F$264,2,FALSE),0))</f>
        <v>0</v>
      </c>
      <c r="L285" s="48"/>
      <c r="M285" s="48">
        <f>SUM(J285:K285)</f>
        <v>26</v>
      </c>
      <c r="N285" s="14" t="s">
        <v>293</v>
      </c>
      <c r="O285" s="3" t="s">
        <v>56</v>
      </c>
      <c r="P285" s="3" t="s">
        <v>54</v>
      </c>
      <c r="Q285" s="69">
        <v>1</v>
      </c>
      <c r="R285" s="57"/>
      <c r="S285" s="57"/>
      <c r="T285" s="4"/>
      <c r="U285" s="2"/>
    </row>
    <row r="286" spans="1:21" ht="35.1" hidden="1" customHeight="1">
      <c r="A286" s="16">
        <v>153</v>
      </c>
      <c r="B286" s="18">
        <v>2014</v>
      </c>
      <c r="C286" s="21">
        <v>41645</v>
      </c>
      <c r="D286" s="12">
        <v>43466</v>
      </c>
      <c r="E286" s="45">
        <v>4.9890410958904106</v>
      </c>
      <c r="F286" s="46">
        <f>ROUNDUP(E286,0)</f>
        <v>5</v>
      </c>
      <c r="G286" s="11" t="s">
        <v>339</v>
      </c>
      <c r="H286" s="49" t="s">
        <v>545</v>
      </c>
      <c r="I286" s="51">
        <v>2</v>
      </c>
      <c r="J286" s="46">
        <v>26</v>
      </c>
      <c r="K286" s="48">
        <f>SUM(IFERROR(VLOOKUP(H286,'OT Hours'!$A$3:$B$264,2,FALSE),0),IFERROR(VLOOKUP(H286,'OT Hours'!$E$3:$F$264,2,FALSE),0))</f>
        <v>0</v>
      </c>
      <c r="L286" s="48"/>
      <c r="M286" s="48">
        <f>SUM(J286:K286)</f>
        <v>26</v>
      </c>
      <c r="N286" s="18">
        <v>1763</v>
      </c>
      <c r="O286" s="11" t="s">
        <v>56</v>
      </c>
      <c r="P286" s="11" t="s">
        <v>54</v>
      </c>
      <c r="Q286" s="69">
        <v>1</v>
      </c>
      <c r="R286" s="57"/>
      <c r="S286" s="57"/>
      <c r="T286" s="4"/>
      <c r="U286" s="2"/>
    </row>
    <row r="287" spans="1:21" ht="35.1" hidden="1" customHeight="1">
      <c r="A287" s="16">
        <v>169</v>
      </c>
      <c r="B287" s="18">
        <v>2014</v>
      </c>
      <c r="C287" s="21">
        <v>41715</v>
      </c>
      <c r="D287" s="12">
        <v>43466</v>
      </c>
      <c r="E287" s="45">
        <v>4.7972602739726025</v>
      </c>
      <c r="F287" s="46">
        <f>ROUNDUP(E287,0)</f>
        <v>5</v>
      </c>
      <c r="G287" s="11" t="s">
        <v>354</v>
      </c>
      <c r="H287" s="47" t="s">
        <v>698</v>
      </c>
      <c r="I287" s="15">
        <v>2</v>
      </c>
      <c r="J287" s="46">
        <v>26</v>
      </c>
      <c r="K287" s="48">
        <f>SUM(IFERROR(VLOOKUP(H287,'OT Hours'!$A$3:$B$264,2,FALSE),0),IFERROR(VLOOKUP(H287,'OT Hours'!$E$3:$F$264,2,FALSE),0))</f>
        <v>0</v>
      </c>
      <c r="L287" s="48"/>
      <c r="M287" s="48">
        <f>SUM(J287:K287)</f>
        <v>26</v>
      </c>
      <c r="N287" s="18">
        <v>1792</v>
      </c>
      <c r="O287" s="11" t="s">
        <v>56</v>
      </c>
      <c r="P287" s="11" t="s">
        <v>54</v>
      </c>
      <c r="Q287" s="69">
        <v>1</v>
      </c>
      <c r="R287" s="57"/>
      <c r="S287" s="57"/>
      <c r="T287" s="4"/>
      <c r="U287" s="2"/>
    </row>
    <row r="288" spans="1:21" ht="35.1" hidden="1" customHeight="1">
      <c r="A288" s="16">
        <v>199</v>
      </c>
      <c r="B288" s="18">
        <v>2014</v>
      </c>
      <c r="C288" s="21">
        <v>41953</v>
      </c>
      <c r="D288" s="12">
        <v>43466</v>
      </c>
      <c r="E288" s="45">
        <v>4.1452054794520548</v>
      </c>
      <c r="F288" s="46">
        <f>ROUNDUP(E288,0)</f>
        <v>5</v>
      </c>
      <c r="G288" s="11" t="s">
        <v>389</v>
      </c>
      <c r="H288" s="11" t="s">
        <v>389</v>
      </c>
      <c r="I288" s="18">
        <v>2</v>
      </c>
      <c r="J288" s="46">
        <v>26</v>
      </c>
      <c r="K288" s="48">
        <f>SUM(IFERROR(VLOOKUP(H288,'OT Hours'!$A$3:$B$264,2,FALSE),0),IFERROR(VLOOKUP(H288,'OT Hours'!$E$3:$F$264,2,FALSE),0))</f>
        <v>0</v>
      </c>
      <c r="L288" s="48"/>
      <c r="M288" s="48">
        <f>SUM(J288:K288)</f>
        <v>26</v>
      </c>
      <c r="N288" s="18">
        <v>1853</v>
      </c>
      <c r="O288" s="11" t="s">
        <v>21</v>
      </c>
      <c r="P288" s="11" t="s">
        <v>274</v>
      </c>
      <c r="Q288" s="69">
        <v>2</v>
      </c>
      <c r="R288" s="57"/>
      <c r="S288" s="57"/>
      <c r="T288" s="4"/>
      <c r="U288" s="2"/>
    </row>
    <row r="289" spans="1:21" ht="35.1" hidden="1" customHeight="1">
      <c r="A289" s="16">
        <v>209</v>
      </c>
      <c r="B289" s="18">
        <v>2015</v>
      </c>
      <c r="C289" s="21">
        <v>42009</v>
      </c>
      <c r="D289" s="12">
        <v>43466</v>
      </c>
      <c r="E289" s="45">
        <v>3.9917808219178084</v>
      </c>
      <c r="F289" s="46">
        <f>ROUNDUP(E289,0)</f>
        <v>4</v>
      </c>
      <c r="G289" s="11" t="s">
        <v>400</v>
      </c>
      <c r="H289" s="11" t="s">
        <v>775</v>
      </c>
      <c r="I289" s="18">
        <v>2</v>
      </c>
      <c r="J289" s="46">
        <v>12</v>
      </c>
      <c r="K289" s="48">
        <f>SUM(IFERROR(VLOOKUP(H289,'OT Hours'!$A$3:$B$264,2,FALSE),0),IFERROR(VLOOKUP(H289,'OT Hours'!$E$3:$F$264,2,FALSE),0))</f>
        <v>8</v>
      </c>
      <c r="L289" s="48"/>
      <c r="M289" s="48">
        <f>SUM(J289:K289)</f>
        <v>20</v>
      </c>
      <c r="N289" s="18">
        <v>1882</v>
      </c>
      <c r="O289" s="11" t="s">
        <v>454</v>
      </c>
      <c r="P289" s="11" t="s">
        <v>19</v>
      </c>
      <c r="Q289" s="69"/>
      <c r="R289" s="58"/>
      <c r="S289" s="58"/>
      <c r="T289" s="4"/>
      <c r="U289" s="2"/>
    </row>
    <row r="290" spans="1:21" ht="35.1" hidden="1" customHeight="1">
      <c r="A290" s="16">
        <v>215</v>
      </c>
      <c r="B290" s="18">
        <v>2015</v>
      </c>
      <c r="C290" s="21">
        <v>42044</v>
      </c>
      <c r="D290" s="12">
        <v>43466</v>
      </c>
      <c r="E290" s="45">
        <v>3.8958904109589043</v>
      </c>
      <c r="F290" s="46">
        <f>ROUNDUP(E290,0)</f>
        <v>4</v>
      </c>
      <c r="G290" s="11" t="s">
        <v>407</v>
      </c>
      <c r="H290" s="11" t="s">
        <v>753</v>
      </c>
      <c r="I290" s="18">
        <v>2</v>
      </c>
      <c r="J290" s="46">
        <v>12</v>
      </c>
      <c r="K290" s="48">
        <f>SUM(IFERROR(VLOOKUP(H290,'OT Hours'!$A$3:$B$264,2,FALSE),0),IFERROR(VLOOKUP(H290,'OT Hours'!$E$3:$F$264,2,FALSE),0))</f>
        <v>0</v>
      </c>
      <c r="L290" s="48"/>
      <c r="M290" s="48">
        <f>SUM(J290:K290)</f>
        <v>12</v>
      </c>
      <c r="N290" s="18">
        <v>1893</v>
      </c>
      <c r="O290" s="11" t="s">
        <v>56</v>
      </c>
      <c r="P290" s="11" t="s">
        <v>54</v>
      </c>
      <c r="Q290" s="69">
        <v>1</v>
      </c>
      <c r="R290" s="58"/>
      <c r="S290" s="58"/>
      <c r="T290" s="4"/>
      <c r="U290" s="2"/>
    </row>
    <row r="291" spans="1:21" ht="35.1" hidden="1" customHeight="1">
      <c r="A291" s="16">
        <v>267</v>
      </c>
      <c r="B291" s="18">
        <v>2018</v>
      </c>
      <c r="C291" s="21">
        <v>43367</v>
      </c>
      <c r="D291" s="12">
        <v>43466</v>
      </c>
      <c r="E291" s="45">
        <v>0.27123287671232876</v>
      </c>
      <c r="F291" s="46">
        <f>ROUNDUP(E291,0)</f>
        <v>1</v>
      </c>
      <c r="G291" s="11" t="s">
        <v>473</v>
      </c>
      <c r="H291" s="11" t="s">
        <v>573</v>
      </c>
      <c r="I291" s="18">
        <v>1</v>
      </c>
      <c r="J291" s="46">
        <v>12</v>
      </c>
      <c r="K291" s="48">
        <f>SUM(IFERROR(VLOOKUP(H291,'OT Hours'!$A$3:$B$264,2,FALSE),0),IFERROR(VLOOKUP(H291,'OT Hours'!$E$3:$F$264,2,FALSE),0))</f>
        <v>0</v>
      </c>
      <c r="L291" s="48"/>
      <c r="M291" s="48">
        <f>SUM(J291:K291)</f>
        <v>12</v>
      </c>
      <c r="N291" s="18">
        <v>2021</v>
      </c>
      <c r="O291" s="11" t="s">
        <v>56</v>
      </c>
      <c r="P291" s="11" t="s">
        <v>54</v>
      </c>
      <c r="Q291" s="69">
        <v>1</v>
      </c>
      <c r="R291" s="59"/>
      <c r="S291" s="59"/>
      <c r="T291" s="20"/>
      <c r="U291" s="2"/>
    </row>
    <row r="292" spans="1:21" ht="35.1" hidden="1" customHeight="1">
      <c r="A292" s="16">
        <v>274</v>
      </c>
      <c r="B292" s="18">
        <v>2018</v>
      </c>
      <c r="C292" s="21">
        <v>43402</v>
      </c>
      <c r="D292" s="12">
        <v>43466</v>
      </c>
      <c r="E292" s="45">
        <v>0.17534246575342466</v>
      </c>
      <c r="F292" s="46">
        <f>ROUNDUP(E292,0)</f>
        <v>1</v>
      </c>
      <c r="G292" s="11" t="s">
        <v>481</v>
      </c>
      <c r="H292" s="11" t="s">
        <v>751</v>
      </c>
      <c r="I292" s="18">
        <v>1</v>
      </c>
      <c r="J292" s="46">
        <v>12</v>
      </c>
      <c r="K292" s="48">
        <f>SUM(IFERROR(VLOOKUP(H292,'OT Hours'!$A$3:$B$264,2,FALSE),0),IFERROR(VLOOKUP(H292,'OT Hours'!$E$3:$F$264,2,FALSE),0))</f>
        <v>0</v>
      </c>
      <c r="L292" s="48"/>
      <c r="M292" s="48">
        <f>SUM(J292:K292)</f>
        <v>12</v>
      </c>
      <c r="N292" s="18">
        <v>2033</v>
      </c>
      <c r="O292" s="11" t="s">
        <v>56</v>
      </c>
      <c r="P292" s="11" t="s">
        <v>54</v>
      </c>
      <c r="Q292" s="69">
        <v>1</v>
      </c>
      <c r="T292" s="20"/>
      <c r="U292" s="2"/>
    </row>
    <row r="293" spans="1:21" ht="35.1" customHeight="1">
      <c r="A293" s="16">
        <v>282</v>
      </c>
      <c r="B293" s="18">
        <v>2019</v>
      </c>
      <c r="C293" s="21">
        <v>43507</v>
      </c>
      <c r="D293" s="12">
        <v>43466</v>
      </c>
      <c r="E293" s="45">
        <v>-0.11232876712328767</v>
      </c>
      <c r="F293" s="46">
        <v>0</v>
      </c>
      <c r="G293" s="11" t="s">
        <v>489</v>
      </c>
      <c r="H293" s="11" t="s">
        <v>489</v>
      </c>
      <c r="I293" s="18">
        <v>1</v>
      </c>
      <c r="J293" s="46">
        <v>12</v>
      </c>
      <c r="K293" s="48">
        <f>SUM(IFERROR(VLOOKUP(H293,'OT Hours'!$A$3:$B$264,2,FALSE),0),IFERROR(VLOOKUP(H293,'OT Hours'!$E$3:$F$264,2,FALSE),0))</f>
        <v>0</v>
      </c>
      <c r="L293" s="48"/>
      <c r="M293" s="48">
        <f>SUM(J293:K293)</f>
        <v>12</v>
      </c>
      <c r="N293" s="18">
        <v>2046</v>
      </c>
      <c r="O293" s="11" t="s">
        <v>31</v>
      </c>
      <c r="P293" s="11" t="s">
        <v>5</v>
      </c>
      <c r="Q293" s="69"/>
      <c r="T293" s="20"/>
      <c r="U293" s="2"/>
    </row>
    <row r="294" spans="1:21" ht="35.1" hidden="1" customHeight="1">
      <c r="A294" s="16">
        <v>283</v>
      </c>
      <c r="B294" s="18">
        <v>2019</v>
      </c>
      <c r="C294" s="21">
        <v>43514</v>
      </c>
      <c r="D294" s="12">
        <v>43466</v>
      </c>
      <c r="E294" s="45">
        <v>-0.13150684931506848</v>
      </c>
      <c r="F294" s="46">
        <v>0</v>
      </c>
      <c r="G294" s="11" t="s">
        <v>490</v>
      </c>
      <c r="H294" s="11" t="s">
        <v>518</v>
      </c>
      <c r="I294" s="18">
        <v>1</v>
      </c>
      <c r="J294" s="46">
        <v>12</v>
      </c>
      <c r="K294" s="48">
        <f>SUM(IFERROR(VLOOKUP(H294,'OT Hours'!$A$3:$B$264,2,FALSE),0),IFERROR(VLOOKUP(H294,'OT Hours'!$E$3:$F$264,2,FALSE),0))</f>
        <v>0</v>
      </c>
      <c r="L294" s="48"/>
      <c r="M294" s="48">
        <f>SUM(J294:K294)</f>
        <v>12</v>
      </c>
      <c r="N294" s="18">
        <v>2048</v>
      </c>
      <c r="O294" s="11" t="s">
        <v>56</v>
      </c>
      <c r="P294" s="11" t="s">
        <v>54</v>
      </c>
      <c r="Q294" s="69">
        <v>1</v>
      </c>
      <c r="T294" s="20"/>
      <c r="U294" s="2"/>
    </row>
    <row r="295" spans="1:21" ht="35.1" hidden="1" customHeight="1">
      <c r="A295" s="16">
        <v>286</v>
      </c>
      <c r="B295" s="18">
        <v>2019</v>
      </c>
      <c r="C295" s="21">
        <v>43542</v>
      </c>
      <c r="D295" s="12">
        <v>43466</v>
      </c>
      <c r="E295" s="45">
        <v>-0.20821917808219179</v>
      </c>
      <c r="F295" s="46">
        <v>0</v>
      </c>
      <c r="G295" s="11" t="s">
        <v>493</v>
      </c>
      <c r="H295" s="3" t="s">
        <v>609</v>
      </c>
      <c r="I295" s="15">
        <v>1</v>
      </c>
      <c r="J295" s="46">
        <v>12</v>
      </c>
      <c r="K295" s="48">
        <f>SUM(IFERROR(VLOOKUP(H295,'OT Hours'!$A$3:$B$264,2,FALSE),0),IFERROR(VLOOKUP(H295,'OT Hours'!$E$3:$F$264,2,FALSE),0))</f>
        <v>0</v>
      </c>
      <c r="L295" s="48"/>
      <c r="M295" s="48">
        <f>SUM(J295:K295)</f>
        <v>12</v>
      </c>
      <c r="N295" s="18">
        <v>2053</v>
      </c>
      <c r="O295" s="11" t="s">
        <v>391</v>
      </c>
      <c r="P295" s="11" t="s">
        <v>274</v>
      </c>
      <c r="Q295" s="69">
        <v>3</v>
      </c>
      <c r="T295" s="20"/>
      <c r="U295" s="2"/>
    </row>
    <row r="296" spans="1:21" ht="35.1" customHeight="1">
      <c r="A296" s="16">
        <v>295</v>
      </c>
      <c r="B296" s="18">
        <v>2019</v>
      </c>
      <c r="C296" s="21">
        <v>43665</v>
      </c>
      <c r="D296" s="12">
        <v>43466</v>
      </c>
      <c r="E296" s="45">
        <v>-0.54520547945205478</v>
      </c>
      <c r="F296" s="46">
        <v>0</v>
      </c>
      <c r="G296" s="11" t="s">
        <v>503</v>
      </c>
      <c r="H296" s="11" t="s">
        <v>752</v>
      </c>
      <c r="I296" s="18">
        <v>1</v>
      </c>
      <c r="J296" s="46">
        <v>12</v>
      </c>
      <c r="K296" s="48">
        <f>SUM(IFERROR(VLOOKUP(H296,'OT Hours'!$A$3:$B$264,2,FALSE),0),IFERROR(VLOOKUP(H296,'OT Hours'!$E$3:$F$264,2,FALSE),0))</f>
        <v>0</v>
      </c>
      <c r="L296" s="48"/>
      <c r="M296" s="48">
        <f>SUM(J296:K296)</f>
        <v>12</v>
      </c>
      <c r="N296" s="18">
        <v>2065</v>
      </c>
      <c r="O296" s="11" t="s">
        <v>4</v>
      </c>
      <c r="P296" s="11" t="s">
        <v>5</v>
      </c>
      <c r="Q296" s="69">
        <v>2</v>
      </c>
      <c r="T296" s="20"/>
      <c r="U296" s="2"/>
    </row>
    <row r="297" spans="1:21" ht="35.1" hidden="1" customHeight="1">
      <c r="A297" s="16">
        <v>296</v>
      </c>
      <c r="B297" s="18"/>
      <c r="C297" s="18"/>
      <c r="D297" s="18"/>
      <c r="E297" s="7"/>
      <c r="F297" s="8">
        <f>ROUNDUP(E297,0)</f>
        <v>0</v>
      </c>
      <c r="G297" s="11"/>
      <c r="H297" s="11"/>
      <c r="I297" s="11"/>
      <c r="J297" s="7"/>
      <c r="K297" s="9"/>
      <c r="L297" s="9"/>
      <c r="M297" s="11"/>
      <c r="N297" s="18"/>
      <c r="O297" s="22"/>
      <c r="P297" s="11"/>
      <c r="Q297" s="69"/>
      <c r="T297" s="20"/>
      <c r="U297" s="2"/>
    </row>
    <row r="298" spans="1:21" ht="35.1" hidden="1" customHeight="1">
      <c r="A298" s="16">
        <v>297</v>
      </c>
      <c r="B298" s="18"/>
      <c r="C298" s="18"/>
      <c r="D298" s="18"/>
      <c r="E298" s="7"/>
      <c r="F298" s="8">
        <f>ROUNDUP(E298,0)</f>
        <v>0</v>
      </c>
      <c r="G298" s="11"/>
      <c r="H298" s="11"/>
      <c r="I298" s="11"/>
      <c r="J298" s="7"/>
      <c r="K298" s="9"/>
      <c r="L298" s="9"/>
      <c r="M298" s="11"/>
      <c r="N298" s="18"/>
      <c r="O298" s="22"/>
      <c r="P298" s="11"/>
      <c r="Q298" s="69"/>
      <c r="T298" s="20"/>
      <c r="U298" s="2"/>
    </row>
    <row r="299" spans="1:21" ht="35.1" hidden="1" customHeight="1">
      <c r="A299" s="16">
        <v>298</v>
      </c>
      <c r="B299" s="18"/>
      <c r="C299" s="18"/>
      <c r="D299" s="18"/>
      <c r="E299" s="7"/>
      <c r="F299" s="8">
        <f>ROUNDUP(E299,0)</f>
        <v>0</v>
      </c>
      <c r="G299" s="11"/>
      <c r="H299" s="11"/>
      <c r="I299" s="11"/>
      <c r="J299" s="7"/>
      <c r="K299" s="9"/>
      <c r="L299" s="9"/>
      <c r="M299" s="11"/>
      <c r="N299" s="18"/>
      <c r="O299" s="22"/>
      <c r="P299" s="11"/>
      <c r="Q299" s="69"/>
      <c r="T299" s="20"/>
      <c r="U299" s="2"/>
    </row>
    <row r="300" spans="1:21" ht="35.1" hidden="1" customHeight="1">
      <c r="A300" s="16">
        <v>299</v>
      </c>
      <c r="B300" s="18"/>
      <c r="C300" s="18"/>
      <c r="D300" s="18"/>
      <c r="E300" s="7"/>
      <c r="F300" s="8">
        <f>ROUNDUP(E300,0)</f>
        <v>0</v>
      </c>
      <c r="G300" s="11"/>
      <c r="H300" s="11"/>
      <c r="I300" s="11"/>
      <c r="J300" s="7"/>
      <c r="K300" s="9"/>
      <c r="L300" s="9"/>
      <c r="M300" s="11"/>
      <c r="N300" s="18"/>
      <c r="O300" s="22"/>
      <c r="P300" s="11"/>
      <c r="Q300" s="69"/>
      <c r="T300" s="20"/>
      <c r="U300" s="2"/>
    </row>
    <row r="301" spans="1:21" ht="35.1" hidden="1" customHeight="1">
      <c r="A301" s="16">
        <v>300</v>
      </c>
      <c r="B301" s="18"/>
      <c r="C301" s="18"/>
      <c r="D301" s="18"/>
      <c r="E301" s="7"/>
      <c r="F301" s="8">
        <f>ROUNDUP(E301,0)</f>
        <v>0</v>
      </c>
      <c r="G301" s="11"/>
      <c r="H301" s="11"/>
      <c r="I301" s="11"/>
      <c r="J301" s="7"/>
      <c r="K301" s="9"/>
      <c r="L301" s="9"/>
      <c r="M301" s="11"/>
      <c r="N301" s="18"/>
      <c r="O301" s="22"/>
      <c r="P301" s="11"/>
      <c r="Q301" s="69"/>
      <c r="T301" s="20"/>
      <c r="U301" s="2"/>
    </row>
    <row r="302" spans="1:21" ht="35.1" hidden="1" customHeight="1">
      <c r="A302" s="16">
        <v>301</v>
      </c>
      <c r="B302" s="18"/>
      <c r="C302" s="18"/>
      <c r="D302" s="18"/>
      <c r="E302" s="7"/>
      <c r="F302" s="8">
        <f>ROUNDUP(E302,0)</f>
        <v>0</v>
      </c>
      <c r="G302" s="11"/>
      <c r="H302" s="11"/>
      <c r="I302" s="11"/>
      <c r="J302" s="7"/>
      <c r="K302" s="9"/>
      <c r="L302" s="9"/>
      <c r="M302" s="11"/>
      <c r="N302" s="18"/>
      <c r="O302" s="22"/>
      <c r="P302" s="11"/>
      <c r="Q302" s="69"/>
      <c r="T302" s="20"/>
      <c r="U302" s="2"/>
    </row>
    <row r="303" spans="1:21" ht="35.1" hidden="1" customHeight="1">
      <c r="A303" s="16">
        <v>302</v>
      </c>
      <c r="B303" s="18"/>
      <c r="C303" s="18"/>
      <c r="D303" s="18"/>
      <c r="E303" s="7"/>
      <c r="F303" s="8">
        <f>ROUNDUP(E303,0)</f>
        <v>0</v>
      </c>
      <c r="G303" s="11"/>
      <c r="H303" s="11"/>
      <c r="I303" s="11"/>
      <c r="J303" s="7"/>
      <c r="K303" s="9"/>
      <c r="L303" s="9"/>
      <c r="M303" s="11"/>
      <c r="N303" s="18"/>
      <c r="O303" s="11"/>
      <c r="P303" s="11"/>
      <c r="Q303" s="69"/>
      <c r="T303" s="20"/>
      <c r="U303" s="2"/>
    </row>
    <row r="304" spans="1:21" ht="35.1" hidden="1" customHeight="1">
      <c r="A304" s="16">
        <v>303</v>
      </c>
      <c r="B304" s="18"/>
      <c r="C304" s="18"/>
      <c r="D304" s="18"/>
      <c r="E304" s="7"/>
      <c r="F304" s="8">
        <f>ROUNDUP(E304,0)</f>
        <v>0</v>
      </c>
      <c r="G304" s="11"/>
      <c r="H304" s="11"/>
      <c r="I304" s="11"/>
      <c r="J304" s="7"/>
      <c r="K304" s="9"/>
      <c r="L304" s="9"/>
      <c r="M304" s="11"/>
      <c r="N304" s="18"/>
      <c r="O304" s="11"/>
      <c r="P304" s="11"/>
      <c r="Q304" s="69"/>
      <c r="T304" s="20"/>
      <c r="U304" s="2"/>
    </row>
    <row r="305" spans="1:21" ht="35.1" hidden="1" customHeight="1">
      <c r="A305" s="16">
        <v>304</v>
      </c>
      <c r="B305" s="18"/>
      <c r="C305" s="18"/>
      <c r="D305" s="18"/>
      <c r="E305" s="7"/>
      <c r="F305" s="8">
        <f>ROUNDUP(E305,0)</f>
        <v>0</v>
      </c>
      <c r="G305" s="11"/>
      <c r="H305" s="11"/>
      <c r="I305" s="11"/>
      <c r="J305" s="7"/>
      <c r="K305" s="9"/>
      <c r="L305" s="9"/>
      <c r="M305" s="11"/>
      <c r="N305" s="18"/>
      <c r="O305" s="11"/>
      <c r="P305" s="11"/>
      <c r="Q305" s="69"/>
      <c r="T305" s="20"/>
      <c r="U305" s="2"/>
    </row>
    <row r="306" spans="1:21" ht="35.1" hidden="1" customHeight="1">
      <c r="A306" s="16">
        <v>305</v>
      </c>
      <c r="B306" s="18"/>
      <c r="C306" s="18"/>
      <c r="D306" s="18"/>
      <c r="E306" s="7"/>
      <c r="F306" s="8">
        <f>ROUNDUP(E306,0)</f>
        <v>0</v>
      </c>
      <c r="G306" s="11"/>
      <c r="H306" s="11"/>
      <c r="I306" s="11"/>
      <c r="J306" s="7"/>
      <c r="K306" s="9"/>
      <c r="L306" s="9"/>
      <c r="M306" s="11"/>
      <c r="N306" s="18"/>
      <c r="O306" s="11"/>
      <c r="P306" s="11"/>
      <c r="Q306" s="69"/>
      <c r="T306" s="20"/>
      <c r="U306" s="2"/>
    </row>
    <row r="307" spans="1:21" ht="35.1" hidden="1" customHeight="1">
      <c r="A307" s="16">
        <v>306</v>
      </c>
      <c r="B307" s="37"/>
      <c r="C307" s="37"/>
      <c r="D307" s="37"/>
      <c r="E307" s="37"/>
      <c r="F307" s="37"/>
      <c r="G307" s="20"/>
      <c r="H307" s="3"/>
      <c r="I307" s="3"/>
      <c r="J307" s="37"/>
      <c r="K307" s="20"/>
      <c r="L307" s="20"/>
      <c r="M307" s="20"/>
      <c r="N307" s="37"/>
      <c r="O307" s="20"/>
      <c r="P307" s="20"/>
      <c r="Q307" s="69"/>
      <c r="T307" s="20"/>
      <c r="U307" s="5"/>
    </row>
    <row r="308" spans="1:21" ht="35.1" hidden="1" customHeight="1">
      <c r="A308" s="16">
        <v>307</v>
      </c>
      <c r="B308" s="37"/>
      <c r="C308" s="37"/>
      <c r="D308" s="37"/>
      <c r="E308" s="37"/>
      <c r="F308" s="37"/>
      <c r="G308" s="20"/>
      <c r="H308" s="20"/>
      <c r="I308" s="20"/>
      <c r="J308" s="37"/>
      <c r="K308" s="20"/>
      <c r="L308" s="20"/>
      <c r="M308" s="20"/>
      <c r="N308" s="37"/>
      <c r="O308" s="20"/>
      <c r="P308" s="20"/>
      <c r="Q308" s="69"/>
      <c r="T308" s="20"/>
      <c r="U308" s="5"/>
    </row>
    <row r="309" spans="1:21" ht="35.1" hidden="1" customHeight="1">
      <c r="A309" s="16">
        <v>308</v>
      </c>
      <c r="B309" s="37"/>
      <c r="C309" s="37"/>
      <c r="D309" s="37"/>
      <c r="E309" s="37"/>
      <c r="F309" s="37"/>
      <c r="G309" s="20"/>
      <c r="H309" s="20"/>
      <c r="I309" s="20"/>
      <c r="J309" s="37"/>
      <c r="K309" s="20"/>
      <c r="L309" s="20"/>
      <c r="M309" s="20"/>
      <c r="N309" s="37"/>
      <c r="O309" s="20"/>
      <c r="P309" s="20"/>
      <c r="Q309" s="69"/>
      <c r="T309" s="20"/>
      <c r="U309" s="5"/>
    </row>
    <row r="310" spans="1:21" ht="35.1" hidden="1" customHeight="1">
      <c r="A310" s="16">
        <v>309</v>
      </c>
      <c r="B310" s="37"/>
      <c r="C310" s="37"/>
      <c r="D310" s="37"/>
      <c r="E310" s="37"/>
      <c r="F310" s="37"/>
      <c r="G310" s="20"/>
      <c r="H310" s="20"/>
      <c r="I310" s="20"/>
      <c r="J310" s="37"/>
      <c r="K310" s="20"/>
      <c r="L310" s="20"/>
      <c r="M310" s="20"/>
      <c r="N310" s="37"/>
      <c r="O310" s="20"/>
      <c r="P310" s="20"/>
      <c r="Q310" s="69"/>
      <c r="T310" s="20"/>
      <c r="U310" s="5"/>
    </row>
    <row r="311" spans="1:21" ht="35.1" hidden="1" customHeight="1">
      <c r="A311" s="16">
        <v>310</v>
      </c>
      <c r="B311" s="37"/>
      <c r="C311" s="37"/>
      <c r="D311" s="37"/>
      <c r="E311" s="37"/>
      <c r="F311" s="37"/>
      <c r="G311" s="20"/>
      <c r="H311" s="20"/>
      <c r="I311" s="20"/>
      <c r="J311" s="37"/>
      <c r="K311" s="20"/>
      <c r="L311" s="20"/>
      <c r="M311" s="20"/>
      <c r="N311" s="37"/>
      <c r="O311" s="20"/>
      <c r="P311" s="20"/>
      <c r="Q311" s="69"/>
      <c r="T311" s="20"/>
      <c r="U311" s="5"/>
    </row>
    <row r="312" spans="1:21" ht="35.1" hidden="1" customHeight="1">
      <c r="A312" s="16">
        <v>311</v>
      </c>
      <c r="B312" s="37"/>
      <c r="C312" s="37"/>
      <c r="D312" s="37"/>
      <c r="E312" s="37"/>
      <c r="F312" s="37"/>
      <c r="G312" s="20"/>
      <c r="H312" s="20"/>
      <c r="I312" s="20"/>
      <c r="J312" s="37"/>
      <c r="K312" s="20"/>
      <c r="L312" s="20"/>
      <c r="M312" s="20"/>
      <c r="N312" s="37"/>
      <c r="O312" s="20"/>
      <c r="P312" s="20"/>
      <c r="Q312" s="69"/>
      <c r="T312" s="20"/>
      <c r="U312" s="5"/>
    </row>
    <row r="313" spans="1:21" ht="35.1" hidden="1" customHeight="1">
      <c r="A313" s="16">
        <v>312</v>
      </c>
      <c r="B313" s="37"/>
      <c r="C313" s="37"/>
      <c r="D313" s="37"/>
      <c r="E313" s="37"/>
      <c r="F313" s="37"/>
      <c r="G313" s="20"/>
      <c r="H313" s="20"/>
      <c r="I313" s="20"/>
      <c r="J313" s="37"/>
      <c r="K313" s="20"/>
      <c r="L313" s="20"/>
      <c r="M313" s="20"/>
      <c r="N313" s="37"/>
      <c r="O313" s="20"/>
      <c r="P313" s="20"/>
      <c r="Q313" s="69"/>
      <c r="T313" s="20"/>
      <c r="U313" s="5"/>
    </row>
    <row r="314" spans="1:21" ht="35.1" hidden="1" customHeight="1">
      <c r="A314" s="16">
        <v>313</v>
      </c>
      <c r="B314" s="37"/>
      <c r="C314" s="37"/>
      <c r="D314" s="37"/>
      <c r="E314" s="37"/>
      <c r="F314" s="37"/>
      <c r="G314" s="20"/>
      <c r="H314" s="20"/>
      <c r="I314" s="20"/>
      <c r="J314" s="37"/>
      <c r="K314" s="20"/>
      <c r="L314" s="20"/>
      <c r="M314" s="20"/>
      <c r="N314" s="37"/>
      <c r="O314" s="20"/>
      <c r="P314" s="20"/>
      <c r="Q314" s="69"/>
      <c r="T314" s="20"/>
      <c r="U314" s="5"/>
    </row>
    <row r="315" spans="1:21" ht="35.1" hidden="1" customHeight="1">
      <c r="A315" s="16">
        <v>314</v>
      </c>
      <c r="B315" s="37"/>
      <c r="C315" s="37"/>
      <c r="D315" s="37"/>
      <c r="E315" s="37"/>
      <c r="F315" s="37"/>
      <c r="G315" s="20"/>
      <c r="H315" s="20"/>
      <c r="I315" s="20"/>
      <c r="J315" s="37"/>
      <c r="K315" s="20"/>
      <c r="L315" s="20"/>
      <c r="M315" s="20"/>
      <c r="N315" s="37"/>
      <c r="O315" s="20"/>
      <c r="P315" s="20"/>
      <c r="Q315" s="69"/>
      <c r="T315" s="20"/>
      <c r="U315" s="5"/>
    </row>
    <row r="316" spans="1:21" ht="35.1" hidden="1" customHeight="1">
      <c r="A316" s="16">
        <v>315</v>
      </c>
      <c r="B316" s="37"/>
      <c r="C316" s="37"/>
      <c r="D316" s="37"/>
      <c r="E316" s="37"/>
      <c r="F316" s="37"/>
      <c r="G316" s="20"/>
      <c r="H316" s="20"/>
      <c r="I316" s="20"/>
      <c r="J316" s="37"/>
      <c r="K316" s="20"/>
      <c r="L316" s="20"/>
      <c r="M316" s="20"/>
      <c r="N316" s="37"/>
      <c r="O316" s="20"/>
      <c r="P316" s="20"/>
      <c r="Q316" s="69"/>
      <c r="T316" s="20"/>
      <c r="U316" s="5"/>
    </row>
    <row r="317" spans="1:21" ht="35.1" hidden="1" customHeight="1">
      <c r="A317" s="16">
        <v>316</v>
      </c>
      <c r="B317" s="37"/>
      <c r="C317" s="37"/>
      <c r="D317" s="37"/>
      <c r="E317" s="37"/>
      <c r="F317" s="37"/>
      <c r="G317" s="20"/>
      <c r="H317" s="20"/>
      <c r="I317" s="20"/>
      <c r="J317" s="37"/>
      <c r="K317" s="20"/>
      <c r="L317" s="20"/>
      <c r="M317" s="20"/>
      <c r="N317" s="37"/>
      <c r="O317" s="20"/>
      <c r="P317" s="20"/>
      <c r="Q317" s="69"/>
      <c r="T317" s="20"/>
      <c r="U317" s="5"/>
    </row>
    <row r="318" spans="1:21" ht="35.1" hidden="1" customHeight="1">
      <c r="A318" s="16">
        <v>317</v>
      </c>
      <c r="B318" s="37"/>
      <c r="C318" s="37"/>
      <c r="D318" s="37"/>
      <c r="E318" s="37"/>
      <c r="F318" s="37"/>
      <c r="G318" s="20"/>
      <c r="H318" s="20"/>
      <c r="I318" s="20"/>
      <c r="J318" s="37"/>
      <c r="K318" s="20"/>
      <c r="L318" s="20"/>
      <c r="M318" s="20"/>
      <c r="N318" s="37"/>
      <c r="O318" s="20"/>
      <c r="P318" s="20"/>
      <c r="Q318" s="69"/>
      <c r="T318" s="20"/>
      <c r="U318" s="5"/>
    </row>
    <row r="319" spans="1:21" ht="35.1" hidden="1" customHeight="1">
      <c r="A319" s="16">
        <v>318</v>
      </c>
      <c r="B319" s="37"/>
      <c r="C319" s="37"/>
      <c r="D319" s="37"/>
      <c r="E319" s="37"/>
      <c r="F319" s="37"/>
      <c r="G319" s="20"/>
      <c r="H319" s="20"/>
      <c r="I319" s="20"/>
      <c r="J319" s="37"/>
      <c r="K319" s="20"/>
      <c r="L319" s="20"/>
      <c r="M319" s="20"/>
      <c r="N319" s="37"/>
      <c r="O319" s="20"/>
      <c r="P319" s="20"/>
      <c r="Q319" s="69"/>
      <c r="T319" s="20"/>
      <c r="U319" s="5"/>
    </row>
    <row r="320" spans="1:21" ht="35.1" hidden="1" customHeight="1">
      <c r="A320" s="16">
        <v>319</v>
      </c>
      <c r="B320" s="37"/>
      <c r="C320" s="37"/>
      <c r="D320" s="37"/>
      <c r="E320" s="37"/>
      <c r="F320" s="37"/>
      <c r="G320" s="20"/>
      <c r="H320" s="20"/>
      <c r="I320" s="20"/>
      <c r="J320" s="37"/>
      <c r="K320" s="20"/>
      <c r="L320" s="20"/>
      <c r="M320" s="20"/>
      <c r="N320" s="37"/>
      <c r="O320" s="20"/>
      <c r="P320" s="20"/>
      <c r="Q320" s="69"/>
      <c r="T320" s="20"/>
      <c r="U320" s="5"/>
    </row>
    <row r="321" spans="1:21" ht="35.1" hidden="1" customHeight="1">
      <c r="A321" s="16">
        <v>320</v>
      </c>
      <c r="B321" s="37"/>
      <c r="C321" s="37"/>
      <c r="D321" s="37"/>
      <c r="E321" s="37"/>
      <c r="F321" s="37"/>
      <c r="G321" s="20"/>
      <c r="H321" s="20"/>
      <c r="I321" s="20"/>
      <c r="J321" s="37"/>
      <c r="K321" s="20"/>
      <c r="L321" s="20"/>
      <c r="M321" s="20"/>
      <c r="N321" s="37"/>
      <c r="O321" s="20"/>
      <c r="P321" s="20"/>
      <c r="Q321" s="69"/>
      <c r="T321" s="20"/>
      <c r="U321" s="5"/>
    </row>
    <row r="322" spans="1:21" ht="35.1" hidden="1" customHeight="1">
      <c r="A322" s="16">
        <v>321</v>
      </c>
      <c r="B322" s="37"/>
      <c r="C322" s="37"/>
      <c r="D322" s="37"/>
      <c r="E322" s="37"/>
      <c r="F322" s="37"/>
      <c r="G322" s="20"/>
      <c r="H322" s="20"/>
      <c r="I322" s="20"/>
      <c r="J322" s="37"/>
      <c r="K322" s="20"/>
      <c r="L322" s="20"/>
      <c r="M322" s="20"/>
      <c r="N322" s="37"/>
      <c r="O322" s="20"/>
      <c r="P322" s="20"/>
      <c r="Q322" s="69"/>
      <c r="T322" s="20"/>
      <c r="U322" s="5"/>
    </row>
    <row r="323" spans="1:21" ht="35.1" hidden="1" customHeight="1">
      <c r="A323" s="16">
        <v>322</v>
      </c>
      <c r="B323" s="37"/>
      <c r="C323" s="37"/>
      <c r="D323" s="37"/>
      <c r="E323" s="37"/>
      <c r="F323" s="37"/>
      <c r="G323" s="20"/>
      <c r="H323" s="20"/>
      <c r="I323" s="20"/>
      <c r="J323" s="37"/>
      <c r="K323" s="20"/>
      <c r="L323" s="20"/>
      <c r="M323" s="20"/>
      <c r="N323" s="37"/>
      <c r="O323" s="20"/>
      <c r="P323" s="20"/>
      <c r="Q323" s="69"/>
      <c r="T323" s="20"/>
      <c r="U323" s="5"/>
    </row>
    <row r="324" spans="1:21" ht="35.1" hidden="1" customHeight="1">
      <c r="A324" s="16">
        <v>323</v>
      </c>
      <c r="B324" s="37"/>
      <c r="C324" s="37"/>
      <c r="D324" s="37"/>
      <c r="E324" s="37"/>
      <c r="F324" s="37"/>
      <c r="G324" s="20"/>
      <c r="H324" s="20"/>
      <c r="I324" s="20"/>
      <c r="J324" s="37"/>
      <c r="K324" s="20"/>
      <c r="L324" s="20"/>
      <c r="M324" s="20"/>
      <c r="N324" s="37"/>
      <c r="O324" s="20"/>
      <c r="P324" s="20"/>
      <c r="Q324" s="69"/>
      <c r="T324" s="20"/>
      <c r="U324" s="5"/>
    </row>
  </sheetData>
  <autoFilter ref="A1:U324" xr:uid="{DDDC68E0-B95E-4A8F-B686-7EE3600EF081}">
    <filterColumn colId="15">
      <filters>
        <filter val="BOTT"/>
      </filters>
    </filterColumn>
    <sortState xmlns:xlrd2="http://schemas.microsoft.com/office/spreadsheetml/2017/richdata2" ref="A2:U324">
      <sortCondition descending="1" ref="M1:M324"/>
    </sortState>
  </autoFilter>
  <sortState xmlns:xlrd2="http://schemas.microsoft.com/office/spreadsheetml/2017/richdata2" ref="A3:T306">
    <sortCondition descending="1" ref="M3"/>
  </sortState>
  <pageMargins left="0.25" right="0.25" top="0.75" bottom="0.75" header="0.3" footer="0.3"/>
  <pageSetup scale="4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1A80-46E0-4936-9C66-1BEBD2AF96E2}">
  <dimension ref="A1:F260"/>
  <sheetViews>
    <sheetView workbookViewId="0">
      <selection activeCell="A260" sqref="A260"/>
    </sheetView>
  </sheetViews>
  <sheetFormatPr defaultRowHeight="15"/>
  <cols>
    <col min="1" max="1" width="28.7109375" bestFit="1" customWidth="1"/>
    <col min="2" max="2" width="12.7109375" bestFit="1" customWidth="1"/>
    <col min="5" max="5" width="28.7109375" bestFit="1" customWidth="1"/>
    <col min="6" max="6" width="12.7109375" bestFit="1" customWidth="1"/>
    <col min="7" max="7" width="28.7109375" bestFit="1" customWidth="1"/>
    <col min="8" max="8" width="6.140625" bestFit="1" customWidth="1"/>
    <col min="9" max="9" width="14.7109375" bestFit="1" customWidth="1"/>
  </cols>
  <sheetData>
    <row r="1" spans="1:6">
      <c r="A1" s="70" t="s">
        <v>1191</v>
      </c>
      <c r="B1" s="70"/>
      <c r="E1" s="70" t="s">
        <v>1192</v>
      </c>
      <c r="F1" s="70"/>
    </row>
    <row r="2" spans="1:6">
      <c r="A2" t="s">
        <v>827</v>
      </c>
      <c r="B2" t="s">
        <v>829</v>
      </c>
      <c r="E2" t="s">
        <v>827</v>
      </c>
      <c r="F2" t="s">
        <v>829</v>
      </c>
    </row>
    <row r="3" spans="1:6">
      <c r="A3" t="s">
        <v>803</v>
      </c>
      <c r="B3">
        <v>181.86600000000001</v>
      </c>
      <c r="E3" t="s">
        <v>597</v>
      </c>
      <c r="F3">
        <v>13.783999999999999</v>
      </c>
    </row>
    <row r="4" spans="1:6">
      <c r="A4" t="s">
        <v>555</v>
      </c>
      <c r="B4">
        <v>151.53399999999999</v>
      </c>
      <c r="E4" t="s">
        <v>617</v>
      </c>
      <c r="F4">
        <v>7.2669999999999995</v>
      </c>
    </row>
    <row r="5" spans="1:6">
      <c r="A5" t="s">
        <v>677</v>
      </c>
      <c r="B5">
        <v>144.19999999999999</v>
      </c>
      <c r="E5" t="s">
        <v>791</v>
      </c>
      <c r="F5">
        <v>7.0329999999999995</v>
      </c>
    </row>
    <row r="6" spans="1:6">
      <c r="A6" t="s">
        <v>791</v>
      </c>
      <c r="B6">
        <v>131.5</v>
      </c>
      <c r="E6" t="s">
        <v>672</v>
      </c>
      <c r="F6">
        <v>6.5339999999999998</v>
      </c>
    </row>
    <row r="7" spans="1:6">
      <c r="A7" t="s">
        <v>628</v>
      </c>
      <c r="B7">
        <v>130.30099999999999</v>
      </c>
      <c r="E7" t="s">
        <v>723</v>
      </c>
      <c r="F7">
        <v>6.0510000000000002</v>
      </c>
    </row>
    <row r="8" spans="1:6">
      <c r="A8" t="s">
        <v>611</v>
      </c>
      <c r="B8">
        <v>123.533</v>
      </c>
      <c r="E8" t="s">
        <v>681</v>
      </c>
      <c r="F8">
        <v>6</v>
      </c>
    </row>
    <row r="9" spans="1:6">
      <c r="A9" t="s">
        <v>770</v>
      </c>
      <c r="B9">
        <v>123.05</v>
      </c>
      <c r="E9" t="s">
        <v>688</v>
      </c>
      <c r="F9">
        <v>5</v>
      </c>
    </row>
    <row r="10" spans="1:6">
      <c r="A10" t="s">
        <v>597</v>
      </c>
      <c r="B10">
        <v>123</v>
      </c>
      <c r="E10" t="s">
        <v>584</v>
      </c>
      <c r="F10">
        <v>4.867</v>
      </c>
    </row>
    <row r="11" spans="1:6">
      <c r="A11" t="s">
        <v>576</v>
      </c>
      <c r="B11">
        <v>122.333</v>
      </c>
      <c r="E11" t="s">
        <v>595</v>
      </c>
      <c r="F11">
        <v>4.4000000000000012</v>
      </c>
    </row>
    <row r="12" spans="1:6">
      <c r="A12" t="s">
        <v>805</v>
      </c>
      <c r="B12">
        <v>122.26699999999998</v>
      </c>
      <c r="E12" t="s">
        <v>763</v>
      </c>
      <c r="F12">
        <v>4.4000000000000004</v>
      </c>
    </row>
    <row r="13" spans="1:6">
      <c r="A13" t="s">
        <v>691</v>
      </c>
      <c r="B13">
        <v>121.867</v>
      </c>
      <c r="E13" t="s">
        <v>732</v>
      </c>
      <c r="F13">
        <v>4.3180000000000014</v>
      </c>
    </row>
    <row r="14" spans="1:6">
      <c r="A14" t="s">
        <v>725</v>
      </c>
      <c r="B14">
        <v>121.767</v>
      </c>
      <c r="E14" t="s">
        <v>691</v>
      </c>
      <c r="F14">
        <v>4.3170000000000002</v>
      </c>
    </row>
    <row r="15" spans="1:6">
      <c r="A15" t="s">
        <v>645</v>
      </c>
      <c r="B15">
        <v>120.617</v>
      </c>
      <c r="E15" t="s">
        <v>536</v>
      </c>
      <c r="F15">
        <v>4.2670000000000003</v>
      </c>
    </row>
    <row r="16" spans="1:6">
      <c r="A16" t="s">
        <v>692</v>
      </c>
      <c r="B16">
        <v>120.117</v>
      </c>
      <c r="E16" t="s">
        <v>720</v>
      </c>
      <c r="F16">
        <v>4.2490000000000014</v>
      </c>
    </row>
    <row r="17" spans="1:6">
      <c r="A17" t="s">
        <v>782</v>
      </c>
      <c r="B17">
        <v>120</v>
      </c>
      <c r="E17" t="s">
        <v>585</v>
      </c>
      <c r="F17">
        <v>4.2010000000000014</v>
      </c>
    </row>
    <row r="18" spans="1:6">
      <c r="A18" t="s">
        <v>732</v>
      </c>
      <c r="B18">
        <v>119.53299999999999</v>
      </c>
      <c r="E18" t="s">
        <v>537</v>
      </c>
      <c r="F18">
        <v>4.117</v>
      </c>
    </row>
    <row r="19" spans="1:6">
      <c r="A19" t="s">
        <v>562</v>
      </c>
      <c r="B19">
        <v>118.75</v>
      </c>
      <c r="E19" t="s">
        <v>774</v>
      </c>
      <c r="F19">
        <v>4.1010000000000009</v>
      </c>
    </row>
    <row r="20" spans="1:6">
      <c r="A20" t="s">
        <v>521</v>
      </c>
      <c r="B20">
        <v>117.533</v>
      </c>
      <c r="E20" t="s">
        <v>733</v>
      </c>
      <c r="F20">
        <v>4.0999999999999996</v>
      </c>
    </row>
    <row r="21" spans="1:6">
      <c r="A21" t="s">
        <v>771</v>
      </c>
      <c r="B21">
        <v>114.33499999999999</v>
      </c>
      <c r="E21" t="s">
        <v>592</v>
      </c>
      <c r="F21">
        <v>4.0170000000000003</v>
      </c>
    </row>
    <row r="22" spans="1:6">
      <c r="A22" t="s">
        <v>728</v>
      </c>
      <c r="B22">
        <v>114.033</v>
      </c>
      <c r="E22" t="s">
        <v>782</v>
      </c>
      <c r="F22">
        <v>4</v>
      </c>
    </row>
    <row r="23" spans="1:6">
      <c r="A23" t="s">
        <v>559</v>
      </c>
      <c r="B23">
        <v>113.483</v>
      </c>
      <c r="E23" t="s">
        <v>787</v>
      </c>
      <c r="F23">
        <v>4</v>
      </c>
    </row>
    <row r="24" spans="1:6">
      <c r="A24" t="s">
        <v>543</v>
      </c>
      <c r="B24">
        <v>112.25</v>
      </c>
      <c r="E24" t="s">
        <v>580</v>
      </c>
      <c r="F24">
        <v>4</v>
      </c>
    </row>
    <row r="25" spans="1:6">
      <c r="A25" t="s">
        <v>634</v>
      </c>
      <c r="B25">
        <v>112.03399999999999</v>
      </c>
      <c r="E25" t="s">
        <v>682</v>
      </c>
      <c r="F25">
        <v>3.4169999999999998</v>
      </c>
    </row>
    <row r="26" spans="1:6">
      <c r="A26" t="s">
        <v>556</v>
      </c>
      <c r="B26">
        <v>112</v>
      </c>
      <c r="E26" t="s">
        <v>656</v>
      </c>
      <c r="F26">
        <v>3</v>
      </c>
    </row>
    <row r="27" spans="1:6">
      <c r="A27" t="s">
        <v>594</v>
      </c>
      <c r="B27">
        <v>109.55</v>
      </c>
      <c r="E27" t="s">
        <v>766</v>
      </c>
      <c r="F27">
        <v>2.35</v>
      </c>
    </row>
    <row r="28" spans="1:6">
      <c r="A28" t="s">
        <v>765</v>
      </c>
      <c r="B28">
        <v>108.5</v>
      </c>
      <c r="E28" t="s">
        <v>790</v>
      </c>
      <c r="F28">
        <v>2.2000000000000002</v>
      </c>
    </row>
    <row r="29" spans="1:6">
      <c r="A29" t="s">
        <v>539</v>
      </c>
      <c r="B29">
        <v>106.73400000000001</v>
      </c>
      <c r="E29" t="s">
        <v>613</v>
      </c>
      <c r="F29">
        <v>2.0830000000000002</v>
      </c>
    </row>
    <row r="30" spans="1:6">
      <c r="A30" t="s">
        <v>656</v>
      </c>
      <c r="B30">
        <v>105</v>
      </c>
      <c r="E30" t="s">
        <v>608</v>
      </c>
      <c r="F30">
        <v>2</v>
      </c>
    </row>
    <row r="31" spans="1:6">
      <c r="A31" t="s">
        <v>601</v>
      </c>
      <c r="B31">
        <v>104.46699999999998</v>
      </c>
      <c r="E31" t="s">
        <v>744</v>
      </c>
      <c r="F31">
        <v>1.5669999999999999</v>
      </c>
    </row>
    <row r="32" spans="1:6">
      <c r="A32" t="s">
        <v>696</v>
      </c>
      <c r="B32">
        <v>104.38499999999999</v>
      </c>
      <c r="E32" t="s">
        <v>776</v>
      </c>
      <c r="F32">
        <v>1.2009999999999998</v>
      </c>
    </row>
    <row r="33" spans="1:6">
      <c r="A33" t="s">
        <v>710</v>
      </c>
      <c r="B33">
        <v>104</v>
      </c>
      <c r="E33" t="s">
        <v>544</v>
      </c>
      <c r="F33">
        <v>0.81699999999999995</v>
      </c>
    </row>
    <row r="34" spans="1:6">
      <c r="A34" t="s">
        <v>688</v>
      </c>
      <c r="B34">
        <v>103.06700000000001</v>
      </c>
      <c r="E34" t="s">
        <v>750</v>
      </c>
      <c r="F34">
        <v>0.75</v>
      </c>
    </row>
    <row r="35" spans="1:6">
      <c r="A35" t="s">
        <v>658</v>
      </c>
      <c r="B35">
        <v>101.88499999999998</v>
      </c>
      <c r="E35" t="s">
        <v>525</v>
      </c>
      <c r="F35">
        <v>0.66700000000000004</v>
      </c>
    </row>
    <row r="36" spans="1:6">
      <c r="A36" t="s">
        <v>596</v>
      </c>
      <c r="B36">
        <v>101.417</v>
      </c>
      <c r="E36" t="s">
        <v>754</v>
      </c>
      <c r="F36">
        <v>0.58400000000000007</v>
      </c>
    </row>
    <row r="37" spans="1:6">
      <c r="A37" t="s">
        <v>549</v>
      </c>
      <c r="B37">
        <v>98.433999999999997</v>
      </c>
      <c r="E37" t="s">
        <v>582</v>
      </c>
      <c r="F37">
        <v>0.55100000000000005</v>
      </c>
    </row>
    <row r="38" spans="1:6">
      <c r="A38" t="s">
        <v>711</v>
      </c>
      <c r="B38">
        <v>98.016999999999996</v>
      </c>
      <c r="E38" t="s">
        <v>587</v>
      </c>
      <c r="F38">
        <v>0.46700000000000003</v>
      </c>
    </row>
    <row r="39" spans="1:6">
      <c r="A39" t="s">
        <v>726</v>
      </c>
      <c r="B39">
        <v>97.933999999999983</v>
      </c>
      <c r="E39" t="s">
        <v>516</v>
      </c>
      <c r="F39">
        <v>0.4</v>
      </c>
    </row>
    <row r="40" spans="1:6">
      <c r="A40" t="s">
        <v>636</v>
      </c>
      <c r="B40">
        <v>97</v>
      </c>
      <c r="E40" t="s">
        <v>547</v>
      </c>
      <c r="F40">
        <v>0.38300000000000012</v>
      </c>
    </row>
    <row r="41" spans="1:6">
      <c r="A41" t="s">
        <v>763</v>
      </c>
      <c r="B41">
        <v>96.967999999999989</v>
      </c>
      <c r="E41" t="s">
        <v>712</v>
      </c>
      <c r="F41">
        <v>0.35000000000000003</v>
      </c>
    </row>
    <row r="42" spans="1:6">
      <c r="A42" t="s">
        <v>661</v>
      </c>
      <c r="B42">
        <v>96.615999999999985</v>
      </c>
      <c r="E42" t="s">
        <v>755</v>
      </c>
      <c r="F42">
        <v>0.35</v>
      </c>
    </row>
    <row r="43" spans="1:6">
      <c r="A43" t="s">
        <v>685</v>
      </c>
      <c r="B43">
        <v>96.132999999999996</v>
      </c>
      <c r="E43" t="s">
        <v>635</v>
      </c>
      <c r="F43">
        <v>0.33400000000000002</v>
      </c>
    </row>
    <row r="44" spans="1:6">
      <c r="A44" t="s">
        <v>716</v>
      </c>
      <c r="B44">
        <v>96.132999999999996</v>
      </c>
      <c r="E44" t="s">
        <v>641</v>
      </c>
      <c r="F44">
        <v>0.26700000000000002</v>
      </c>
    </row>
    <row r="45" spans="1:6">
      <c r="A45" t="s">
        <v>670</v>
      </c>
      <c r="B45">
        <v>96.084999999999994</v>
      </c>
      <c r="E45" t="s">
        <v>627</v>
      </c>
      <c r="F45">
        <v>0.26600000000000001</v>
      </c>
    </row>
    <row r="46" spans="1:6">
      <c r="A46" t="s">
        <v>530</v>
      </c>
      <c r="B46">
        <v>95.882999999999996</v>
      </c>
      <c r="E46" t="s">
        <v>759</v>
      </c>
      <c r="F46">
        <v>0.21800000000000003</v>
      </c>
    </row>
    <row r="47" spans="1:6">
      <c r="A47" t="s">
        <v>757</v>
      </c>
      <c r="B47">
        <v>94.816999999999993</v>
      </c>
      <c r="E47" t="s">
        <v>799</v>
      </c>
      <c r="F47">
        <v>0.184</v>
      </c>
    </row>
    <row r="48" spans="1:6">
      <c r="A48" t="s">
        <v>727</v>
      </c>
      <c r="B48">
        <v>94.701000000000022</v>
      </c>
      <c r="E48" t="s">
        <v>779</v>
      </c>
      <c r="F48">
        <v>0.13600000000000001</v>
      </c>
    </row>
    <row r="49" spans="1:6">
      <c r="A49" t="s">
        <v>773</v>
      </c>
      <c r="B49">
        <v>94.317000000000007</v>
      </c>
      <c r="E49" t="s">
        <v>640</v>
      </c>
      <c r="F49">
        <v>0.13500000000000001</v>
      </c>
    </row>
    <row r="50" spans="1:6">
      <c r="A50" t="s">
        <v>811</v>
      </c>
      <c r="B50">
        <v>93.783999999999992</v>
      </c>
      <c r="E50" t="s">
        <v>701</v>
      </c>
      <c r="F50">
        <v>0.13400000000000001</v>
      </c>
    </row>
    <row r="51" spans="1:6">
      <c r="A51" t="s">
        <v>617</v>
      </c>
      <c r="B51">
        <v>93.682999999999993</v>
      </c>
      <c r="E51" t="s">
        <v>550</v>
      </c>
      <c r="F51">
        <v>0.11800000000000001</v>
      </c>
    </row>
    <row r="52" spans="1:6">
      <c r="A52" t="s">
        <v>772</v>
      </c>
      <c r="B52">
        <v>93.45</v>
      </c>
      <c r="E52" t="s">
        <v>652</v>
      </c>
      <c r="F52">
        <v>0.1</v>
      </c>
    </row>
    <row r="53" spans="1:6">
      <c r="A53" t="s">
        <v>800</v>
      </c>
      <c r="B53">
        <v>91.516999999999996</v>
      </c>
      <c r="E53" t="s">
        <v>564</v>
      </c>
      <c r="F53">
        <v>8.5000000000000006E-2</v>
      </c>
    </row>
    <row r="54" spans="1:6">
      <c r="A54" t="s">
        <v>647</v>
      </c>
      <c r="B54">
        <v>91.5</v>
      </c>
      <c r="E54" t="s">
        <v>767</v>
      </c>
      <c r="F54">
        <v>8.5000000000000006E-2</v>
      </c>
    </row>
    <row r="55" spans="1:6">
      <c r="A55" t="s">
        <v>615</v>
      </c>
      <c r="B55">
        <v>91.5</v>
      </c>
      <c r="E55" t="s">
        <v>600</v>
      </c>
      <c r="F55">
        <v>6.8000000000000005E-2</v>
      </c>
    </row>
    <row r="56" spans="1:6">
      <c r="A56" t="s">
        <v>591</v>
      </c>
      <c r="B56">
        <v>91.466999999999999</v>
      </c>
      <c r="E56" t="s">
        <v>745</v>
      </c>
      <c r="F56">
        <v>6.7000000000000004E-2</v>
      </c>
    </row>
    <row r="57" spans="1:6">
      <c r="A57" t="s">
        <v>572</v>
      </c>
      <c r="B57">
        <v>91.466999999999999</v>
      </c>
      <c r="E57" t="s">
        <v>624</v>
      </c>
      <c r="F57">
        <v>6.7000000000000004E-2</v>
      </c>
    </row>
    <row r="58" spans="1:6">
      <c r="A58" t="s">
        <v>722</v>
      </c>
      <c r="B58">
        <v>91.466999999999999</v>
      </c>
      <c r="E58" t="s">
        <v>549</v>
      </c>
      <c r="F58">
        <v>6.7000000000000004E-2</v>
      </c>
    </row>
    <row r="59" spans="1:6">
      <c r="A59" t="s">
        <v>637</v>
      </c>
      <c r="B59">
        <v>91.283000000000001</v>
      </c>
      <c r="E59" t="s">
        <v>598</v>
      </c>
      <c r="F59">
        <v>0.05</v>
      </c>
    </row>
    <row r="60" spans="1:6">
      <c r="A60" t="s">
        <v>550</v>
      </c>
      <c r="B60">
        <v>91.166999999999987</v>
      </c>
      <c r="E60" t="s">
        <v>719</v>
      </c>
      <c r="F60">
        <v>0.05</v>
      </c>
    </row>
    <row r="61" spans="1:6">
      <c r="A61" t="s">
        <v>718</v>
      </c>
      <c r="B61">
        <v>91</v>
      </c>
      <c r="E61" t="s">
        <v>707</v>
      </c>
      <c r="F61">
        <v>3.3000000000000002E-2</v>
      </c>
    </row>
    <row r="62" spans="1:6">
      <c r="A62" t="s">
        <v>810</v>
      </c>
      <c r="B62">
        <v>90.265999999999991</v>
      </c>
      <c r="E62" t="s">
        <v>594</v>
      </c>
      <c r="F62">
        <v>1.7000000000000001E-2</v>
      </c>
    </row>
    <row r="63" spans="1:6">
      <c r="A63" t="s">
        <v>761</v>
      </c>
      <c r="B63">
        <v>89.533000000000001</v>
      </c>
      <c r="E63" t="s">
        <v>830</v>
      </c>
      <c r="F63">
        <v>1.7000000000000001E-2</v>
      </c>
    </row>
    <row r="64" spans="1:6">
      <c r="A64" t="s">
        <v>697</v>
      </c>
      <c r="B64">
        <v>89.35</v>
      </c>
    </row>
    <row r="65" spans="1:2">
      <c r="A65" t="s">
        <v>635</v>
      </c>
      <c r="B65">
        <v>88.901000000000025</v>
      </c>
    </row>
    <row r="66" spans="1:2">
      <c r="A66" t="s">
        <v>566</v>
      </c>
      <c r="B66">
        <v>88.8</v>
      </c>
    </row>
    <row r="67" spans="1:2">
      <c r="A67" t="s">
        <v>741</v>
      </c>
      <c r="B67">
        <v>88.25</v>
      </c>
    </row>
    <row r="68" spans="1:2">
      <c r="A68" t="s">
        <v>762</v>
      </c>
      <c r="B68">
        <v>88.149999999999991</v>
      </c>
    </row>
    <row r="69" spans="1:2">
      <c r="A69" t="s">
        <v>714</v>
      </c>
      <c r="B69">
        <v>88.033000000000001</v>
      </c>
    </row>
    <row r="70" spans="1:2">
      <c r="A70" t="s">
        <v>537</v>
      </c>
      <c r="B70">
        <v>88.016999999999996</v>
      </c>
    </row>
    <row r="71" spans="1:2">
      <c r="A71" t="s">
        <v>522</v>
      </c>
      <c r="B71">
        <v>88</v>
      </c>
    </row>
    <row r="72" spans="1:2">
      <c r="A72" t="s">
        <v>715</v>
      </c>
      <c r="B72">
        <v>87.866</v>
      </c>
    </row>
    <row r="73" spans="1:2">
      <c r="A73" t="s">
        <v>793</v>
      </c>
      <c r="B73">
        <v>87.816999999999993</v>
      </c>
    </row>
    <row r="74" spans="1:2">
      <c r="A74" t="s">
        <v>681</v>
      </c>
      <c r="B74">
        <v>87.683999999999997</v>
      </c>
    </row>
    <row r="75" spans="1:2">
      <c r="A75" t="s">
        <v>529</v>
      </c>
      <c r="B75">
        <v>87.483000000000004</v>
      </c>
    </row>
    <row r="76" spans="1:2">
      <c r="A76" t="s">
        <v>719</v>
      </c>
      <c r="B76">
        <v>87.001000000000005</v>
      </c>
    </row>
    <row r="77" spans="1:2">
      <c r="A77" t="s">
        <v>526</v>
      </c>
      <c r="B77">
        <v>86.25</v>
      </c>
    </row>
    <row r="78" spans="1:2">
      <c r="A78" t="s">
        <v>644</v>
      </c>
      <c r="B78">
        <v>86.082999999999998</v>
      </c>
    </row>
    <row r="79" spans="1:2">
      <c r="A79" t="s">
        <v>602</v>
      </c>
      <c r="B79">
        <v>86.05</v>
      </c>
    </row>
    <row r="80" spans="1:2">
      <c r="A80" t="s">
        <v>703</v>
      </c>
      <c r="B80">
        <v>86</v>
      </c>
    </row>
    <row r="81" spans="1:2">
      <c r="A81" t="s">
        <v>584</v>
      </c>
      <c r="B81">
        <v>85.865000000000009</v>
      </c>
    </row>
    <row r="82" spans="1:2">
      <c r="A82" t="s">
        <v>708</v>
      </c>
      <c r="B82">
        <v>84.332999999999998</v>
      </c>
    </row>
    <row r="83" spans="1:2">
      <c r="A83" t="s">
        <v>768</v>
      </c>
      <c r="B83">
        <v>84.11699999999999</v>
      </c>
    </row>
    <row r="84" spans="1:2">
      <c r="A84" t="s">
        <v>694</v>
      </c>
      <c r="B84">
        <v>83.45</v>
      </c>
    </row>
    <row r="85" spans="1:2">
      <c r="A85" t="s">
        <v>788</v>
      </c>
      <c r="B85">
        <v>83.432999999999993</v>
      </c>
    </row>
    <row r="86" spans="1:2">
      <c r="A86" t="s">
        <v>733</v>
      </c>
      <c r="B86">
        <v>83.417000000000002</v>
      </c>
    </row>
    <row r="87" spans="1:2">
      <c r="A87" t="s">
        <v>794</v>
      </c>
      <c r="B87">
        <v>83.265999999999991</v>
      </c>
    </row>
    <row r="88" spans="1:2">
      <c r="A88" t="s">
        <v>554</v>
      </c>
      <c r="B88">
        <v>82.4</v>
      </c>
    </row>
    <row r="89" spans="1:2">
      <c r="A89" t="s">
        <v>583</v>
      </c>
      <c r="B89">
        <v>82.216000000000008</v>
      </c>
    </row>
    <row r="90" spans="1:2">
      <c r="A90" t="s">
        <v>561</v>
      </c>
      <c r="B90">
        <v>81.667000000000002</v>
      </c>
    </row>
    <row r="91" spans="1:2">
      <c r="A91" t="s">
        <v>574</v>
      </c>
      <c r="B91">
        <v>81.617000000000004</v>
      </c>
    </row>
    <row r="92" spans="1:2">
      <c r="A92" t="s">
        <v>702</v>
      </c>
      <c r="B92">
        <v>81.317000000000007</v>
      </c>
    </row>
    <row r="93" spans="1:2">
      <c r="A93" t="s">
        <v>624</v>
      </c>
      <c r="B93">
        <v>81.166999999999987</v>
      </c>
    </row>
    <row r="94" spans="1:2">
      <c r="A94" t="s">
        <v>759</v>
      </c>
      <c r="B94">
        <v>81.066000000000003</v>
      </c>
    </row>
    <row r="95" spans="1:2">
      <c r="A95" t="s">
        <v>666</v>
      </c>
      <c r="B95">
        <v>81</v>
      </c>
    </row>
    <row r="96" spans="1:2">
      <c r="A96" t="s">
        <v>735</v>
      </c>
      <c r="B96">
        <v>80.700999999999993</v>
      </c>
    </row>
    <row r="97" spans="1:2">
      <c r="A97" t="s">
        <v>516</v>
      </c>
      <c r="B97">
        <v>80.317999999999969</v>
      </c>
    </row>
    <row r="98" spans="1:2">
      <c r="A98" t="s">
        <v>689</v>
      </c>
      <c r="B98">
        <v>80.183999999999997</v>
      </c>
    </row>
    <row r="99" spans="1:2">
      <c r="A99" t="s">
        <v>806</v>
      </c>
      <c r="B99">
        <v>80.167000000000002</v>
      </c>
    </row>
    <row r="100" spans="1:2">
      <c r="A100" t="s">
        <v>779</v>
      </c>
      <c r="B100">
        <v>80.067000000000007</v>
      </c>
    </row>
    <row r="101" spans="1:2">
      <c r="A101" t="s">
        <v>781</v>
      </c>
      <c r="B101">
        <v>80</v>
      </c>
    </row>
    <row r="102" spans="1:2">
      <c r="A102" t="s">
        <v>667</v>
      </c>
      <c r="B102">
        <v>80</v>
      </c>
    </row>
    <row r="103" spans="1:2">
      <c r="A103" t="s">
        <v>731</v>
      </c>
      <c r="B103">
        <v>80</v>
      </c>
    </row>
    <row r="104" spans="1:2">
      <c r="A104" t="s">
        <v>729</v>
      </c>
      <c r="B104">
        <v>80</v>
      </c>
    </row>
    <row r="105" spans="1:2">
      <c r="A105" t="s">
        <v>812</v>
      </c>
      <c r="B105">
        <v>80</v>
      </c>
    </row>
    <row r="106" spans="1:2">
      <c r="A106" t="s">
        <v>592</v>
      </c>
      <c r="B106">
        <v>79.182999999999993</v>
      </c>
    </row>
    <row r="107" spans="1:2">
      <c r="A107" t="s">
        <v>642</v>
      </c>
      <c r="B107">
        <v>77.682999999999979</v>
      </c>
    </row>
    <row r="108" spans="1:2">
      <c r="A108" t="s">
        <v>730</v>
      </c>
      <c r="B108">
        <v>77.167000000000002</v>
      </c>
    </row>
    <row r="109" spans="1:2">
      <c r="A109" t="s">
        <v>787</v>
      </c>
      <c r="B109">
        <v>76.233999999999995</v>
      </c>
    </row>
    <row r="110" spans="1:2">
      <c r="A110" t="s">
        <v>737</v>
      </c>
      <c r="B110">
        <v>76.100999999999999</v>
      </c>
    </row>
    <row r="111" spans="1:2">
      <c r="A111" t="s">
        <v>655</v>
      </c>
      <c r="B111">
        <v>76</v>
      </c>
    </row>
    <row r="112" spans="1:2">
      <c r="A112" t="s">
        <v>625</v>
      </c>
      <c r="B112">
        <v>75.516999999999996</v>
      </c>
    </row>
    <row r="113" spans="1:2">
      <c r="A113" t="s">
        <v>699</v>
      </c>
      <c r="B113">
        <v>75.45</v>
      </c>
    </row>
    <row r="114" spans="1:2">
      <c r="A114" t="s">
        <v>613</v>
      </c>
      <c r="B114">
        <v>75.45</v>
      </c>
    </row>
    <row r="115" spans="1:2">
      <c r="A115" t="s">
        <v>638</v>
      </c>
      <c r="B115">
        <v>75.45</v>
      </c>
    </row>
    <row r="116" spans="1:2">
      <c r="A116" t="s">
        <v>723</v>
      </c>
      <c r="B116">
        <v>74.750999999999991</v>
      </c>
    </row>
    <row r="117" spans="1:2">
      <c r="A117" t="s">
        <v>690</v>
      </c>
      <c r="B117">
        <v>74.034000000000006</v>
      </c>
    </row>
    <row r="118" spans="1:2">
      <c r="A118" t="s">
        <v>532</v>
      </c>
      <c r="B118">
        <v>73.632999999999996</v>
      </c>
    </row>
    <row r="119" spans="1:2">
      <c r="A119" t="s">
        <v>734</v>
      </c>
      <c r="B119">
        <v>73.617000000000004</v>
      </c>
    </row>
    <row r="120" spans="1:2">
      <c r="A120" t="s">
        <v>707</v>
      </c>
      <c r="B120">
        <v>73.533999999999992</v>
      </c>
    </row>
    <row r="121" spans="1:2">
      <c r="A121" t="s">
        <v>639</v>
      </c>
      <c r="B121">
        <v>73.432999999999993</v>
      </c>
    </row>
    <row r="122" spans="1:2">
      <c r="A122" t="s">
        <v>593</v>
      </c>
      <c r="B122">
        <v>73.399999999999991</v>
      </c>
    </row>
    <row r="123" spans="1:2">
      <c r="A123" t="s">
        <v>627</v>
      </c>
      <c r="B123">
        <v>73.100999999999999</v>
      </c>
    </row>
    <row r="124" spans="1:2">
      <c r="A124" t="s">
        <v>744</v>
      </c>
      <c r="B124">
        <v>73.100999999999985</v>
      </c>
    </row>
    <row r="125" spans="1:2">
      <c r="A125" t="s">
        <v>792</v>
      </c>
      <c r="B125">
        <v>73</v>
      </c>
    </row>
    <row r="126" spans="1:2">
      <c r="A126" t="s">
        <v>523</v>
      </c>
      <c r="B126">
        <v>73</v>
      </c>
    </row>
    <row r="127" spans="1:2">
      <c r="A127" t="s">
        <v>684</v>
      </c>
      <c r="B127">
        <v>72.449000000000012</v>
      </c>
    </row>
    <row r="128" spans="1:2">
      <c r="A128" t="s">
        <v>598</v>
      </c>
      <c r="B128">
        <v>72.384</v>
      </c>
    </row>
    <row r="129" spans="1:2">
      <c r="A129" t="s">
        <v>804</v>
      </c>
      <c r="B129">
        <v>72.267999999999986</v>
      </c>
    </row>
    <row r="130" spans="1:2">
      <c r="A130" t="s">
        <v>740</v>
      </c>
      <c r="B130">
        <v>72.266999999999982</v>
      </c>
    </row>
    <row r="131" spans="1:2">
      <c r="A131" t="s">
        <v>565</v>
      </c>
      <c r="B131">
        <v>72.234999999999999</v>
      </c>
    </row>
    <row r="132" spans="1:2">
      <c r="A132" t="s">
        <v>641</v>
      </c>
      <c r="B132">
        <v>72.234999999999985</v>
      </c>
    </row>
    <row r="133" spans="1:2">
      <c r="A133" t="s">
        <v>675</v>
      </c>
      <c r="B133">
        <v>72.234000000000009</v>
      </c>
    </row>
    <row r="134" spans="1:2">
      <c r="A134" t="s">
        <v>640</v>
      </c>
      <c r="B134">
        <v>72.200999999999993</v>
      </c>
    </row>
    <row r="135" spans="1:2">
      <c r="A135" t="s">
        <v>662</v>
      </c>
      <c r="B135">
        <v>72.183999999999997</v>
      </c>
    </row>
    <row r="136" spans="1:2">
      <c r="A136" t="s">
        <v>557</v>
      </c>
      <c r="B136">
        <v>72.183999999999997</v>
      </c>
    </row>
    <row r="137" spans="1:2">
      <c r="A137" t="s">
        <v>712</v>
      </c>
      <c r="B137">
        <v>72.150999999999996</v>
      </c>
    </row>
    <row r="138" spans="1:2">
      <c r="A138" t="s">
        <v>582</v>
      </c>
      <c r="B138">
        <v>72.100999999999999</v>
      </c>
    </row>
    <row r="139" spans="1:2">
      <c r="A139" t="s">
        <v>739</v>
      </c>
      <c r="B139">
        <v>72.033999999999992</v>
      </c>
    </row>
    <row r="140" spans="1:2">
      <c r="A140" t="s">
        <v>738</v>
      </c>
      <c r="B140">
        <v>72.033000000000001</v>
      </c>
    </row>
    <row r="141" spans="1:2">
      <c r="A141" t="s">
        <v>548</v>
      </c>
      <c r="B141">
        <v>72.016999999999996</v>
      </c>
    </row>
    <row r="142" spans="1:2">
      <c r="A142" t="s">
        <v>797</v>
      </c>
      <c r="B142">
        <v>72.001000000000005</v>
      </c>
    </row>
    <row r="143" spans="1:2">
      <c r="A143" t="s">
        <v>764</v>
      </c>
      <c r="B143">
        <v>72</v>
      </c>
    </row>
    <row r="144" spans="1:2">
      <c r="A144" t="s">
        <v>801</v>
      </c>
      <c r="B144">
        <v>72</v>
      </c>
    </row>
    <row r="145" spans="1:2">
      <c r="A145" t="s">
        <v>553</v>
      </c>
      <c r="B145">
        <v>72</v>
      </c>
    </row>
    <row r="146" spans="1:2">
      <c r="A146" t="s">
        <v>564</v>
      </c>
      <c r="B146">
        <v>70.485000000000014</v>
      </c>
    </row>
    <row r="147" spans="1:2">
      <c r="A147" t="s">
        <v>795</v>
      </c>
      <c r="B147">
        <v>70.418000000000006</v>
      </c>
    </row>
    <row r="148" spans="1:2">
      <c r="A148" t="s">
        <v>643</v>
      </c>
      <c r="B148">
        <v>70.234000000000009</v>
      </c>
    </row>
    <row r="149" spans="1:2">
      <c r="A149" t="s">
        <v>608</v>
      </c>
      <c r="B149">
        <v>70</v>
      </c>
    </row>
    <row r="150" spans="1:2">
      <c r="A150" t="s">
        <v>720</v>
      </c>
      <c r="B150">
        <v>69.432999999999993</v>
      </c>
    </row>
    <row r="151" spans="1:2">
      <c r="A151" t="s">
        <v>706</v>
      </c>
      <c r="B151">
        <v>68.967999999999989</v>
      </c>
    </row>
    <row r="152" spans="1:2">
      <c r="A152" t="s">
        <v>595</v>
      </c>
      <c r="B152">
        <v>68.734000000000009</v>
      </c>
    </row>
    <row r="153" spans="1:2">
      <c r="A153" t="s">
        <v>540</v>
      </c>
      <c r="B153">
        <v>68.466999999999985</v>
      </c>
    </row>
    <row r="154" spans="1:2">
      <c r="A154" t="s">
        <v>544</v>
      </c>
      <c r="B154">
        <v>68.433999999999997</v>
      </c>
    </row>
    <row r="155" spans="1:2">
      <c r="A155" t="s">
        <v>569</v>
      </c>
      <c r="B155">
        <v>68.349999999999994</v>
      </c>
    </row>
    <row r="156" spans="1:2">
      <c r="A156" t="s">
        <v>575</v>
      </c>
      <c r="B156">
        <v>68.231999999999999</v>
      </c>
    </row>
    <row r="157" spans="1:2">
      <c r="A157" t="s">
        <v>799</v>
      </c>
      <c r="B157">
        <v>68.217000000000013</v>
      </c>
    </row>
    <row r="158" spans="1:2">
      <c r="A158" t="s">
        <v>536</v>
      </c>
      <c r="B158">
        <v>68.200999999999993</v>
      </c>
    </row>
    <row r="159" spans="1:2">
      <c r="A159" t="s">
        <v>760</v>
      </c>
      <c r="B159">
        <v>68</v>
      </c>
    </row>
    <row r="160" spans="1:2">
      <c r="A160" t="s">
        <v>578</v>
      </c>
      <c r="B160">
        <v>67.88300000000001</v>
      </c>
    </row>
    <row r="161" spans="1:2">
      <c r="A161" t="s">
        <v>790</v>
      </c>
      <c r="B161">
        <v>67.516999999999996</v>
      </c>
    </row>
    <row r="162" spans="1:2">
      <c r="A162" t="s">
        <v>517</v>
      </c>
      <c r="B162">
        <v>67.483000000000004</v>
      </c>
    </row>
    <row r="163" spans="1:2">
      <c r="A163" t="s">
        <v>808</v>
      </c>
      <c r="B163">
        <v>67.483000000000004</v>
      </c>
    </row>
    <row r="164" spans="1:2">
      <c r="A164" t="s">
        <v>668</v>
      </c>
      <c r="B164">
        <v>67.483000000000004</v>
      </c>
    </row>
    <row r="165" spans="1:2">
      <c r="A165" t="s">
        <v>542</v>
      </c>
      <c r="B165">
        <v>67.432999999999993</v>
      </c>
    </row>
    <row r="166" spans="1:2">
      <c r="A166" t="s">
        <v>766</v>
      </c>
      <c r="B166">
        <v>67.417000000000002</v>
      </c>
    </row>
    <row r="167" spans="1:2">
      <c r="A167" t="s">
        <v>631</v>
      </c>
      <c r="B167">
        <v>67</v>
      </c>
    </row>
    <row r="168" spans="1:2">
      <c r="A168" t="s">
        <v>652</v>
      </c>
      <c r="B168">
        <v>65.717000000000013</v>
      </c>
    </row>
    <row r="169" spans="1:2">
      <c r="A169" t="s">
        <v>686</v>
      </c>
      <c r="B169">
        <v>65.516999999999996</v>
      </c>
    </row>
    <row r="170" spans="1:2">
      <c r="A170" t="s">
        <v>588</v>
      </c>
      <c r="B170">
        <v>65.5</v>
      </c>
    </row>
    <row r="171" spans="1:2">
      <c r="A171" t="s">
        <v>515</v>
      </c>
      <c r="B171">
        <v>64.831999999999994</v>
      </c>
    </row>
    <row r="172" spans="1:2">
      <c r="A172" t="s">
        <v>587</v>
      </c>
      <c r="B172">
        <v>64.7</v>
      </c>
    </row>
    <row r="173" spans="1:2">
      <c r="A173" t="s">
        <v>682</v>
      </c>
      <c r="B173">
        <v>64.533000000000001</v>
      </c>
    </row>
    <row r="174" spans="1:2">
      <c r="A174" t="s">
        <v>786</v>
      </c>
      <c r="B174">
        <v>64.533000000000001</v>
      </c>
    </row>
    <row r="175" spans="1:2">
      <c r="A175" t="s">
        <v>717</v>
      </c>
      <c r="B175">
        <v>64.516999999999996</v>
      </c>
    </row>
    <row r="176" spans="1:2">
      <c r="A176" t="s">
        <v>701</v>
      </c>
      <c r="B176">
        <v>64.516999999999996</v>
      </c>
    </row>
    <row r="177" spans="1:2">
      <c r="A177" t="s">
        <v>767</v>
      </c>
      <c r="B177">
        <v>64.433999999999997</v>
      </c>
    </row>
    <row r="178" spans="1:2">
      <c r="A178" t="s">
        <v>560</v>
      </c>
      <c r="B178">
        <v>64.400999999999996</v>
      </c>
    </row>
    <row r="179" spans="1:2">
      <c r="A179" t="s">
        <v>650</v>
      </c>
      <c r="B179">
        <v>64.367000000000004</v>
      </c>
    </row>
    <row r="180" spans="1:2">
      <c r="A180" t="s">
        <v>745</v>
      </c>
      <c r="B180">
        <v>64.316000000000003</v>
      </c>
    </row>
    <row r="181" spans="1:2">
      <c r="A181" t="s">
        <v>750</v>
      </c>
      <c r="B181">
        <v>64.25</v>
      </c>
    </row>
    <row r="182" spans="1:2">
      <c r="A182" t="s">
        <v>612</v>
      </c>
      <c r="B182">
        <v>64.25</v>
      </c>
    </row>
    <row r="183" spans="1:2">
      <c r="A183" t="s">
        <v>758</v>
      </c>
      <c r="B183">
        <v>64.150999999999996</v>
      </c>
    </row>
    <row r="184" spans="1:2">
      <c r="A184" t="s">
        <v>673</v>
      </c>
      <c r="B184">
        <v>64.135000000000005</v>
      </c>
    </row>
    <row r="185" spans="1:2">
      <c r="A185" t="s">
        <v>600</v>
      </c>
      <c r="B185">
        <v>64.11699999999999</v>
      </c>
    </row>
    <row r="186" spans="1:2">
      <c r="A186" t="s">
        <v>807</v>
      </c>
      <c r="B186">
        <v>64</v>
      </c>
    </row>
    <row r="187" spans="1:2">
      <c r="A187" t="s">
        <v>777</v>
      </c>
      <c r="B187">
        <v>64</v>
      </c>
    </row>
    <row r="188" spans="1:2">
      <c r="A188" t="s">
        <v>704</v>
      </c>
      <c r="B188">
        <v>64</v>
      </c>
    </row>
    <row r="189" spans="1:2">
      <c r="A189" t="s">
        <v>632</v>
      </c>
      <c r="B189">
        <v>62.9</v>
      </c>
    </row>
    <row r="190" spans="1:2">
      <c r="A190" t="s">
        <v>746</v>
      </c>
      <c r="B190">
        <v>62.783000000000001</v>
      </c>
    </row>
    <row r="191" spans="1:2">
      <c r="A191" t="s">
        <v>676</v>
      </c>
      <c r="B191">
        <v>62.216999999999999</v>
      </c>
    </row>
    <row r="192" spans="1:2">
      <c r="A192" t="s">
        <v>748</v>
      </c>
      <c r="B192">
        <v>62.167999999999999</v>
      </c>
    </row>
    <row r="193" spans="1:2">
      <c r="A193" t="s">
        <v>525</v>
      </c>
      <c r="B193">
        <v>61.849000000000004</v>
      </c>
    </row>
    <row r="194" spans="1:2">
      <c r="A194" t="s">
        <v>672</v>
      </c>
      <c r="B194">
        <v>61.650000000000006</v>
      </c>
    </row>
    <row r="195" spans="1:2">
      <c r="A195" t="s">
        <v>756</v>
      </c>
      <c r="B195">
        <v>61.45</v>
      </c>
    </row>
    <row r="196" spans="1:2">
      <c r="A196" t="s">
        <v>538</v>
      </c>
      <c r="B196">
        <v>59.483000000000004</v>
      </c>
    </row>
    <row r="197" spans="1:2">
      <c r="A197" t="s">
        <v>547</v>
      </c>
      <c r="B197">
        <v>59.283000000000001</v>
      </c>
    </row>
    <row r="198" spans="1:2">
      <c r="A198" t="s">
        <v>784</v>
      </c>
      <c r="B198">
        <v>58.917000000000002</v>
      </c>
    </row>
    <row r="199" spans="1:2">
      <c r="A199" t="s">
        <v>776</v>
      </c>
      <c r="B199">
        <v>56.867000000000004</v>
      </c>
    </row>
    <row r="200" spans="1:2">
      <c r="A200" t="s">
        <v>663</v>
      </c>
      <c r="B200">
        <v>56.8</v>
      </c>
    </row>
    <row r="201" spans="1:2">
      <c r="A201" t="s">
        <v>659</v>
      </c>
      <c r="B201">
        <v>56.567</v>
      </c>
    </row>
    <row r="202" spans="1:2">
      <c r="A202" t="s">
        <v>571</v>
      </c>
      <c r="B202">
        <v>56.468000000000004</v>
      </c>
    </row>
    <row r="203" spans="1:2">
      <c r="A203" t="s">
        <v>589</v>
      </c>
      <c r="B203">
        <v>56.366</v>
      </c>
    </row>
    <row r="204" spans="1:2">
      <c r="A204" t="s">
        <v>742</v>
      </c>
      <c r="B204">
        <v>56.350999999999999</v>
      </c>
    </row>
    <row r="205" spans="1:2">
      <c r="A205" t="s">
        <v>705</v>
      </c>
      <c r="B205">
        <v>56.268000000000001</v>
      </c>
    </row>
    <row r="206" spans="1:2">
      <c r="A206" t="s">
        <v>678</v>
      </c>
      <c r="B206">
        <v>56.235000000000007</v>
      </c>
    </row>
    <row r="207" spans="1:2">
      <c r="A207" t="s">
        <v>614</v>
      </c>
      <c r="B207">
        <v>56.2</v>
      </c>
    </row>
    <row r="208" spans="1:2">
      <c r="A208" t="s">
        <v>590</v>
      </c>
      <c r="B208">
        <v>56.199999999999996</v>
      </c>
    </row>
    <row r="209" spans="1:2">
      <c r="A209" t="s">
        <v>754</v>
      </c>
      <c r="B209">
        <v>56.165999999999997</v>
      </c>
    </row>
    <row r="210" spans="1:2">
      <c r="A210" t="s">
        <v>774</v>
      </c>
      <c r="B210">
        <v>56.133000000000003</v>
      </c>
    </row>
    <row r="211" spans="1:2">
      <c r="A211" t="s">
        <v>654</v>
      </c>
      <c r="B211">
        <v>56.117000000000004</v>
      </c>
    </row>
    <row r="212" spans="1:2">
      <c r="A212" t="s">
        <v>665</v>
      </c>
      <c r="B212">
        <v>56.116000000000007</v>
      </c>
    </row>
    <row r="213" spans="1:2">
      <c r="A213" t="s">
        <v>747</v>
      </c>
      <c r="B213">
        <v>56.100000000000009</v>
      </c>
    </row>
    <row r="214" spans="1:2">
      <c r="A214" t="s">
        <v>610</v>
      </c>
      <c r="B214">
        <v>56.085000000000008</v>
      </c>
    </row>
    <row r="215" spans="1:2">
      <c r="A215" t="s">
        <v>579</v>
      </c>
      <c r="B215">
        <v>56.066000000000003</v>
      </c>
    </row>
    <row r="216" spans="1:2">
      <c r="A216" t="s">
        <v>534</v>
      </c>
      <c r="B216">
        <v>56</v>
      </c>
    </row>
    <row r="217" spans="1:2">
      <c r="A217" t="s">
        <v>646</v>
      </c>
      <c r="B217">
        <v>56</v>
      </c>
    </row>
    <row r="218" spans="1:2">
      <c r="A218" t="s">
        <v>687</v>
      </c>
      <c r="B218">
        <v>55.381999999999998</v>
      </c>
    </row>
    <row r="219" spans="1:2">
      <c r="A219" t="s">
        <v>648</v>
      </c>
      <c r="B219">
        <v>53.798999999999999</v>
      </c>
    </row>
    <row r="220" spans="1:2">
      <c r="A220" t="s">
        <v>660</v>
      </c>
      <c r="B220">
        <v>53.283000000000001</v>
      </c>
    </row>
    <row r="221" spans="1:2">
      <c r="A221" t="s">
        <v>585</v>
      </c>
      <c r="B221">
        <v>53.015999999999998</v>
      </c>
    </row>
    <row r="222" spans="1:2">
      <c r="A222" t="s">
        <v>527</v>
      </c>
      <c r="B222">
        <v>52</v>
      </c>
    </row>
    <row r="223" spans="1:2">
      <c r="A223" t="s">
        <v>626</v>
      </c>
      <c r="B223">
        <v>49.25</v>
      </c>
    </row>
    <row r="224" spans="1:2">
      <c r="A224" t="s">
        <v>679</v>
      </c>
      <c r="B224">
        <v>49.216000000000001</v>
      </c>
    </row>
    <row r="225" spans="1:2">
      <c r="A225" t="s">
        <v>603</v>
      </c>
      <c r="B225">
        <v>48.416999999999994</v>
      </c>
    </row>
    <row r="226" spans="1:2">
      <c r="A226" t="s">
        <v>789</v>
      </c>
      <c r="B226">
        <v>48.366</v>
      </c>
    </row>
    <row r="227" spans="1:2">
      <c r="A227" t="s">
        <v>695</v>
      </c>
      <c r="B227">
        <v>48.282999999999994</v>
      </c>
    </row>
    <row r="228" spans="1:2">
      <c r="A228" t="s">
        <v>1122</v>
      </c>
      <c r="B228">
        <v>48</v>
      </c>
    </row>
    <row r="229" spans="1:2">
      <c r="A229" t="s">
        <v>630</v>
      </c>
      <c r="B229">
        <v>48</v>
      </c>
    </row>
    <row r="230" spans="1:2">
      <c r="A230" t="s">
        <v>524</v>
      </c>
      <c r="B230">
        <v>48</v>
      </c>
    </row>
    <row r="231" spans="1:2">
      <c r="A231" t="s">
        <v>683</v>
      </c>
      <c r="B231">
        <v>42.216999999999999</v>
      </c>
    </row>
    <row r="232" spans="1:2">
      <c r="A232" t="s">
        <v>796</v>
      </c>
      <c r="B232">
        <v>40.466999999999999</v>
      </c>
    </row>
    <row r="233" spans="1:2">
      <c r="A233" t="s">
        <v>700</v>
      </c>
      <c r="B233">
        <v>40.216999999999999</v>
      </c>
    </row>
    <row r="234" spans="1:2">
      <c r="A234" t="s">
        <v>680</v>
      </c>
      <c r="B234">
        <v>40.016999999999996</v>
      </c>
    </row>
    <row r="235" spans="1:2">
      <c r="A235" t="s">
        <v>618</v>
      </c>
      <c r="B235">
        <v>40</v>
      </c>
    </row>
    <row r="236" spans="1:2">
      <c r="A236" t="s">
        <v>657</v>
      </c>
      <c r="B236">
        <v>38.217000000000006</v>
      </c>
    </row>
    <row r="237" spans="1:2">
      <c r="A237" t="s">
        <v>604</v>
      </c>
      <c r="B237">
        <v>37.198999999999998</v>
      </c>
    </row>
    <row r="238" spans="1:2">
      <c r="A238" t="s">
        <v>674</v>
      </c>
      <c r="B238">
        <v>34.700000000000003</v>
      </c>
    </row>
    <row r="239" spans="1:2">
      <c r="A239" t="s">
        <v>580</v>
      </c>
      <c r="B239">
        <v>32.25</v>
      </c>
    </row>
    <row r="240" spans="1:2">
      <c r="A240" t="s">
        <v>551</v>
      </c>
      <c r="B240">
        <v>32.15</v>
      </c>
    </row>
    <row r="241" spans="1:2">
      <c r="A241" t="s">
        <v>802</v>
      </c>
      <c r="B241">
        <v>32.082999999999998</v>
      </c>
    </row>
    <row r="242" spans="1:2">
      <c r="A242" t="s">
        <v>778</v>
      </c>
      <c r="B242">
        <v>32</v>
      </c>
    </row>
    <row r="243" spans="1:2">
      <c r="A243" t="s">
        <v>653</v>
      </c>
      <c r="B243">
        <v>32</v>
      </c>
    </row>
    <row r="244" spans="1:2">
      <c r="A244" t="s">
        <v>519</v>
      </c>
      <c r="B244">
        <v>32</v>
      </c>
    </row>
    <row r="245" spans="1:2">
      <c r="A245" t="s">
        <v>621</v>
      </c>
      <c r="B245">
        <v>32</v>
      </c>
    </row>
    <row r="246" spans="1:2">
      <c r="A246" t="s">
        <v>563</v>
      </c>
      <c r="B246">
        <v>29.617000000000001</v>
      </c>
    </row>
    <row r="247" spans="1:2">
      <c r="A247" t="s">
        <v>581</v>
      </c>
      <c r="B247">
        <v>24.25</v>
      </c>
    </row>
    <row r="248" spans="1:2">
      <c r="A248" t="s">
        <v>755</v>
      </c>
      <c r="B248">
        <v>24.248999999999995</v>
      </c>
    </row>
    <row r="249" spans="1:2">
      <c r="A249" t="s">
        <v>552</v>
      </c>
      <c r="B249">
        <v>24.167000000000002</v>
      </c>
    </row>
    <row r="250" spans="1:2">
      <c r="A250" t="s">
        <v>567</v>
      </c>
      <c r="B250">
        <v>24.067</v>
      </c>
    </row>
    <row r="251" spans="1:2">
      <c r="A251" t="s">
        <v>616</v>
      </c>
      <c r="B251">
        <v>24.033000000000001</v>
      </c>
    </row>
    <row r="252" spans="1:2">
      <c r="A252" t="s">
        <v>520</v>
      </c>
      <c r="B252">
        <v>24.016999999999999</v>
      </c>
    </row>
    <row r="253" spans="1:2">
      <c r="A253" t="s">
        <v>669</v>
      </c>
      <c r="B253">
        <v>20.632999999999999</v>
      </c>
    </row>
    <row r="254" spans="1:2">
      <c r="A254" t="s">
        <v>586</v>
      </c>
      <c r="B254">
        <v>16</v>
      </c>
    </row>
    <row r="255" spans="1:2">
      <c r="A255" t="s">
        <v>780</v>
      </c>
      <c r="B255">
        <v>13.05</v>
      </c>
    </row>
    <row r="256" spans="1:2">
      <c r="A256" t="s">
        <v>620</v>
      </c>
      <c r="B256">
        <v>12.9</v>
      </c>
    </row>
    <row r="257" spans="1:2">
      <c r="A257" t="s">
        <v>671</v>
      </c>
      <c r="B257">
        <v>8.1829999999999998</v>
      </c>
    </row>
    <row r="258" spans="1:2">
      <c r="A258" t="s">
        <v>830</v>
      </c>
      <c r="B258">
        <v>8</v>
      </c>
    </row>
    <row r="259" spans="1:2">
      <c r="A259" t="s">
        <v>775</v>
      </c>
      <c r="B259">
        <v>8</v>
      </c>
    </row>
    <row r="260" spans="1:2">
      <c r="A260" t="s">
        <v>531</v>
      </c>
      <c r="B260">
        <v>6.1669999999999998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61C5-89DC-4D3D-AC39-ED02F648798F}">
  <dimension ref="A3:H59"/>
  <sheetViews>
    <sheetView zoomScale="130" zoomScaleNormal="13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9" sqref="D9"/>
    </sheetView>
  </sheetViews>
  <sheetFormatPr defaultRowHeight="15"/>
  <cols>
    <col min="1" max="1" width="26.28515625" bestFit="1" customWidth="1"/>
    <col min="2" max="2" width="22.5703125" bestFit="1" customWidth="1"/>
    <col min="3" max="3" width="23.28515625" bestFit="1" customWidth="1"/>
    <col min="4" max="4" width="24.85546875" bestFit="1" customWidth="1"/>
    <col min="5" max="5" width="0" hidden="1" customWidth="1"/>
    <col min="6" max="6" width="12.5703125" bestFit="1" customWidth="1"/>
  </cols>
  <sheetData>
    <row r="3" spans="1:8" ht="75">
      <c r="A3" s="23" t="s">
        <v>513</v>
      </c>
      <c r="B3" s="23" t="s">
        <v>512</v>
      </c>
      <c r="C3" t="s">
        <v>833</v>
      </c>
      <c r="D3" t="s">
        <v>834</v>
      </c>
      <c r="F3" s="40" t="s">
        <v>1183</v>
      </c>
      <c r="G3" s="40" t="s">
        <v>835</v>
      </c>
      <c r="H3" s="40" t="s">
        <v>837</v>
      </c>
    </row>
    <row r="4" spans="1:8">
      <c r="A4" t="s">
        <v>19</v>
      </c>
      <c r="B4" t="s">
        <v>18</v>
      </c>
      <c r="C4" s="25">
        <v>8</v>
      </c>
      <c r="D4" s="25">
        <v>2</v>
      </c>
    </row>
    <row r="5" spans="1:8">
      <c r="B5" t="s">
        <v>412</v>
      </c>
      <c r="C5" s="25">
        <v>4</v>
      </c>
      <c r="D5" s="25">
        <v>2</v>
      </c>
    </row>
    <row r="6" spans="1:8">
      <c r="B6" t="s">
        <v>454</v>
      </c>
      <c r="C6" s="25">
        <v>2</v>
      </c>
      <c r="D6" s="25">
        <v>1</v>
      </c>
    </row>
    <row r="7" spans="1:8">
      <c r="B7" t="s">
        <v>422</v>
      </c>
      <c r="C7" s="25">
        <v>2</v>
      </c>
      <c r="D7" s="25">
        <v>1</v>
      </c>
    </row>
    <row r="8" spans="1:8">
      <c r="A8" t="s">
        <v>1190</v>
      </c>
      <c r="C8" s="25">
        <v>16</v>
      </c>
      <c r="D8" s="25">
        <v>6</v>
      </c>
    </row>
    <row r="9" spans="1:8">
      <c r="A9" t="s">
        <v>5</v>
      </c>
      <c r="B9" t="s">
        <v>57</v>
      </c>
      <c r="C9" s="25">
        <v>61</v>
      </c>
      <c r="D9" s="25">
        <v>27</v>
      </c>
    </row>
    <row r="10" spans="1:8">
      <c r="B10" t="s">
        <v>9</v>
      </c>
      <c r="C10" s="25">
        <v>46</v>
      </c>
      <c r="D10" s="25">
        <v>20</v>
      </c>
      <c r="F10" s="27"/>
    </row>
    <row r="11" spans="1:8">
      <c r="B11" t="s">
        <v>31</v>
      </c>
      <c r="C11" s="25">
        <v>46</v>
      </c>
      <c r="D11" s="25">
        <v>24</v>
      </c>
    </row>
    <row r="12" spans="1:8">
      <c r="B12" t="s">
        <v>4</v>
      </c>
      <c r="C12" s="25">
        <v>44</v>
      </c>
      <c r="D12" s="25">
        <v>25</v>
      </c>
    </row>
    <row r="13" spans="1:8">
      <c r="B13" t="s">
        <v>29</v>
      </c>
      <c r="C13" s="25">
        <v>41</v>
      </c>
      <c r="D13" s="25">
        <v>26</v>
      </c>
      <c r="F13" s="27"/>
    </row>
    <row r="14" spans="1:8">
      <c r="B14" t="s">
        <v>33</v>
      </c>
      <c r="C14" s="25">
        <v>15</v>
      </c>
      <c r="D14" s="25">
        <v>3</v>
      </c>
    </row>
    <row r="15" spans="1:8">
      <c r="B15" t="s">
        <v>162</v>
      </c>
      <c r="C15" s="25">
        <v>11</v>
      </c>
      <c r="D15" s="25">
        <v>7</v>
      </c>
      <c r="F15" s="27"/>
    </row>
    <row r="16" spans="1:8">
      <c r="B16" t="s">
        <v>388</v>
      </c>
      <c r="C16" s="25">
        <v>10</v>
      </c>
      <c r="D16" s="25">
        <v>9</v>
      </c>
      <c r="F16" s="27"/>
    </row>
    <row r="17" spans="1:6">
      <c r="B17" t="s">
        <v>11</v>
      </c>
      <c r="C17" s="25">
        <v>8</v>
      </c>
      <c r="D17" s="25">
        <v>3</v>
      </c>
      <c r="F17" s="27"/>
    </row>
    <row r="18" spans="1:6">
      <c r="B18" t="s">
        <v>350</v>
      </c>
      <c r="C18" s="25">
        <v>8</v>
      </c>
      <c r="D18" s="25">
        <v>5</v>
      </c>
      <c r="F18" s="27"/>
    </row>
    <row r="19" spans="1:6">
      <c r="B19" t="s">
        <v>427</v>
      </c>
      <c r="C19" s="25">
        <v>5</v>
      </c>
      <c r="D19" s="25">
        <v>1</v>
      </c>
      <c r="F19" s="27"/>
    </row>
    <row r="20" spans="1:6">
      <c r="B20" t="s">
        <v>14</v>
      </c>
      <c r="C20" s="25">
        <v>5</v>
      </c>
      <c r="D20" s="25">
        <v>1</v>
      </c>
    </row>
    <row r="21" spans="1:6">
      <c r="B21" t="s">
        <v>425</v>
      </c>
      <c r="C21" s="25">
        <v>4</v>
      </c>
      <c r="D21" s="25">
        <v>3</v>
      </c>
    </row>
    <row r="22" spans="1:6">
      <c r="B22" t="s">
        <v>479</v>
      </c>
      <c r="C22" s="25">
        <v>4</v>
      </c>
      <c r="D22" s="25">
        <v>4</v>
      </c>
    </row>
    <row r="23" spans="1:6">
      <c r="B23" t="s">
        <v>433</v>
      </c>
      <c r="C23" s="25">
        <v>2</v>
      </c>
      <c r="D23" s="25">
        <v>1</v>
      </c>
    </row>
    <row r="24" spans="1:6">
      <c r="B24" t="s">
        <v>439</v>
      </c>
      <c r="C24" s="25">
        <v>2</v>
      </c>
      <c r="D24" s="25">
        <v>1</v>
      </c>
    </row>
    <row r="25" spans="1:6">
      <c r="B25" t="s">
        <v>59</v>
      </c>
      <c r="C25" s="25">
        <v>2</v>
      </c>
      <c r="D25" s="25">
        <v>1</v>
      </c>
    </row>
    <row r="26" spans="1:6">
      <c r="A26" t="s">
        <v>1184</v>
      </c>
      <c r="C26" s="25">
        <v>314</v>
      </c>
      <c r="D26" s="25">
        <v>161</v>
      </c>
    </row>
    <row r="27" spans="1:6">
      <c r="A27" t="s">
        <v>7</v>
      </c>
      <c r="B27" t="s">
        <v>6</v>
      </c>
      <c r="C27" s="25">
        <v>12</v>
      </c>
      <c r="D27" s="25">
        <v>3</v>
      </c>
    </row>
    <row r="28" spans="1:6">
      <c r="B28" t="s">
        <v>45</v>
      </c>
      <c r="C28" s="25">
        <v>7</v>
      </c>
      <c r="D28" s="25">
        <v>2</v>
      </c>
    </row>
    <row r="29" spans="1:6">
      <c r="B29" t="s">
        <v>22</v>
      </c>
      <c r="C29" s="25">
        <v>7</v>
      </c>
      <c r="D29" s="25">
        <v>2</v>
      </c>
    </row>
    <row r="30" spans="1:6">
      <c r="B30" t="s">
        <v>404</v>
      </c>
      <c r="C30" s="25">
        <v>6</v>
      </c>
      <c r="D30" s="25">
        <v>3</v>
      </c>
    </row>
    <row r="31" spans="1:6">
      <c r="B31" t="s">
        <v>40</v>
      </c>
      <c r="C31" s="25">
        <v>6</v>
      </c>
      <c r="D31" s="25">
        <v>3</v>
      </c>
    </row>
    <row r="32" spans="1:6">
      <c r="B32" t="s">
        <v>26</v>
      </c>
      <c r="C32" s="25">
        <v>4</v>
      </c>
      <c r="D32" s="25">
        <v>2</v>
      </c>
    </row>
    <row r="33" spans="1:4">
      <c r="A33" t="s">
        <v>1185</v>
      </c>
      <c r="C33" s="25">
        <v>42</v>
      </c>
      <c r="D33" s="25">
        <v>15</v>
      </c>
    </row>
    <row r="34" spans="1:4">
      <c r="A34" t="s">
        <v>2</v>
      </c>
      <c r="B34" t="s">
        <v>11</v>
      </c>
      <c r="C34" s="25">
        <v>16</v>
      </c>
      <c r="D34" s="25">
        <v>5</v>
      </c>
    </row>
    <row r="35" spans="1:4">
      <c r="B35" t="s">
        <v>3</v>
      </c>
      <c r="C35" s="25">
        <v>10</v>
      </c>
      <c r="D35" s="25">
        <v>2</v>
      </c>
    </row>
    <row r="36" spans="1:4">
      <c r="B36" t="s">
        <v>162</v>
      </c>
      <c r="C36" s="25">
        <v>9</v>
      </c>
      <c r="D36" s="25">
        <v>4</v>
      </c>
    </row>
    <row r="37" spans="1:4">
      <c r="B37" t="s">
        <v>432</v>
      </c>
      <c r="C37" s="25">
        <v>5</v>
      </c>
      <c r="D37" s="25">
        <v>1</v>
      </c>
    </row>
    <row r="38" spans="1:4">
      <c r="B38" t="s">
        <v>292</v>
      </c>
      <c r="C38" s="25">
        <v>5</v>
      </c>
      <c r="D38" s="25">
        <v>1</v>
      </c>
    </row>
    <row r="39" spans="1:4">
      <c r="B39" t="s">
        <v>8</v>
      </c>
      <c r="C39" s="25">
        <v>5</v>
      </c>
      <c r="D39" s="25">
        <v>1</v>
      </c>
    </row>
    <row r="40" spans="1:4">
      <c r="B40" t="s">
        <v>59</v>
      </c>
      <c r="C40" s="25">
        <v>5</v>
      </c>
      <c r="D40" s="25">
        <v>1</v>
      </c>
    </row>
    <row r="41" spans="1:4">
      <c r="B41" t="s">
        <v>285</v>
      </c>
      <c r="C41" s="25">
        <v>4</v>
      </c>
      <c r="D41" s="25">
        <v>2</v>
      </c>
    </row>
    <row r="42" spans="1:4">
      <c r="A42" t="s">
        <v>1186</v>
      </c>
      <c r="C42" s="25">
        <v>59</v>
      </c>
      <c r="D42" s="25">
        <v>17</v>
      </c>
    </row>
    <row r="43" spans="1:4">
      <c r="A43" t="s">
        <v>274</v>
      </c>
      <c r="B43" t="s">
        <v>21</v>
      </c>
      <c r="C43" s="25">
        <v>102</v>
      </c>
      <c r="D43" s="25">
        <v>37</v>
      </c>
    </row>
    <row r="44" spans="1:4">
      <c r="B44" t="s">
        <v>48</v>
      </c>
      <c r="C44" s="25">
        <v>32</v>
      </c>
      <c r="D44" s="25">
        <v>12</v>
      </c>
    </row>
    <row r="45" spans="1:4">
      <c r="B45" t="s">
        <v>67</v>
      </c>
      <c r="C45" s="25">
        <v>21</v>
      </c>
      <c r="D45" s="25">
        <v>8</v>
      </c>
    </row>
    <row r="46" spans="1:4">
      <c r="B46" t="s">
        <v>391</v>
      </c>
      <c r="C46" s="25">
        <v>7</v>
      </c>
      <c r="D46" s="25">
        <v>5</v>
      </c>
    </row>
    <row r="47" spans="1:4">
      <c r="B47" t="s">
        <v>832</v>
      </c>
      <c r="C47" s="25">
        <v>2</v>
      </c>
      <c r="D47" s="25">
        <v>1</v>
      </c>
    </row>
    <row r="48" spans="1:4">
      <c r="A48" t="s">
        <v>1187</v>
      </c>
      <c r="C48" s="25">
        <v>164</v>
      </c>
      <c r="D48" s="25">
        <v>63</v>
      </c>
    </row>
    <row r="49" spans="1:4">
      <c r="A49" t="s">
        <v>54</v>
      </c>
      <c r="B49" t="s">
        <v>56</v>
      </c>
      <c r="C49" s="25">
        <v>29</v>
      </c>
      <c r="D49" s="25">
        <v>13</v>
      </c>
    </row>
    <row r="50" spans="1:4">
      <c r="B50" t="s">
        <v>8</v>
      </c>
      <c r="C50" s="25">
        <v>19</v>
      </c>
      <c r="D50" s="25">
        <v>5</v>
      </c>
    </row>
    <row r="51" spans="1:4">
      <c r="B51" t="s">
        <v>77</v>
      </c>
      <c r="C51" s="25">
        <v>19</v>
      </c>
      <c r="D51" s="25">
        <v>6</v>
      </c>
    </row>
    <row r="52" spans="1:4">
      <c r="B52" t="s">
        <v>114</v>
      </c>
      <c r="C52" s="25">
        <v>17</v>
      </c>
      <c r="D52" s="25">
        <v>4</v>
      </c>
    </row>
    <row r="53" spans="1:4">
      <c r="B53" t="s">
        <v>67</v>
      </c>
      <c r="C53" s="25">
        <v>9</v>
      </c>
      <c r="D53" s="25">
        <v>3</v>
      </c>
    </row>
    <row r="54" spans="1:4">
      <c r="B54" t="s">
        <v>21</v>
      </c>
      <c r="C54" s="25">
        <v>5</v>
      </c>
      <c r="D54" s="25">
        <v>1</v>
      </c>
    </row>
    <row r="55" spans="1:4">
      <c r="B55" t="s">
        <v>106</v>
      </c>
      <c r="C55" s="25">
        <v>4</v>
      </c>
      <c r="D55" s="25">
        <v>1</v>
      </c>
    </row>
    <row r="56" spans="1:4">
      <c r="A56" t="s">
        <v>1188</v>
      </c>
      <c r="C56" s="25">
        <v>102</v>
      </c>
      <c r="D56" s="25">
        <v>33</v>
      </c>
    </row>
    <row r="57" spans="1:4">
      <c r="A57" t="s">
        <v>832</v>
      </c>
      <c r="B57" t="s">
        <v>832</v>
      </c>
      <c r="C57" s="25"/>
      <c r="D57" s="25"/>
    </row>
    <row r="58" spans="1:4">
      <c r="A58" t="s">
        <v>1189</v>
      </c>
      <c r="C58" s="25"/>
      <c r="D58" s="25"/>
    </row>
    <row r="59" spans="1:4">
      <c r="A59" t="s">
        <v>828</v>
      </c>
      <c r="C59" s="25">
        <v>697</v>
      </c>
      <c r="D59" s="25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591B-87F6-42F5-A4BA-33459570A696}">
  <dimension ref="A1:I296"/>
  <sheetViews>
    <sheetView workbookViewId="0">
      <selection activeCell="H35" sqref="A35:H35"/>
    </sheetView>
  </sheetViews>
  <sheetFormatPr defaultRowHeight="15"/>
  <cols>
    <col min="1" max="1" width="20.85546875" bestFit="1" customWidth="1"/>
    <col min="2" max="2" width="11.85546875" bestFit="1" customWidth="1"/>
    <col min="3" max="3" width="9" bestFit="1" customWidth="1"/>
    <col min="4" max="4" width="19.140625" bestFit="1" customWidth="1"/>
    <col min="5" max="5" width="24.140625" bestFit="1" customWidth="1"/>
    <col min="6" max="6" width="16.28515625" bestFit="1" customWidth="1"/>
    <col min="8" max="8" width="23.42578125" customWidth="1"/>
  </cols>
  <sheetData>
    <row r="1" spans="1:9" s="24" customFormat="1" ht="22.5">
      <c r="A1" s="30" t="s">
        <v>838</v>
      </c>
      <c r="B1" s="30" t="s">
        <v>839</v>
      </c>
      <c r="C1" s="30" t="s">
        <v>840</v>
      </c>
      <c r="D1" s="30" t="s">
        <v>513</v>
      </c>
      <c r="E1" s="30" t="s">
        <v>836</v>
      </c>
      <c r="F1" s="30" t="s">
        <v>841</v>
      </c>
      <c r="G1" s="30" t="s">
        <v>842</v>
      </c>
      <c r="H1" s="30" t="s">
        <v>1181</v>
      </c>
      <c r="I1" s="33"/>
    </row>
    <row r="2" spans="1:9">
      <c r="A2" s="28" t="s">
        <v>515</v>
      </c>
      <c r="B2" s="28" t="s">
        <v>843</v>
      </c>
      <c r="C2" s="28" t="s">
        <v>844</v>
      </c>
      <c r="D2" s="32" t="s">
        <v>820</v>
      </c>
      <c r="E2" s="32" t="s">
        <v>845</v>
      </c>
      <c r="F2" s="28" t="s">
        <v>846</v>
      </c>
      <c r="G2" s="32">
        <v>0</v>
      </c>
      <c r="H2" s="32">
        <v>96</v>
      </c>
      <c r="I2" s="31"/>
    </row>
    <row r="3" spans="1:9">
      <c r="A3" s="28" t="s">
        <v>516</v>
      </c>
      <c r="B3" s="28" t="s">
        <v>847</v>
      </c>
      <c r="C3" s="28" t="s">
        <v>844</v>
      </c>
      <c r="D3" s="32" t="s">
        <v>823</v>
      </c>
      <c r="E3" s="32" t="s">
        <v>848</v>
      </c>
      <c r="F3" s="28" t="s">
        <v>846</v>
      </c>
      <c r="G3" s="32">
        <v>0</v>
      </c>
      <c r="H3" s="32">
        <v>80</v>
      </c>
      <c r="I3" s="31"/>
    </row>
    <row r="4" spans="1:9">
      <c r="A4" s="28" t="s">
        <v>517</v>
      </c>
      <c r="B4" s="28" t="s">
        <v>849</v>
      </c>
      <c r="C4" s="28" t="s">
        <v>844</v>
      </c>
      <c r="D4" s="32" t="s">
        <v>821</v>
      </c>
      <c r="E4" s="32" t="s">
        <v>850</v>
      </c>
      <c r="F4" s="28" t="s">
        <v>846</v>
      </c>
      <c r="G4" s="32">
        <v>0</v>
      </c>
      <c r="H4" s="32">
        <v>80</v>
      </c>
      <c r="I4" s="31"/>
    </row>
    <row r="5" spans="1:9">
      <c r="A5" s="28" t="s">
        <v>518</v>
      </c>
      <c r="B5" s="28" t="s">
        <v>851</v>
      </c>
      <c r="C5" s="28" t="s">
        <v>844</v>
      </c>
      <c r="D5" s="32" t="s">
        <v>824</v>
      </c>
      <c r="E5" s="32" t="s">
        <v>852</v>
      </c>
      <c r="F5" s="28" t="s">
        <v>853</v>
      </c>
      <c r="G5" s="32">
        <v>40</v>
      </c>
      <c r="H5" s="32">
        <v>8</v>
      </c>
      <c r="I5" s="31"/>
    </row>
    <row r="6" spans="1:9">
      <c r="A6" s="28" t="s">
        <v>521</v>
      </c>
      <c r="B6" s="28" t="s">
        <v>854</v>
      </c>
      <c r="C6" s="28" t="s">
        <v>844</v>
      </c>
      <c r="D6" s="32" t="s">
        <v>821</v>
      </c>
      <c r="E6" s="32" t="s">
        <v>850</v>
      </c>
      <c r="F6" s="28" t="s">
        <v>846</v>
      </c>
      <c r="G6" s="32">
        <v>0</v>
      </c>
      <c r="H6" s="32">
        <v>40</v>
      </c>
      <c r="I6" s="31"/>
    </row>
    <row r="7" spans="1:9">
      <c r="A7" s="28" t="s">
        <v>522</v>
      </c>
      <c r="B7" s="28" t="s">
        <v>855</v>
      </c>
      <c r="C7" s="28" t="s">
        <v>844</v>
      </c>
      <c r="D7" s="32" t="s">
        <v>821</v>
      </c>
      <c r="E7" s="32" t="s">
        <v>850</v>
      </c>
      <c r="F7" s="28" t="s">
        <v>846</v>
      </c>
      <c r="G7" s="32">
        <v>0</v>
      </c>
      <c r="H7" s="32">
        <v>8</v>
      </c>
      <c r="I7" s="31"/>
    </row>
    <row r="8" spans="1:9">
      <c r="A8" s="28" t="s">
        <v>524</v>
      </c>
      <c r="B8" s="28" t="s">
        <v>856</v>
      </c>
      <c r="C8" s="28" t="s">
        <v>844</v>
      </c>
      <c r="D8" s="32" t="s">
        <v>823</v>
      </c>
      <c r="E8" s="32" t="s">
        <v>857</v>
      </c>
      <c r="F8" s="28" t="s">
        <v>846</v>
      </c>
      <c r="G8" s="32">
        <v>0</v>
      </c>
      <c r="H8" s="32">
        <v>40</v>
      </c>
      <c r="I8" s="31"/>
    </row>
    <row r="9" spans="1:9">
      <c r="A9" s="28" t="s">
        <v>523</v>
      </c>
      <c r="B9" s="28" t="s">
        <v>858</v>
      </c>
      <c r="C9" s="28" t="s">
        <v>844</v>
      </c>
      <c r="D9" s="32" t="s">
        <v>823</v>
      </c>
      <c r="E9" s="32" t="s">
        <v>857</v>
      </c>
      <c r="F9" s="28" t="s">
        <v>846</v>
      </c>
      <c r="G9" s="32">
        <v>0</v>
      </c>
      <c r="H9" s="32">
        <v>0</v>
      </c>
      <c r="I9" s="31"/>
    </row>
    <row r="10" spans="1:9">
      <c r="A10" s="28" t="s">
        <v>720</v>
      </c>
      <c r="B10" s="28" t="s">
        <v>1083</v>
      </c>
      <c r="C10" s="28" t="s">
        <v>844</v>
      </c>
      <c r="D10" s="32" t="s">
        <v>826</v>
      </c>
      <c r="E10" s="32" t="s">
        <v>897</v>
      </c>
      <c r="F10" s="28" t="s">
        <v>846</v>
      </c>
      <c r="G10" s="32">
        <v>0</v>
      </c>
      <c r="H10" s="32">
        <v>80</v>
      </c>
      <c r="I10" s="31"/>
    </row>
    <row r="11" spans="1:9">
      <c r="A11" s="28" t="s">
        <v>526</v>
      </c>
      <c r="B11" s="28" t="s">
        <v>861</v>
      </c>
      <c r="C11" s="28" t="s">
        <v>844</v>
      </c>
      <c r="D11" s="32" t="s">
        <v>825</v>
      </c>
      <c r="E11" s="32" t="s">
        <v>862</v>
      </c>
      <c r="F11" s="28" t="s">
        <v>846</v>
      </c>
      <c r="G11" s="32">
        <v>0</v>
      </c>
      <c r="H11" s="32">
        <v>32</v>
      </c>
      <c r="I11" s="31"/>
    </row>
    <row r="12" spans="1:9">
      <c r="A12" s="28" t="s">
        <v>527</v>
      </c>
      <c r="B12" s="28" t="s">
        <v>863</v>
      </c>
      <c r="C12" s="28" t="s">
        <v>844</v>
      </c>
      <c r="D12" s="32" t="s">
        <v>821</v>
      </c>
      <c r="E12" s="32" t="s">
        <v>864</v>
      </c>
      <c r="F12" s="28" t="s">
        <v>846</v>
      </c>
      <c r="G12" s="32">
        <v>0</v>
      </c>
      <c r="H12" s="32">
        <v>8</v>
      </c>
      <c r="I12" s="31"/>
    </row>
    <row r="13" spans="1:9">
      <c r="A13" s="28" t="s">
        <v>528</v>
      </c>
      <c r="B13" s="28" t="s">
        <v>865</v>
      </c>
      <c r="C13" s="28" t="s">
        <v>844</v>
      </c>
      <c r="D13" s="32" t="s">
        <v>817</v>
      </c>
      <c r="E13" s="32" t="s">
        <v>866</v>
      </c>
      <c r="F13" s="28" t="s">
        <v>846</v>
      </c>
      <c r="G13" s="32">
        <v>0</v>
      </c>
      <c r="H13" s="32">
        <v>24</v>
      </c>
      <c r="I13" s="31"/>
    </row>
    <row r="14" spans="1:9">
      <c r="A14" s="28" t="s">
        <v>529</v>
      </c>
      <c r="B14" s="28" t="s">
        <v>867</v>
      </c>
      <c r="C14" s="28" t="s">
        <v>844</v>
      </c>
      <c r="D14" s="32" t="s">
        <v>821</v>
      </c>
      <c r="E14" s="32" t="s">
        <v>850</v>
      </c>
      <c r="F14" s="28" t="s">
        <v>846</v>
      </c>
      <c r="G14" s="32">
        <v>0</v>
      </c>
      <c r="H14" s="32">
        <v>0</v>
      </c>
      <c r="I14" s="31"/>
    </row>
    <row r="15" spans="1:9">
      <c r="A15" s="28" t="s">
        <v>530</v>
      </c>
      <c r="B15" s="28" t="s">
        <v>868</v>
      </c>
      <c r="C15" s="28" t="s">
        <v>844</v>
      </c>
      <c r="D15" s="32" t="s">
        <v>822</v>
      </c>
      <c r="E15" s="32" t="s">
        <v>869</v>
      </c>
      <c r="F15" s="28" t="s">
        <v>846</v>
      </c>
      <c r="G15" s="32">
        <v>0</v>
      </c>
      <c r="H15" s="32">
        <v>40</v>
      </c>
      <c r="I15" s="31"/>
    </row>
    <row r="16" spans="1:9">
      <c r="A16" s="28" t="s">
        <v>531</v>
      </c>
      <c r="B16" s="28" t="s">
        <v>870</v>
      </c>
      <c r="C16" s="28" t="s">
        <v>844</v>
      </c>
      <c r="D16" s="32" t="s">
        <v>824</v>
      </c>
      <c r="E16" s="32" t="s">
        <v>852</v>
      </c>
      <c r="F16" s="28" t="s">
        <v>846</v>
      </c>
      <c r="G16" s="32">
        <v>0</v>
      </c>
      <c r="H16" s="32">
        <v>72</v>
      </c>
      <c r="I16" s="31"/>
    </row>
    <row r="17" spans="1:9">
      <c r="A17" s="28" t="s">
        <v>532</v>
      </c>
      <c r="B17" s="28" t="s">
        <v>871</v>
      </c>
      <c r="C17" s="28" t="s">
        <v>844</v>
      </c>
      <c r="D17" s="32" t="s">
        <v>823</v>
      </c>
      <c r="E17" s="32" t="s">
        <v>872</v>
      </c>
      <c r="F17" s="28" t="s">
        <v>853</v>
      </c>
      <c r="G17" s="32">
        <v>32</v>
      </c>
      <c r="H17" s="32">
        <v>16</v>
      </c>
      <c r="I17" s="31"/>
    </row>
    <row r="18" spans="1:9">
      <c r="A18" s="28" t="s">
        <v>533</v>
      </c>
      <c r="B18" s="28" t="s">
        <v>873</v>
      </c>
      <c r="C18" s="28" t="s">
        <v>844</v>
      </c>
      <c r="D18" s="32" t="s">
        <v>823</v>
      </c>
      <c r="E18" s="32" t="s">
        <v>848</v>
      </c>
      <c r="F18" s="28" t="s">
        <v>846</v>
      </c>
      <c r="G18" s="32">
        <v>0</v>
      </c>
      <c r="H18" s="32">
        <v>48</v>
      </c>
      <c r="I18" s="31"/>
    </row>
    <row r="19" spans="1:9">
      <c r="A19" s="28" t="s">
        <v>534</v>
      </c>
      <c r="B19" s="28" t="s">
        <v>874</v>
      </c>
      <c r="C19" s="28" t="s">
        <v>844</v>
      </c>
      <c r="D19" s="32" t="s">
        <v>820</v>
      </c>
      <c r="E19" s="32" t="s">
        <v>845</v>
      </c>
      <c r="F19" s="28" t="s">
        <v>846</v>
      </c>
      <c r="G19" s="32">
        <v>0</v>
      </c>
      <c r="H19" s="32">
        <v>24</v>
      </c>
      <c r="I19" s="31"/>
    </row>
    <row r="20" spans="1:9">
      <c r="A20" s="28" t="s">
        <v>535</v>
      </c>
      <c r="B20" s="28" t="s">
        <v>875</v>
      </c>
      <c r="C20" s="28" t="s">
        <v>844</v>
      </c>
      <c r="D20" s="32" t="s">
        <v>824</v>
      </c>
      <c r="E20" s="32" t="s">
        <v>852</v>
      </c>
      <c r="F20" s="28" t="s">
        <v>846</v>
      </c>
      <c r="G20" s="32">
        <v>0</v>
      </c>
      <c r="H20" s="32">
        <v>40</v>
      </c>
      <c r="I20" s="31"/>
    </row>
    <row r="21" spans="1:9">
      <c r="A21" s="28" t="s">
        <v>536</v>
      </c>
      <c r="B21" s="28" t="s">
        <v>876</v>
      </c>
      <c r="C21" s="28" t="s">
        <v>844</v>
      </c>
      <c r="D21" s="32" t="s">
        <v>823</v>
      </c>
      <c r="E21" s="32" t="s">
        <v>848</v>
      </c>
      <c r="F21" s="28" t="s">
        <v>853</v>
      </c>
      <c r="G21" s="32">
        <v>40</v>
      </c>
      <c r="H21" s="32">
        <v>40</v>
      </c>
      <c r="I21" s="31"/>
    </row>
    <row r="22" spans="1:9">
      <c r="A22" s="28" t="s">
        <v>537</v>
      </c>
      <c r="B22" s="28" t="s">
        <v>877</v>
      </c>
      <c r="C22" s="28" t="s">
        <v>844</v>
      </c>
      <c r="D22" s="32" t="s">
        <v>823</v>
      </c>
      <c r="E22" s="32" t="s">
        <v>857</v>
      </c>
      <c r="F22" s="28" t="s">
        <v>846</v>
      </c>
      <c r="G22" s="32">
        <v>0</v>
      </c>
      <c r="H22" s="32">
        <v>16</v>
      </c>
      <c r="I22" s="31"/>
    </row>
    <row r="23" spans="1:9">
      <c r="A23" s="28" t="s">
        <v>539</v>
      </c>
      <c r="B23" s="28" t="s">
        <v>878</v>
      </c>
      <c r="C23" s="28" t="s">
        <v>844</v>
      </c>
      <c r="D23" s="32" t="s">
        <v>820</v>
      </c>
      <c r="E23" s="32" t="s">
        <v>845</v>
      </c>
      <c r="F23" s="28" t="s">
        <v>846</v>
      </c>
      <c r="G23" s="32">
        <v>0</v>
      </c>
      <c r="H23" s="32">
        <v>40</v>
      </c>
      <c r="I23" s="31"/>
    </row>
    <row r="24" spans="1:9">
      <c r="A24" s="28" t="s">
        <v>538</v>
      </c>
      <c r="B24" s="28" t="s">
        <v>879</v>
      </c>
      <c r="C24" s="28" t="s">
        <v>844</v>
      </c>
      <c r="D24" s="32" t="s">
        <v>821</v>
      </c>
      <c r="E24" s="32" t="s">
        <v>850</v>
      </c>
      <c r="F24" s="28" t="s">
        <v>846</v>
      </c>
      <c r="G24" s="32">
        <v>0</v>
      </c>
      <c r="H24" s="32">
        <v>48</v>
      </c>
      <c r="I24" s="31"/>
    </row>
    <row r="25" spans="1:9">
      <c r="A25" s="28" t="s">
        <v>540</v>
      </c>
      <c r="B25" s="28" t="s">
        <v>880</v>
      </c>
      <c r="C25" s="28" t="s">
        <v>844</v>
      </c>
      <c r="D25" s="32" t="s">
        <v>823</v>
      </c>
      <c r="E25" s="32" t="s">
        <v>848</v>
      </c>
      <c r="F25" s="28" t="s">
        <v>846</v>
      </c>
      <c r="G25" s="32">
        <v>0</v>
      </c>
      <c r="H25" s="32">
        <v>56</v>
      </c>
      <c r="I25" s="31"/>
    </row>
    <row r="26" spans="1:9">
      <c r="A26" s="28" t="s">
        <v>541</v>
      </c>
      <c r="B26" s="28" t="s">
        <v>881</v>
      </c>
      <c r="C26" s="28" t="s">
        <v>844</v>
      </c>
      <c r="D26" s="32" t="s">
        <v>824</v>
      </c>
      <c r="E26" s="32" t="s">
        <v>882</v>
      </c>
      <c r="F26" s="28" t="s">
        <v>846</v>
      </c>
      <c r="G26" s="32">
        <v>0</v>
      </c>
      <c r="H26" s="32">
        <v>48</v>
      </c>
      <c r="I26" s="31"/>
    </row>
    <row r="27" spans="1:9">
      <c r="A27" s="28" t="s">
        <v>542</v>
      </c>
      <c r="B27" s="28" t="s">
        <v>883</v>
      </c>
      <c r="C27" s="28" t="s">
        <v>844</v>
      </c>
      <c r="D27" s="32" t="s">
        <v>817</v>
      </c>
      <c r="E27" s="32" t="s">
        <v>860</v>
      </c>
      <c r="F27" s="28" t="s">
        <v>846</v>
      </c>
      <c r="G27" s="32">
        <v>0</v>
      </c>
      <c r="H27" s="32">
        <v>56</v>
      </c>
      <c r="I27" s="31"/>
    </row>
    <row r="28" spans="1:9">
      <c r="A28" s="28" t="s">
        <v>543</v>
      </c>
      <c r="B28" s="28" t="s">
        <v>884</v>
      </c>
      <c r="C28" s="28" t="s">
        <v>844</v>
      </c>
      <c r="D28" s="32" t="s">
        <v>817</v>
      </c>
      <c r="E28" s="32" t="s">
        <v>885</v>
      </c>
      <c r="F28" s="28" t="s">
        <v>846</v>
      </c>
      <c r="G28" s="32">
        <v>0</v>
      </c>
      <c r="H28" s="32">
        <v>136</v>
      </c>
      <c r="I28" s="31"/>
    </row>
    <row r="29" spans="1:9">
      <c r="A29" s="28" t="s">
        <v>544</v>
      </c>
      <c r="B29" s="28" t="s">
        <v>886</v>
      </c>
      <c r="C29" s="28" t="s">
        <v>844</v>
      </c>
      <c r="D29" s="32" t="s">
        <v>819</v>
      </c>
      <c r="E29" s="32" t="s">
        <v>887</v>
      </c>
      <c r="F29" s="28" t="s">
        <v>846</v>
      </c>
      <c r="G29" s="32">
        <v>0</v>
      </c>
      <c r="H29" s="32">
        <v>40</v>
      </c>
      <c r="I29" s="31"/>
    </row>
    <row r="30" spans="1:9">
      <c r="A30" s="28" t="s">
        <v>545</v>
      </c>
      <c r="B30" s="28" t="s">
        <v>888</v>
      </c>
      <c r="C30" s="28" t="s">
        <v>844</v>
      </c>
      <c r="D30" s="32" t="s">
        <v>824</v>
      </c>
      <c r="E30" s="32" t="s">
        <v>852</v>
      </c>
      <c r="F30" s="28" t="s">
        <v>846</v>
      </c>
      <c r="G30" s="32">
        <v>0</v>
      </c>
      <c r="H30" s="32">
        <v>8</v>
      </c>
      <c r="I30" s="31"/>
    </row>
    <row r="31" spans="1:9">
      <c r="A31" s="28" t="s">
        <v>546</v>
      </c>
      <c r="B31" s="28" t="s">
        <v>889</v>
      </c>
      <c r="C31" s="28" t="s">
        <v>844</v>
      </c>
      <c r="D31" s="32" t="s">
        <v>817</v>
      </c>
      <c r="E31" s="32" t="s">
        <v>860</v>
      </c>
      <c r="F31" s="28" t="s">
        <v>846</v>
      </c>
      <c r="G31" s="32">
        <v>0</v>
      </c>
      <c r="H31" s="32">
        <v>48</v>
      </c>
      <c r="I31" s="31"/>
    </row>
    <row r="32" spans="1:9">
      <c r="A32" s="28" t="s">
        <v>547</v>
      </c>
      <c r="B32" s="28" t="s">
        <v>890</v>
      </c>
      <c r="C32" s="28" t="s">
        <v>844</v>
      </c>
      <c r="D32" s="32" t="s">
        <v>823</v>
      </c>
      <c r="E32" s="32" t="s">
        <v>848</v>
      </c>
      <c r="F32" s="28" t="s">
        <v>846</v>
      </c>
      <c r="G32" s="32">
        <v>0</v>
      </c>
      <c r="H32" s="32">
        <v>64</v>
      </c>
      <c r="I32" s="31"/>
    </row>
    <row r="33" spans="1:9">
      <c r="A33" s="28" t="s">
        <v>548</v>
      </c>
      <c r="B33" s="28" t="s">
        <v>891</v>
      </c>
      <c r="C33" s="28" t="s">
        <v>844</v>
      </c>
      <c r="D33" s="32" t="s">
        <v>823</v>
      </c>
      <c r="E33" s="32" t="s">
        <v>872</v>
      </c>
      <c r="F33" s="28" t="s">
        <v>846</v>
      </c>
      <c r="G33" s="32">
        <v>0</v>
      </c>
      <c r="H33" s="32">
        <v>40</v>
      </c>
      <c r="I33" s="31"/>
    </row>
    <row r="34" spans="1:9">
      <c r="A34" s="28" t="s">
        <v>549</v>
      </c>
      <c r="B34" s="28" t="s">
        <v>892</v>
      </c>
      <c r="C34" s="28" t="s">
        <v>844</v>
      </c>
      <c r="D34" s="32" t="s">
        <v>823</v>
      </c>
      <c r="E34" s="32" t="s">
        <v>872</v>
      </c>
      <c r="F34" s="28" t="s">
        <v>853</v>
      </c>
      <c r="G34" s="32">
        <v>0</v>
      </c>
      <c r="H34" s="32">
        <v>8</v>
      </c>
      <c r="I34" s="31"/>
    </row>
    <row r="35" spans="1:9">
      <c r="A35" s="28" t="s">
        <v>550</v>
      </c>
      <c r="B35" s="28" t="s">
        <v>893</v>
      </c>
      <c r="C35" s="28" t="s">
        <v>844</v>
      </c>
      <c r="D35" s="32" t="s">
        <v>823</v>
      </c>
      <c r="E35" s="32" t="s">
        <v>872</v>
      </c>
      <c r="F35" s="28" t="s">
        <v>846</v>
      </c>
      <c r="G35" s="32">
        <v>0</v>
      </c>
      <c r="H35" s="32">
        <v>0</v>
      </c>
      <c r="I35" s="31"/>
    </row>
    <row r="36" spans="1:9">
      <c r="A36" s="28" t="s">
        <v>551</v>
      </c>
      <c r="B36" s="28" t="s">
        <v>894</v>
      </c>
      <c r="C36" s="28" t="s">
        <v>844</v>
      </c>
      <c r="D36" s="32" t="s">
        <v>823</v>
      </c>
      <c r="E36" s="32" t="s">
        <v>895</v>
      </c>
      <c r="F36" s="28" t="s">
        <v>846</v>
      </c>
      <c r="G36" s="32">
        <v>0</v>
      </c>
      <c r="H36" s="32">
        <v>72</v>
      </c>
      <c r="I36" s="31"/>
    </row>
    <row r="37" spans="1:9">
      <c r="A37" s="28" t="s">
        <v>525</v>
      </c>
      <c r="B37" s="28" t="s">
        <v>859</v>
      </c>
      <c r="C37" s="28" t="s">
        <v>844</v>
      </c>
      <c r="D37" s="32" t="s">
        <v>826</v>
      </c>
      <c r="E37" s="32" t="s">
        <v>860</v>
      </c>
      <c r="F37" s="28" t="s">
        <v>846</v>
      </c>
      <c r="G37" s="32">
        <v>0</v>
      </c>
      <c r="H37" s="32">
        <v>64</v>
      </c>
      <c r="I37" s="31"/>
    </row>
    <row r="38" spans="1:9">
      <c r="A38" s="28" t="s">
        <v>553</v>
      </c>
      <c r="B38" s="28" t="s">
        <v>898</v>
      </c>
      <c r="C38" s="28" t="s">
        <v>844</v>
      </c>
      <c r="D38" s="32" t="s">
        <v>817</v>
      </c>
      <c r="E38" s="32" t="s">
        <v>866</v>
      </c>
      <c r="F38" s="28" t="s">
        <v>846</v>
      </c>
      <c r="G38" s="32">
        <v>0</v>
      </c>
      <c r="H38" s="32">
        <v>80</v>
      </c>
      <c r="I38" s="31"/>
    </row>
    <row r="39" spans="1:9">
      <c r="A39" s="28" t="s">
        <v>554</v>
      </c>
      <c r="B39" s="28" t="s">
        <v>899</v>
      </c>
      <c r="C39" s="28" t="s">
        <v>844</v>
      </c>
      <c r="D39" s="32" t="s">
        <v>823</v>
      </c>
      <c r="E39" s="32" t="s">
        <v>895</v>
      </c>
      <c r="F39" s="28" t="s">
        <v>846</v>
      </c>
      <c r="G39" s="32">
        <v>0</v>
      </c>
      <c r="H39" s="32">
        <v>0</v>
      </c>
      <c r="I39" s="31"/>
    </row>
    <row r="40" spans="1:9">
      <c r="A40" s="28" t="s">
        <v>556</v>
      </c>
      <c r="B40" s="28" t="s">
        <v>900</v>
      </c>
      <c r="C40" s="28" t="s">
        <v>844</v>
      </c>
      <c r="D40" s="32" t="s">
        <v>821</v>
      </c>
      <c r="E40" s="32" t="s">
        <v>864</v>
      </c>
      <c r="F40" s="28" t="s">
        <v>846</v>
      </c>
      <c r="G40" s="32">
        <v>0</v>
      </c>
      <c r="H40" s="32">
        <v>40</v>
      </c>
      <c r="I40" s="31"/>
    </row>
    <row r="41" spans="1:9">
      <c r="A41" s="28" t="s">
        <v>555</v>
      </c>
      <c r="B41" s="28" t="s">
        <v>901</v>
      </c>
      <c r="C41" s="28" t="s">
        <v>844</v>
      </c>
      <c r="D41" s="32" t="s">
        <v>823</v>
      </c>
      <c r="E41" s="32" t="s">
        <v>857</v>
      </c>
      <c r="F41" s="28" t="s">
        <v>846</v>
      </c>
      <c r="G41" s="32">
        <v>0</v>
      </c>
      <c r="H41" s="32">
        <v>40</v>
      </c>
      <c r="I41" s="31"/>
    </row>
    <row r="42" spans="1:9">
      <c r="A42" s="28" t="s">
        <v>794</v>
      </c>
      <c r="B42" s="28" t="s">
        <v>1161</v>
      </c>
      <c r="C42" s="28" t="s">
        <v>844</v>
      </c>
      <c r="D42" s="32" t="s">
        <v>826</v>
      </c>
      <c r="E42" s="32" t="s">
        <v>897</v>
      </c>
      <c r="F42" s="28" t="s">
        <v>846</v>
      </c>
      <c r="G42" s="32">
        <v>0</v>
      </c>
      <c r="H42" s="32">
        <v>56</v>
      </c>
      <c r="I42" s="31"/>
    </row>
    <row r="43" spans="1:9">
      <c r="A43" s="28" t="s">
        <v>559</v>
      </c>
      <c r="B43" s="28" t="s">
        <v>903</v>
      </c>
      <c r="C43" s="28" t="s">
        <v>844</v>
      </c>
      <c r="D43" s="32" t="s">
        <v>819</v>
      </c>
      <c r="E43" s="32" t="s">
        <v>904</v>
      </c>
      <c r="F43" s="28" t="s">
        <v>846</v>
      </c>
      <c r="G43" s="32">
        <v>0</v>
      </c>
      <c r="H43" s="32">
        <v>32</v>
      </c>
      <c r="I43" s="31"/>
    </row>
    <row r="44" spans="1:9">
      <c r="A44" s="28" t="s">
        <v>560</v>
      </c>
      <c r="B44" s="28" t="s">
        <v>905</v>
      </c>
      <c r="C44" s="28" t="s">
        <v>844</v>
      </c>
      <c r="D44" s="32" t="s">
        <v>823</v>
      </c>
      <c r="E44" s="32" t="s">
        <v>848</v>
      </c>
      <c r="F44" s="28" t="s">
        <v>846</v>
      </c>
      <c r="G44" s="32">
        <v>0</v>
      </c>
      <c r="H44" s="32">
        <v>16</v>
      </c>
      <c r="I44" s="31"/>
    </row>
    <row r="45" spans="1:9">
      <c r="A45" s="28" t="s">
        <v>561</v>
      </c>
      <c r="B45" s="28" t="s">
        <v>906</v>
      </c>
      <c r="C45" s="28" t="s">
        <v>844</v>
      </c>
      <c r="D45" s="32" t="s">
        <v>825</v>
      </c>
      <c r="E45" s="32" t="s">
        <v>862</v>
      </c>
      <c r="F45" s="28" t="s">
        <v>846</v>
      </c>
      <c r="G45" s="32">
        <v>0</v>
      </c>
      <c r="H45" s="32">
        <v>72</v>
      </c>
      <c r="I45" s="31"/>
    </row>
    <row r="46" spans="1:9">
      <c r="A46" s="28" t="s">
        <v>562</v>
      </c>
      <c r="B46" s="28" t="s">
        <v>907</v>
      </c>
      <c r="C46" s="28" t="s">
        <v>844</v>
      </c>
      <c r="D46" s="32" t="s">
        <v>823</v>
      </c>
      <c r="E46" s="32" t="s">
        <v>872</v>
      </c>
      <c r="F46" s="28" t="s">
        <v>846</v>
      </c>
      <c r="G46" s="32">
        <v>0</v>
      </c>
      <c r="H46" s="32">
        <v>72</v>
      </c>
      <c r="I46" s="31"/>
    </row>
    <row r="47" spans="1:9">
      <c r="A47" s="28" t="s">
        <v>563</v>
      </c>
      <c r="B47" s="28" t="s">
        <v>908</v>
      </c>
      <c r="C47" s="28" t="s">
        <v>844</v>
      </c>
      <c r="D47" s="32" t="s">
        <v>817</v>
      </c>
      <c r="E47" s="32" t="s">
        <v>909</v>
      </c>
      <c r="F47" s="28" t="s">
        <v>846</v>
      </c>
      <c r="G47" s="32">
        <v>0</v>
      </c>
      <c r="H47" s="32">
        <v>80</v>
      </c>
      <c r="I47" s="31"/>
    </row>
    <row r="48" spans="1:9">
      <c r="A48" s="28" t="s">
        <v>564</v>
      </c>
      <c r="B48" s="28" t="s">
        <v>910</v>
      </c>
      <c r="C48" s="28" t="s">
        <v>844</v>
      </c>
      <c r="D48" s="32" t="s">
        <v>823</v>
      </c>
      <c r="E48" s="32" t="s">
        <v>895</v>
      </c>
      <c r="F48" s="28" t="s">
        <v>846</v>
      </c>
      <c r="G48" s="32">
        <v>0</v>
      </c>
      <c r="H48" s="32">
        <v>0</v>
      </c>
      <c r="I48" s="31"/>
    </row>
    <row r="49" spans="1:9">
      <c r="A49" s="28" t="s">
        <v>565</v>
      </c>
      <c r="B49" s="28" t="s">
        <v>911</v>
      </c>
      <c r="C49" s="28" t="s">
        <v>844</v>
      </c>
      <c r="D49" s="32" t="s">
        <v>823</v>
      </c>
      <c r="E49" s="32" t="s">
        <v>895</v>
      </c>
      <c r="F49" s="28" t="s">
        <v>846</v>
      </c>
      <c r="G49" s="32">
        <v>0</v>
      </c>
      <c r="H49" s="32">
        <v>0</v>
      </c>
      <c r="I49" s="31"/>
    </row>
    <row r="50" spans="1:9">
      <c r="A50" s="28" t="s">
        <v>552</v>
      </c>
      <c r="B50" s="28" t="s">
        <v>896</v>
      </c>
      <c r="C50" s="28" t="s">
        <v>844</v>
      </c>
      <c r="D50" s="32" t="s">
        <v>826</v>
      </c>
      <c r="E50" s="32" t="s">
        <v>897</v>
      </c>
      <c r="F50" s="28" t="s">
        <v>846</v>
      </c>
      <c r="G50" s="32">
        <v>0</v>
      </c>
      <c r="H50" s="32">
        <v>48</v>
      </c>
      <c r="I50" s="31"/>
    </row>
    <row r="51" spans="1:9">
      <c r="A51" s="28" t="s">
        <v>913</v>
      </c>
      <c r="B51" s="28" t="s">
        <v>914</v>
      </c>
      <c r="C51" s="28" t="s">
        <v>844</v>
      </c>
      <c r="D51" s="32" t="s">
        <v>821</v>
      </c>
      <c r="E51" s="32" t="s">
        <v>850</v>
      </c>
      <c r="F51" s="28" t="s">
        <v>846</v>
      </c>
      <c r="G51" s="32">
        <v>0</v>
      </c>
      <c r="H51" s="32">
        <v>40</v>
      </c>
      <c r="I51" s="31"/>
    </row>
    <row r="52" spans="1:9">
      <c r="A52" s="28" t="s">
        <v>567</v>
      </c>
      <c r="B52" s="28" t="s">
        <v>915</v>
      </c>
      <c r="C52" s="28" t="s">
        <v>844</v>
      </c>
      <c r="D52" s="32" t="s">
        <v>823</v>
      </c>
      <c r="E52" s="32" t="s">
        <v>916</v>
      </c>
      <c r="F52" s="28" t="s">
        <v>846</v>
      </c>
      <c r="G52" s="32">
        <v>0</v>
      </c>
      <c r="H52" s="32">
        <v>160</v>
      </c>
      <c r="I52" s="31"/>
    </row>
    <row r="53" spans="1:9">
      <c r="A53" s="28" t="s">
        <v>568</v>
      </c>
      <c r="B53" s="28" t="s">
        <v>917</v>
      </c>
      <c r="C53" s="28" t="s">
        <v>844</v>
      </c>
      <c r="D53" s="32" t="s">
        <v>824</v>
      </c>
      <c r="E53" s="32" t="s">
        <v>850</v>
      </c>
      <c r="F53" s="28" t="s">
        <v>846</v>
      </c>
      <c r="G53" s="32">
        <v>0</v>
      </c>
      <c r="H53" s="32">
        <v>32</v>
      </c>
      <c r="I53" s="31"/>
    </row>
    <row r="54" spans="1:9">
      <c r="A54" s="28" t="s">
        <v>569</v>
      </c>
      <c r="B54" s="28" t="s">
        <v>918</v>
      </c>
      <c r="C54" s="28" t="s">
        <v>844</v>
      </c>
      <c r="D54" s="32" t="s">
        <v>817</v>
      </c>
      <c r="E54" s="32" t="s">
        <v>909</v>
      </c>
      <c r="F54" s="28" t="s">
        <v>846</v>
      </c>
      <c r="G54" s="32">
        <v>0</v>
      </c>
      <c r="H54" s="32">
        <v>56</v>
      </c>
      <c r="I54" s="31"/>
    </row>
    <row r="55" spans="1:9">
      <c r="A55" s="28" t="s">
        <v>570</v>
      </c>
      <c r="B55" s="28" t="s">
        <v>919</v>
      </c>
      <c r="C55" s="28" t="s">
        <v>844</v>
      </c>
      <c r="D55" s="32" t="s">
        <v>824</v>
      </c>
      <c r="E55" s="32" t="s">
        <v>920</v>
      </c>
      <c r="F55" s="28" t="s">
        <v>846</v>
      </c>
      <c r="G55" s="32">
        <v>0</v>
      </c>
      <c r="H55" s="32">
        <v>48</v>
      </c>
      <c r="I55" s="31"/>
    </row>
    <row r="56" spans="1:9">
      <c r="A56" s="28" t="s">
        <v>571</v>
      </c>
      <c r="B56" s="28" t="s">
        <v>921</v>
      </c>
      <c r="C56" s="28" t="s">
        <v>844</v>
      </c>
      <c r="D56" s="32" t="s">
        <v>823</v>
      </c>
      <c r="E56" s="32" t="s">
        <v>922</v>
      </c>
      <c r="F56" s="28" t="s">
        <v>846</v>
      </c>
      <c r="G56" s="32">
        <v>0</v>
      </c>
      <c r="H56" s="32">
        <v>24</v>
      </c>
      <c r="I56" s="31"/>
    </row>
    <row r="57" spans="1:9">
      <c r="A57" s="28" t="s">
        <v>572</v>
      </c>
      <c r="B57" s="28" t="s">
        <v>923</v>
      </c>
      <c r="C57" s="28" t="s">
        <v>844</v>
      </c>
      <c r="D57" s="32" t="s">
        <v>821</v>
      </c>
      <c r="E57" s="32" t="s">
        <v>850</v>
      </c>
      <c r="F57" s="28" t="s">
        <v>846</v>
      </c>
      <c r="G57" s="32">
        <v>0</v>
      </c>
      <c r="H57" s="32">
        <v>96</v>
      </c>
      <c r="I57" s="31"/>
    </row>
    <row r="58" spans="1:9">
      <c r="A58" s="28" t="s">
        <v>573</v>
      </c>
      <c r="B58" s="28" t="s">
        <v>924</v>
      </c>
      <c r="C58" s="28" t="s">
        <v>844</v>
      </c>
      <c r="D58" s="32" t="s">
        <v>824</v>
      </c>
      <c r="E58" s="32" t="s">
        <v>852</v>
      </c>
      <c r="F58" s="28" t="s">
        <v>846</v>
      </c>
      <c r="G58" s="32">
        <v>0</v>
      </c>
      <c r="H58" s="32">
        <v>48</v>
      </c>
      <c r="I58" s="31"/>
    </row>
    <row r="59" spans="1:9">
      <c r="A59" s="28" t="s">
        <v>732</v>
      </c>
      <c r="B59" s="28" t="s">
        <v>1096</v>
      </c>
      <c r="C59" s="28" t="s">
        <v>844</v>
      </c>
      <c r="D59" s="32" t="s">
        <v>826</v>
      </c>
      <c r="E59" s="32" t="s">
        <v>897</v>
      </c>
      <c r="F59" s="28" t="s">
        <v>846</v>
      </c>
      <c r="G59" s="32">
        <v>0</v>
      </c>
      <c r="H59" s="32">
        <v>48</v>
      </c>
      <c r="I59" s="31"/>
    </row>
    <row r="60" spans="1:9">
      <c r="A60" s="28" t="s">
        <v>575</v>
      </c>
      <c r="B60" s="28" t="s">
        <v>926</v>
      </c>
      <c r="C60" s="28" t="s">
        <v>844</v>
      </c>
      <c r="D60" s="32" t="s">
        <v>823</v>
      </c>
      <c r="E60" s="32" t="s">
        <v>857</v>
      </c>
      <c r="F60" s="28" t="s">
        <v>846</v>
      </c>
      <c r="G60" s="32">
        <v>0</v>
      </c>
      <c r="H60" s="32">
        <v>16</v>
      </c>
      <c r="I60" s="31"/>
    </row>
    <row r="61" spans="1:9">
      <c r="A61" s="28" t="s">
        <v>576</v>
      </c>
      <c r="B61" s="28" t="s">
        <v>927</v>
      </c>
      <c r="C61" s="28" t="s">
        <v>844</v>
      </c>
      <c r="D61" s="32" t="s">
        <v>820</v>
      </c>
      <c r="E61" s="32" t="s">
        <v>845</v>
      </c>
      <c r="F61" s="28" t="s">
        <v>846</v>
      </c>
      <c r="G61" s="32">
        <v>0</v>
      </c>
      <c r="H61" s="32">
        <v>32</v>
      </c>
      <c r="I61" s="31"/>
    </row>
    <row r="62" spans="1:9">
      <c r="A62" s="28" t="s">
        <v>577</v>
      </c>
      <c r="B62" s="28" t="s">
        <v>928</v>
      </c>
      <c r="C62" s="28" t="s">
        <v>844</v>
      </c>
      <c r="D62" s="32" t="s">
        <v>824</v>
      </c>
      <c r="E62" s="32" t="s">
        <v>929</v>
      </c>
      <c r="F62" s="28" t="s">
        <v>846</v>
      </c>
      <c r="G62" s="32">
        <v>0</v>
      </c>
      <c r="H62" s="32">
        <v>24</v>
      </c>
      <c r="I62" s="31"/>
    </row>
    <row r="63" spans="1:9">
      <c r="A63" s="28" t="s">
        <v>578</v>
      </c>
      <c r="B63" s="28" t="s">
        <v>930</v>
      </c>
      <c r="C63" s="28" t="s">
        <v>844</v>
      </c>
      <c r="D63" s="32" t="s">
        <v>823</v>
      </c>
      <c r="E63" s="32" t="s">
        <v>848</v>
      </c>
      <c r="F63" s="28" t="s">
        <v>846</v>
      </c>
      <c r="G63" s="32">
        <v>0</v>
      </c>
      <c r="H63" s="32">
        <v>0</v>
      </c>
      <c r="I63" s="31"/>
    </row>
    <row r="64" spans="1:9">
      <c r="A64" s="28" t="s">
        <v>579</v>
      </c>
      <c r="B64" s="28" t="s">
        <v>931</v>
      </c>
      <c r="C64" s="28" t="s">
        <v>844</v>
      </c>
      <c r="D64" s="32" t="s">
        <v>823</v>
      </c>
      <c r="E64" s="32" t="s">
        <v>857</v>
      </c>
      <c r="F64" s="28" t="s">
        <v>846</v>
      </c>
      <c r="G64" s="32">
        <v>0</v>
      </c>
      <c r="H64" s="32">
        <v>24</v>
      </c>
      <c r="I64" s="31"/>
    </row>
    <row r="65" spans="1:9">
      <c r="A65" s="28" t="s">
        <v>580</v>
      </c>
      <c r="B65" s="28" t="s">
        <v>932</v>
      </c>
      <c r="C65" s="28" t="s">
        <v>844</v>
      </c>
      <c r="D65" s="32" t="s">
        <v>820</v>
      </c>
      <c r="E65" s="32" t="s">
        <v>845</v>
      </c>
      <c r="F65" s="28" t="s">
        <v>846</v>
      </c>
      <c r="G65" s="32">
        <v>0</v>
      </c>
      <c r="H65" s="32">
        <v>0</v>
      </c>
      <c r="I65" s="31"/>
    </row>
    <row r="66" spans="1:9">
      <c r="A66" s="28" t="s">
        <v>581</v>
      </c>
      <c r="B66" s="28" t="s">
        <v>933</v>
      </c>
      <c r="C66" s="28" t="s">
        <v>844</v>
      </c>
      <c r="D66" s="32" t="s">
        <v>825</v>
      </c>
      <c r="E66" s="32" t="s">
        <v>934</v>
      </c>
      <c r="F66" s="28" t="s">
        <v>846</v>
      </c>
      <c r="G66" s="32">
        <v>0</v>
      </c>
      <c r="H66" s="32">
        <v>32</v>
      </c>
      <c r="I66" s="31"/>
    </row>
    <row r="67" spans="1:9">
      <c r="A67" s="28" t="s">
        <v>582</v>
      </c>
      <c r="B67" s="28" t="s">
        <v>935</v>
      </c>
      <c r="C67" s="28" t="s">
        <v>844</v>
      </c>
      <c r="D67" s="32" t="s">
        <v>823</v>
      </c>
      <c r="E67" s="32" t="s">
        <v>895</v>
      </c>
      <c r="F67" s="28" t="s">
        <v>846</v>
      </c>
      <c r="G67" s="32">
        <v>0</v>
      </c>
      <c r="H67" s="32">
        <v>0</v>
      </c>
      <c r="I67" s="31"/>
    </row>
    <row r="68" spans="1:9">
      <c r="A68" s="28" t="s">
        <v>604</v>
      </c>
      <c r="B68" s="28" t="s">
        <v>960</v>
      </c>
      <c r="C68" s="28" t="s">
        <v>844</v>
      </c>
      <c r="D68" s="32" t="s">
        <v>826</v>
      </c>
      <c r="E68" s="32" t="s">
        <v>961</v>
      </c>
      <c r="F68" s="28" t="s">
        <v>846</v>
      </c>
      <c r="G68" s="32">
        <v>0</v>
      </c>
      <c r="H68" s="32">
        <v>40</v>
      </c>
      <c r="I68" s="31"/>
    </row>
    <row r="69" spans="1:9">
      <c r="A69" s="28" t="s">
        <v>770</v>
      </c>
      <c r="B69" s="28" t="s">
        <v>1135</v>
      </c>
      <c r="C69" s="28" t="s">
        <v>844</v>
      </c>
      <c r="D69" s="32" t="s">
        <v>826</v>
      </c>
      <c r="E69" s="32" t="s">
        <v>860</v>
      </c>
      <c r="F69" s="28" t="s">
        <v>846</v>
      </c>
      <c r="G69" s="32">
        <v>0</v>
      </c>
      <c r="H69" s="32">
        <v>40</v>
      </c>
      <c r="I69" s="31"/>
    </row>
    <row r="70" spans="1:9">
      <c r="A70" s="28" t="s">
        <v>771</v>
      </c>
      <c r="B70" s="28" t="s">
        <v>1136</v>
      </c>
      <c r="C70" s="28" t="s">
        <v>844</v>
      </c>
      <c r="D70" s="32" t="s">
        <v>826</v>
      </c>
      <c r="E70" s="32" t="s">
        <v>897</v>
      </c>
      <c r="F70" s="28" t="s">
        <v>846</v>
      </c>
      <c r="G70" s="32">
        <v>0</v>
      </c>
      <c r="H70" s="32">
        <v>40</v>
      </c>
      <c r="I70" s="31"/>
    </row>
    <row r="71" spans="1:9">
      <c r="A71" s="28" t="s">
        <v>587</v>
      </c>
      <c r="B71" s="28" t="s">
        <v>940</v>
      </c>
      <c r="C71" s="28" t="s">
        <v>844</v>
      </c>
      <c r="D71" s="32" t="s">
        <v>823</v>
      </c>
      <c r="E71" s="32" t="s">
        <v>895</v>
      </c>
      <c r="F71" s="28" t="s">
        <v>846</v>
      </c>
      <c r="G71" s="32">
        <v>0</v>
      </c>
      <c r="H71" s="32">
        <v>0</v>
      </c>
      <c r="I71" s="31"/>
    </row>
    <row r="72" spans="1:9">
      <c r="A72" s="28" t="s">
        <v>588</v>
      </c>
      <c r="B72" s="28" t="s">
        <v>941</v>
      </c>
      <c r="C72" s="28" t="s">
        <v>844</v>
      </c>
      <c r="D72" s="32" t="s">
        <v>817</v>
      </c>
      <c r="E72" s="32" t="s">
        <v>866</v>
      </c>
      <c r="F72" s="28" t="s">
        <v>846</v>
      </c>
      <c r="G72" s="32">
        <v>0</v>
      </c>
      <c r="H72" s="32">
        <v>16</v>
      </c>
      <c r="I72" s="31"/>
    </row>
    <row r="73" spans="1:9">
      <c r="A73" s="28" t="s">
        <v>589</v>
      </c>
      <c r="B73" s="28" t="s">
        <v>942</v>
      </c>
      <c r="C73" s="28" t="s">
        <v>844</v>
      </c>
      <c r="D73" s="32" t="s">
        <v>823</v>
      </c>
      <c r="E73" s="32" t="s">
        <v>848</v>
      </c>
      <c r="F73" s="28" t="s">
        <v>846</v>
      </c>
      <c r="G73" s="32">
        <v>0</v>
      </c>
      <c r="H73" s="32">
        <v>0</v>
      </c>
      <c r="I73" s="31"/>
    </row>
    <row r="74" spans="1:9">
      <c r="A74" s="28" t="s">
        <v>590</v>
      </c>
      <c r="B74" s="28" t="s">
        <v>943</v>
      </c>
      <c r="C74" s="28" t="s">
        <v>844</v>
      </c>
      <c r="D74" s="32" t="s">
        <v>823</v>
      </c>
      <c r="E74" s="32" t="s">
        <v>848</v>
      </c>
      <c r="F74" s="28" t="s">
        <v>846</v>
      </c>
      <c r="G74" s="32">
        <v>0</v>
      </c>
      <c r="H74" s="32">
        <v>0</v>
      </c>
      <c r="I74" s="31"/>
    </row>
    <row r="75" spans="1:9">
      <c r="A75" s="28" t="s">
        <v>591</v>
      </c>
      <c r="B75" s="28" t="s">
        <v>944</v>
      </c>
      <c r="C75" s="28" t="s">
        <v>844</v>
      </c>
      <c r="D75" s="32" t="s">
        <v>821</v>
      </c>
      <c r="E75" s="32" t="s">
        <v>850</v>
      </c>
      <c r="F75" s="28" t="s">
        <v>846</v>
      </c>
      <c r="G75" s="32">
        <v>0</v>
      </c>
      <c r="H75" s="32">
        <v>24</v>
      </c>
      <c r="I75" s="31"/>
    </row>
    <row r="76" spans="1:9">
      <c r="A76" s="28" t="s">
        <v>592</v>
      </c>
      <c r="B76" s="28" t="s">
        <v>945</v>
      </c>
      <c r="C76" s="28" t="s">
        <v>844</v>
      </c>
      <c r="D76" s="32" t="s">
        <v>819</v>
      </c>
      <c r="E76" s="32" t="s">
        <v>946</v>
      </c>
      <c r="F76" s="28" t="s">
        <v>846</v>
      </c>
      <c r="G76" s="32">
        <v>0</v>
      </c>
      <c r="H76" s="32">
        <v>0</v>
      </c>
      <c r="I76" s="31"/>
    </row>
    <row r="77" spans="1:9">
      <c r="A77" s="28" t="s">
        <v>593</v>
      </c>
      <c r="B77" s="28" t="s">
        <v>947</v>
      </c>
      <c r="C77" s="28" t="s">
        <v>844</v>
      </c>
      <c r="D77" s="32" t="s">
        <v>823</v>
      </c>
      <c r="E77" s="32" t="s">
        <v>848</v>
      </c>
      <c r="F77" s="28" t="s">
        <v>846</v>
      </c>
      <c r="G77" s="32">
        <v>0</v>
      </c>
      <c r="H77" s="32">
        <v>24</v>
      </c>
      <c r="I77" s="31"/>
    </row>
    <row r="78" spans="1:9">
      <c r="A78" s="28" t="s">
        <v>594</v>
      </c>
      <c r="B78" s="28" t="s">
        <v>948</v>
      </c>
      <c r="C78" s="28" t="s">
        <v>844</v>
      </c>
      <c r="D78" s="32" t="s">
        <v>823</v>
      </c>
      <c r="E78" s="32" t="s">
        <v>848</v>
      </c>
      <c r="F78" s="28" t="s">
        <v>846</v>
      </c>
      <c r="G78" s="32">
        <v>0</v>
      </c>
      <c r="H78" s="32">
        <v>0</v>
      </c>
      <c r="I78" s="31"/>
    </row>
    <row r="79" spans="1:9">
      <c r="A79" s="28" t="s">
        <v>557</v>
      </c>
      <c r="B79" s="28" t="s">
        <v>902</v>
      </c>
      <c r="C79" s="28" t="s">
        <v>844</v>
      </c>
      <c r="D79" s="32" t="s">
        <v>826</v>
      </c>
      <c r="E79" s="32" t="s">
        <v>860</v>
      </c>
      <c r="F79" s="28" t="s">
        <v>846</v>
      </c>
      <c r="G79" s="32">
        <v>0</v>
      </c>
      <c r="H79" s="32">
        <v>32</v>
      </c>
      <c r="I79" s="31"/>
    </row>
    <row r="80" spans="1:9">
      <c r="A80" s="28" t="s">
        <v>596</v>
      </c>
      <c r="B80" s="28" t="s">
        <v>950</v>
      </c>
      <c r="C80" s="28" t="s">
        <v>844</v>
      </c>
      <c r="D80" s="32" t="s">
        <v>821</v>
      </c>
      <c r="E80" s="32" t="s">
        <v>850</v>
      </c>
      <c r="F80" s="28" t="s">
        <v>846</v>
      </c>
      <c r="G80" s="32">
        <v>0</v>
      </c>
      <c r="H80" s="32">
        <v>64</v>
      </c>
      <c r="I80" s="31"/>
    </row>
    <row r="81" spans="1:9">
      <c r="A81" s="28" t="s">
        <v>597</v>
      </c>
      <c r="B81" s="28" t="s">
        <v>951</v>
      </c>
      <c r="C81" s="28" t="s">
        <v>844</v>
      </c>
      <c r="D81" s="32" t="s">
        <v>821</v>
      </c>
      <c r="E81" s="32" t="s">
        <v>952</v>
      </c>
      <c r="F81" s="28" t="s">
        <v>846</v>
      </c>
      <c r="G81" s="32">
        <v>0</v>
      </c>
      <c r="H81" s="32">
        <v>32</v>
      </c>
      <c r="I81" s="31"/>
    </row>
    <row r="82" spans="1:9">
      <c r="A82" s="28" t="s">
        <v>598</v>
      </c>
      <c r="B82" s="28" t="s">
        <v>953</v>
      </c>
      <c r="C82" s="28" t="s">
        <v>844</v>
      </c>
      <c r="D82" s="32" t="s">
        <v>823</v>
      </c>
      <c r="E82" s="32" t="s">
        <v>895</v>
      </c>
      <c r="F82" s="28" t="s">
        <v>846</v>
      </c>
      <c r="G82" s="32">
        <v>0</v>
      </c>
      <c r="H82" s="32">
        <v>32</v>
      </c>
      <c r="I82" s="31"/>
    </row>
    <row r="83" spans="1:9">
      <c r="A83" s="28" t="s">
        <v>599</v>
      </c>
      <c r="B83" s="28" t="s">
        <v>954</v>
      </c>
      <c r="C83" s="28" t="s">
        <v>844</v>
      </c>
      <c r="D83" s="32" t="s">
        <v>824</v>
      </c>
      <c r="E83" s="32" t="s">
        <v>929</v>
      </c>
      <c r="F83" s="28" t="s">
        <v>846</v>
      </c>
      <c r="G83" s="32">
        <v>0</v>
      </c>
      <c r="H83" s="32">
        <v>56</v>
      </c>
      <c r="I83" s="31"/>
    </row>
    <row r="84" spans="1:9">
      <c r="A84" s="28" t="s">
        <v>600</v>
      </c>
      <c r="B84" s="28" t="s">
        <v>955</v>
      </c>
      <c r="C84" s="28" t="s">
        <v>844</v>
      </c>
      <c r="D84" s="32" t="s">
        <v>823</v>
      </c>
      <c r="E84" s="32" t="s">
        <v>872</v>
      </c>
      <c r="F84" s="28" t="s">
        <v>846</v>
      </c>
      <c r="G84" s="32">
        <v>0</v>
      </c>
      <c r="H84" s="32">
        <v>32</v>
      </c>
      <c r="I84" s="31"/>
    </row>
    <row r="85" spans="1:9">
      <c r="A85" s="28" t="s">
        <v>601</v>
      </c>
      <c r="B85" s="28" t="s">
        <v>956</v>
      </c>
      <c r="C85" s="28" t="s">
        <v>844</v>
      </c>
      <c r="D85" s="32" t="s">
        <v>818</v>
      </c>
      <c r="E85" s="32" t="s">
        <v>957</v>
      </c>
      <c r="F85" s="28" t="s">
        <v>846</v>
      </c>
      <c r="G85" s="32">
        <v>0</v>
      </c>
      <c r="H85" s="32">
        <v>0</v>
      </c>
      <c r="I85" s="31"/>
    </row>
    <row r="86" spans="1:9">
      <c r="A86" s="28" t="s">
        <v>602</v>
      </c>
      <c r="B86" s="28" t="s">
        <v>958</v>
      </c>
      <c r="C86" s="28" t="s">
        <v>844</v>
      </c>
      <c r="D86" s="32" t="s">
        <v>817</v>
      </c>
      <c r="E86" s="32" t="s">
        <v>866</v>
      </c>
      <c r="F86" s="28" t="s">
        <v>846</v>
      </c>
      <c r="G86" s="32">
        <v>0</v>
      </c>
      <c r="H86" s="32">
        <v>0</v>
      </c>
      <c r="I86" s="31"/>
    </row>
    <row r="87" spans="1:9">
      <c r="A87" s="28" t="s">
        <v>603</v>
      </c>
      <c r="B87" s="28" t="s">
        <v>959</v>
      </c>
      <c r="C87" s="28" t="s">
        <v>844</v>
      </c>
      <c r="D87" s="32" t="s">
        <v>823</v>
      </c>
      <c r="E87" s="32" t="s">
        <v>895</v>
      </c>
      <c r="F87" s="28" t="s">
        <v>846</v>
      </c>
      <c r="G87" s="32">
        <v>0</v>
      </c>
      <c r="H87" s="32">
        <v>40</v>
      </c>
      <c r="I87" s="31"/>
    </row>
    <row r="88" spans="1:9">
      <c r="A88" s="28" t="s">
        <v>648</v>
      </c>
      <c r="B88" s="28" t="s">
        <v>1007</v>
      </c>
      <c r="C88" s="28" t="s">
        <v>844</v>
      </c>
      <c r="D88" s="32" t="s">
        <v>826</v>
      </c>
      <c r="E88" s="32" t="s">
        <v>897</v>
      </c>
      <c r="F88" s="28" t="s">
        <v>846</v>
      </c>
      <c r="G88" s="32">
        <v>0</v>
      </c>
      <c r="H88" s="32">
        <v>32</v>
      </c>
      <c r="I88" s="31"/>
    </row>
    <row r="89" spans="1:9">
      <c r="A89" s="28" t="s">
        <v>605</v>
      </c>
      <c r="B89" s="28" t="s">
        <v>962</v>
      </c>
      <c r="C89" s="28" t="s">
        <v>844</v>
      </c>
      <c r="D89" s="32" t="s">
        <v>824</v>
      </c>
      <c r="E89" s="32" t="s">
        <v>850</v>
      </c>
      <c r="F89" s="28" t="s">
        <v>846</v>
      </c>
      <c r="G89" s="32">
        <v>0</v>
      </c>
      <c r="H89" s="32">
        <v>120</v>
      </c>
      <c r="I89" s="31"/>
    </row>
    <row r="90" spans="1:9">
      <c r="A90" s="28" t="s">
        <v>606</v>
      </c>
      <c r="B90" s="28" t="s">
        <v>963</v>
      </c>
      <c r="C90" s="28" t="s">
        <v>844</v>
      </c>
      <c r="D90" s="32" t="s">
        <v>824</v>
      </c>
      <c r="E90" s="32" t="s">
        <v>920</v>
      </c>
      <c r="F90" s="28" t="s">
        <v>846</v>
      </c>
      <c r="G90" s="32">
        <v>0</v>
      </c>
      <c r="H90" s="32">
        <v>88</v>
      </c>
      <c r="I90" s="31"/>
    </row>
    <row r="91" spans="1:9">
      <c r="A91" s="28" t="s">
        <v>607</v>
      </c>
      <c r="B91" s="28" t="s">
        <v>964</v>
      </c>
      <c r="C91" s="28" t="s">
        <v>844</v>
      </c>
      <c r="D91" s="32" t="s">
        <v>824</v>
      </c>
      <c r="E91" s="32" t="s">
        <v>920</v>
      </c>
      <c r="F91" s="28" t="s">
        <v>846</v>
      </c>
      <c r="G91" s="32">
        <v>0</v>
      </c>
      <c r="H91" s="32">
        <v>48</v>
      </c>
      <c r="I91" s="31"/>
    </row>
    <row r="92" spans="1:9">
      <c r="A92" s="28" t="s">
        <v>608</v>
      </c>
      <c r="B92" s="28" t="s">
        <v>965</v>
      </c>
      <c r="C92" s="28" t="s">
        <v>844</v>
      </c>
      <c r="D92" s="32" t="s">
        <v>821</v>
      </c>
      <c r="E92" s="32" t="s">
        <v>850</v>
      </c>
      <c r="F92" s="28" t="s">
        <v>846</v>
      </c>
      <c r="G92" s="32">
        <v>0</v>
      </c>
      <c r="H92" s="32">
        <v>8</v>
      </c>
      <c r="I92" s="31"/>
    </row>
    <row r="93" spans="1:9">
      <c r="A93" s="28" t="s">
        <v>609</v>
      </c>
      <c r="B93" s="28" t="s">
        <v>966</v>
      </c>
      <c r="C93" s="28" t="s">
        <v>844</v>
      </c>
      <c r="D93" s="32" t="s">
        <v>821</v>
      </c>
      <c r="E93" s="32" t="s">
        <v>952</v>
      </c>
      <c r="F93" s="28" t="s">
        <v>853</v>
      </c>
      <c r="G93" s="32">
        <v>32</v>
      </c>
      <c r="H93" s="32">
        <v>32</v>
      </c>
      <c r="I93" s="31"/>
    </row>
    <row r="94" spans="1:9">
      <c r="A94" s="28" t="s">
        <v>610</v>
      </c>
      <c r="B94" s="28" t="s">
        <v>967</v>
      </c>
      <c r="C94" s="28" t="s">
        <v>844</v>
      </c>
      <c r="D94" s="32" t="s">
        <v>823</v>
      </c>
      <c r="E94" s="32" t="s">
        <v>895</v>
      </c>
      <c r="F94" s="28" t="s">
        <v>846</v>
      </c>
      <c r="G94" s="32">
        <v>0</v>
      </c>
      <c r="H94" s="32">
        <v>24</v>
      </c>
      <c r="I94" s="31"/>
    </row>
    <row r="95" spans="1:9">
      <c r="A95" s="28" t="s">
        <v>611</v>
      </c>
      <c r="B95" s="28" t="s">
        <v>968</v>
      </c>
      <c r="C95" s="28" t="s">
        <v>844</v>
      </c>
      <c r="D95" s="32" t="s">
        <v>816</v>
      </c>
      <c r="E95" s="32" t="s">
        <v>969</v>
      </c>
      <c r="F95" s="28" t="s">
        <v>846</v>
      </c>
      <c r="G95" s="32">
        <v>0</v>
      </c>
      <c r="H95" s="32">
        <v>32</v>
      </c>
      <c r="I95" s="31"/>
    </row>
    <row r="96" spans="1:9">
      <c r="A96" s="28" t="s">
        <v>612</v>
      </c>
      <c r="B96" s="28" t="s">
        <v>970</v>
      </c>
      <c r="C96" s="28" t="s">
        <v>844</v>
      </c>
      <c r="D96" s="32" t="s">
        <v>825</v>
      </c>
      <c r="E96" s="32" t="s">
        <v>862</v>
      </c>
      <c r="F96" s="28" t="s">
        <v>846</v>
      </c>
      <c r="G96" s="32">
        <v>0</v>
      </c>
      <c r="H96" s="32">
        <v>40</v>
      </c>
      <c r="I96" s="31"/>
    </row>
    <row r="97" spans="1:9">
      <c r="A97" s="28" t="s">
        <v>613</v>
      </c>
      <c r="B97" s="28" t="s">
        <v>971</v>
      </c>
      <c r="C97" s="28" t="s">
        <v>844</v>
      </c>
      <c r="D97" s="32" t="s">
        <v>821</v>
      </c>
      <c r="E97" s="32" t="s">
        <v>850</v>
      </c>
      <c r="F97" s="28" t="s">
        <v>846</v>
      </c>
      <c r="G97" s="32">
        <v>0</v>
      </c>
      <c r="H97" s="32">
        <v>32</v>
      </c>
      <c r="I97" s="31"/>
    </row>
    <row r="98" spans="1:9">
      <c r="A98" s="28" t="s">
        <v>614</v>
      </c>
      <c r="B98" s="28" t="s">
        <v>972</v>
      </c>
      <c r="C98" s="28" t="s">
        <v>844</v>
      </c>
      <c r="D98" s="32" t="s">
        <v>823</v>
      </c>
      <c r="E98" s="32" t="s">
        <v>895</v>
      </c>
      <c r="F98" s="28" t="s">
        <v>846</v>
      </c>
      <c r="G98" s="32">
        <v>0</v>
      </c>
      <c r="H98" s="32">
        <v>0</v>
      </c>
      <c r="I98" s="31"/>
    </row>
    <row r="99" spans="1:9">
      <c r="A99" s="28" t="s">
        <v>615</v>
      </c>
      <c r="B99" s="28" t="s">
        <v>973</v>
      </c>
      <c r="C99" s="28" t="s">
        <v>844</v>
      </c>
      <c r="D99" s="32" t="s">
        <v>821</v>
      </c>
      <c r="E99" s="32" t="s">
        <v>850</v>
      </c>
      <c r="F99" s="28" t="s">
        <v>846</v>
      </c>
      <c r="G99" s="32">
        <v>0</v>
      </c>
      <c r="H99" s="32">
        <v>24</v>
      </c>
      <c r="I99" s="31"/>
    </row>
    <row r="100" spans="1:9">
      <c r="A100" s="28" t="s">
        <v>616</v>
      </c>
      <c r="B100" s="28" t="s">
        <v>974</v>
      </c>
      <c r="C100" s="28" t="s">
        <v>844</v>
      </c>
      <c r="D100" s="32" t="s">
        <v>823</v>
      </c>
      <c r="E100" s="32" t="s">
        <v>857</v>
      </c>
      <c r="F100" s="28" t="s">
        <v>846</v>
      </c>
      <c r="G100" s="32">
        <v>0</v>
      </c>
      <c r="H100" s="32">
        <v>40</v>
      </c>
      <c r="I100" s="31"/>
    </row>
    <row r="101" spans="1:9">
      <c r="A101" s="28" t="s">
        <v>617</v>
      </c>
      <c r="B101" s="28" t="s">
        <v>975</v>
      </c>
      <c r="C101" s="28" t="s">
        <v>844</v>
      </c>
      <c r="D101" s="32" t="s">
        <v>821</v>
      </c>
      <c r="E101" s="32" t="s">
        <v>850</v>
      </c>
      <c r="F101" s="28" t="s">
        <v>846</v>
      </c>
      <c r="G101" s="32">
        <v>0</v>
      </c>
      <c r="H101" s="32">
        <v>72</v>
      </c>
      <c r="I101" s="31"/>
    </row>
    <row r="102" spans="1:9">
      <c r="A102" s="28" t="s">
        <v>618</v>
      </c>
      <c r="B102" s="28" t="s">
        <v>976</v>
      </c>
      <c r="C102" s="28" t="s">
        <v>844</v>
      </c>
      <c r="D102" s="32" t="s">
        <v>825</v>
      </c>
      <c r="E102" s="32" t="s">
        <v>862</v>
      </c>
      <c r="F102" s="28" t="s">
        <v>846</v>
      </c>
      <c r="G102" s="32">
        <v>0</v>
      </c>
      <c r="H102" s="32">
        <v>40</v>
      </c>
      <c r="I102" s="31"/>
    </row>
    <row r="103" spans="1:9">
      <c r="A103" s="28" t="s">
        <v>619</v>
      </c>
      <c r="B103" s="28" t="s">
        <v>977</v>
      </c>
      <c r="C103" s="28" t="s">
        <v>844</v>
      </c>
      <c r="D103" s="32" t="s">
        <v>824</v>
      </c>
      <c r="E103" s="32" t="s">
        <v>852</v>
      </c>
      <c r="F103" s="28" t="s">
        <v>846</v>
      </c>
      <c r="G103" s="32">
        <v>0</v>
      </c>
      <c r="H103" s="32">
        <v>56</v>
      </c>
      <c r="I103" s="31"/>
    </row>
    <row r="104" spans="1:9">
      <c r="A104" s="28" t="s">
        <v>620</v>
      </c>
      <c r="B104" s="28" t="s">
        <v>978</v>
      </c>
      <c r="C104" s="28" t="s">
        <v>844</v>
      </c>
      <c r="D104" s="32" t="s">
        <v>817</v>
      </c>
      <c r="E104" s="32" t="s">
        <v>961</v>
      </c>
      <c r="F104" s="28" t="s">
        <v>846</v>
      </c>
      <c r="G104" s="32">
        <v>0</v>
      </c>
      <c r="H104" s="32">
        <v>152</v>
      </c>
      <c r="I104" s="31"/>
    </row>
    <row r="105" spans="1:9">
      <c r="A105" s="28" t="s">
        <v>621</v>
      </c>
      <c r="B105" s="28" t="s">
        <v>979</v>
      </c>
      <c r="C105" s="28" t="s">
        <v>844</v>
      </c>
      <c r="D105" s="32" t="s">
        <v>821</v>
      </c>
      <c r="E105" s="32" t="s">
        <v>864</v>
      </c>
      <c r="F105" s="28" t="s">
        <v>846</v>
      </c>
      <c r="G105" s="32">
        <v>0</v>
      </c>
      <c r="H105" s="32">
        <v>72</v>
      </c>
      <c r="I105" s="31"/>
    </row>
    <row r="106" spans="1:9">
      <c r="A106" s="28" t="s">
        <v>622</v>
      </c>
      <c r="B106" s="28" t="s">
        <v>980</v>
      </c>
      <c r="C106" s="28" t="s">
        <v>844</v>
      </c>
      <c r="D106" s="32" t="s">
        <v>824</v>
      </c>
      <c r="E106" s="32" t="s">
        <v>929</v>
      </c>
      <c r="F106" s="28" t="s">
        <v>846</v>
      </c>
      <c r="G106" s="32">
        <v>0</v>
      </c>
      <c r="H106" s="32">
        <v>56</v>
      </c>
      <c r="I106" s="31"/>
    </row>
    <row r="107" spans="1:9">
      <c r="A107" s="28" t="s">
        <v>623</v>
      </c>
      <c r="B107" s="28" t="s">
        <v>981</v>
      </c>
      <c r="C107" s="28" t="s">
        <v>844</v>
      </c>
      <c r="D107" s="32" t="s">
        <v>821</v>
      </c>
      <c r="E107" s="32" t="s">
        <v>864</v>
      </c>
      <c r="F107" s="28" t="s">
        <v>846</v>
      </c>
      <c r="G107" s="32">
        <v>0</v>
      </c>
      <c r="H107" s="32">
        <v>48</v>
      </c>
      <c r="I107" s="31"/>
    </row>
    <row r="108" spans="1:9">
      <c r="A108" s="28" t="s">
        <v>624</v>
      </c>
      <c r="B108" s="28" t="s">
        <v>982</v>
      </c>
      <c r="C108" s="28" t="s">
        <v>844</v>
      </c>
      <c r="D108" s="32" t="s">
        <v>823</v>
      </c>
      <c r="E108" s="32" t="s">
        <v>957</v>
      </c>
      <c r="F108" s="28" t="s">
        <v>846</v>
      </c>
      <c r="G108" s="32">
        <v>0</v>
      </c>
      <c r="H108" s="32">
        <v>40</v>
      </c>
      <c r="I108" s="31"/>
    </row>
    <row r="109" spans="1:9">
      <c r="A109" s="28" t="s">
        <v>625</v>
      </c>
      <c r="B109" s="28" t="s">
        <v>983</v>
      </c>
      <c r="C109" s="28" t="s">
        <v>844</v>
      </c>
      <c r="D109" s="32" t="s">
        <v>821</v>
      </c>
      <c r="E109" s="32" t="s">
        <v>850</v>
      </c>
      <c r="F109" s="28" t="s">
        <v>846</v>
      </c>
      <c r="G109" s="32">
        <v>0</v>
      </c>
      <c r="H109" s="32">
        <v>40</v>
      </c>
      <c r="I109" s="31"/>
    </row>
    <row r="110" spans="1:9">
      <c r="A110" s="28" t="s">
        <v>626</v>
      </c>
      <c r="B110" s="28" t="s">
        <v>984</v>
      </c>
      <c r="C110" s="28" t="s">
        <v>844</v>
      </c>
      <c r="D110" s="32" t="s">
        <v>825</v>
      </c>
      <c r="E110" s="32" t="s">
        <v>862</v>
      </c>
      <c r="F110" s="28" t="s">
        <v>846</v>
      </c>
      <c r="G110" s="32">
        <v>0</v>
      </c>
      <c r="H110" s="32">
        <v>96</v>
      </c>
      <c r="I110" s="31"/>
    </row>
    <row r="111" spans="1:9">
      <c r="A111" s="28" t="s">
        <v>627</v>
      </c>
      <c r="B111" s="28" t="s">
        <v>985</v>
      </c>
      <c r="C111" s="28" t="s">
        <v>844</v>
      </c>
      <c r="D111" s="32" t="s">
        <v>823</v>
      </c>
      <c r="E111" s="32" t="s">
        <v>857</v>
      </c>
      <c r="F111" s="28" t="s">
        <v>846</v>
      </c>
      <c r="G111" s="32">
        <v>0</v>
      </c>
      <c r="H111" s="32">
        <v>64</v>
      </c>
      <c r="I111" s="31"/>
    </row>
    <row r="112" spans="1:9">
      <c r="A112" s="28" t="s">
        <v>628</v>
      </c>
      <c r="B112" s="28" t="s">
        <v>986</v>
      </c>
      <c r="C112" s="28" t="s">
        <v>844</v>
      </c>
      <c r="D112" s="32" t="s">
        <v>823</v>
      </c>
      <c r="E112" s="32" t="s">
        <v>857</v>
      </c>
      <c r="F112" s="28" t="s">
        <v>846</v>
      </c>
      <c r="G112" s="32">
        <v>0</v>
      </c>
      <c r="H112" s="32">
        <v>80</v>
      </c>
      <c r="I112" s="31"/>
    </row>
    <row r="113" spans="1:9">
      <c r="A113" s="28" t="s">
        <v>629</v>
      </c>
      <c r="B113" s="28" t="s">
        <v>987</v>
      </c>
      <c r="C113" s="28" t="s">
        <v>844</v>
      </c>
      <c r="D113" s="32" t="s">
        <v>824</v>
      </c>
      <c r="E113" s="32" t="s">
        <v>882</v>
      </c>
      <c r="F113" s="28" t="s">
        <v>846</v>
      </c>
      <c r="G113" s="32">
        <v>0</v>
      </c>
      <c r="H113" s="32">
        <v>56</v>
      </c>
      <c r="I113" s="31"/>
    </row>
    <row r="114" spans="1:9">
      <c r="A114" s="28" t="s">
        <v>630</v>
      </c>
      <c r="B114" s="28" t="s">
        <v>988</v>
      </c>
      <c r="C114" s="28" t="s">
        <v>844</v>
      </c>
      <c r="D114" s="32" t="s">
        <v>817</v>
      </c>
      <c r="E114" s="32" t="s">
        <v>989</v>
      </c>
      <c r="F114" s="28" t="s">
        <v>846</v>
      </c>
      <c r="G114" s="32">
        <v>0</v>
      </c>
      <c r="H114" s="32">
        <v>96</v>
      </c>
      <c r="I114" s="31"/>
    </row>
    <row r="115" spans="1:9">
      <c r="A115" s="28" t="s">
        <v>631</v>
      </c>
      <c r="B115" s="28" t="s">
        <v>990</v>
      </c>
      <c r="C115" s="28" t="s">
        <v>844</v>
      </c>
      <c r="D115" s="32" t="s">
        <v>825</v>
      </c>
      <c r="E115" s="32" t="s">
        <v>862</v>
      </c>
      <c r="F115" s="28" t="s">
        <v>846</v>
      </c>
      <c r="G115" s="32">
        <v>0</v>
      </c>
      <c r="H115" s="32">
        <v>48</v>
      </c>
      <c r="I115" s="31"/>
    </row>
    <row r="116" spans="1:9">
      <c r="A116" s="28" t="s">
        <v>632</v>
      </c>
      <c r="B116" s="28" t="s">
        <v>991</v>
      </c>
      <c r="C116" s="28" t="s">
        <v>844</v>
      </c>
      <c r="D116" s="32" t="s">
        <v>820</v>
      </c>
      <c r="E116" s="32" t="s">
        <v>845</v>
      </c>
      <c r="F116" s="28" t="s">
        <v>846</v>
      </c>
      <c r="G116" s="32">
        <v>0</v>
      </c>
      <c r="H116" s="32">
        <v>48</v>
      </c>
      <c r="I116" s="31"/>
    </row>
    <row r="117" spans="1:9">
      <c r="A117" s="28" t="s">
        <v>633</v>
      </c>
      <c r="B117" s="28" t="s">
        <v>992</v>
      </c>
      <c r="C117" s="28" t="s">
        <v>844</v>
      </c>
      <c r="D117" s="32" t="s">
        <v>824</v>
      </c>
      <c r="E117" s="32" t="s">
        <v>920</v>
      </c>
      <c r="F117" s="28" t="s">
        <v>846</v>
      </c>
      <c r="G117" s="32">
        <v>0</v>
      </c>
      <c r="H117" s="32">
        <v>64</v>
      </c>
      <c r="I117" s="31"/>
    </row>
    <row r="118" spans="1:9">
      <c r="A118" s="28" t="s">
        <v>634</v>
      </c>
      <c r="B118" s="28" t="s">
        <v>993</v>
      </c>
      <c r="C118" s="28" t="s">
        <v>844</v>
      </c>
      <c r="D118" s="32" t="s">
        <v>823</v>
      </c>
      <c r="E118" s="32" t="s">
        <v>857</v>
      </c>
      <c r="F118" s="28" t="s">
        <v>846</v>
      </c>
      <c r="G118" s="32">
        <v>0</v>
      </c>
      <c r="H118" s="32">
        <v>160</v>
      </c>
      <c r="I118" s="31"/>
    </row>
    <row r="119" spans="1:9">
      <c r="A119" s="28" t="s">
        <v>635</v>
      </c>
      <c r="B119" s="28" t="s">
        <v>994</v>
      </c>
      <c r="C119" s="28" t="s">
        <v>844</v>
      </c>
      <c r="D119" s="32" t="s">
        <v>823</v>
      </c>
      <c r="E119" s="32" t="s">
        <v>895</v>
      </c>
      <c r="F119" s="28" t="s">
        <v>846</v>
      </c>
      <c r="G119" s="32">
        <v>0</v>
      </c>
      <c r="H119" s="32">
        <v>0</v>
      </c>
      <c r="I119" s="31"/>
    </row>
    <row r="120" spans="1:9">
      <c r="A120" s="28" t="s">
        <v>636</v>
      </c>
      <c r="B120" s="28" t="s">
        <v>995</v>
      </c>
      <c r="C120" s="28" t="s">
        <v>844</v>
      </c>
      <c r="D120" s="32" t="s">
        <v>825</v>
      </c>
      <c r="E120" s="32" t="s">
        <v>862</v>
      </c>
      <c r="F120" s="28" t="s">
        <v>846</v>
      </c>
      <c r="G120" s="32">
        <v>0</v>
      </c>
      <c r="H120" s="32">
        <v>32</v>
      </c>
      <c r="I120" s="31"/>
    </row>
    <row r="121" spans="1:9">
      <c r="A121" s="28" t="s">
        <v>637</v>
      </c>
      <c r="B121" s="28" t="s">
        <v>996</v>
      </c>
      <c r="C121" s="28" t="s">
        <v>844</v>
      </c>
      <c r="D121" s="32" t="s">
        <v>825</v>
      </c>
      <c r="E121" s="32" t="s">
        <v>862</v>
      </c>
      <c r="F121" s="28" t="s">
        <v>846</v>
      </c>
      <c r="G121" s="32">
        <v>0</v>
      </c>
      <c r="H121" s="32">
        <v>0</v>
      </c>
      <c r="I121" s="31"/>
    </row>
    <row r="122" spans="1:9">
      <c r="A122" s="28" t="s">
        <v>638</v>
      </c>
      <c r="B122" s="28" t="s">
        <v>997</v>
      </c>
      <c r="C122" s="28" t="s">
        <v>844</v>
      </c>
      <c r="D122" s="32" t="s">
        <v>821</v>
      </c>
      <c r="E122" s="32" t="s">
        <v>850</v>
      </c>
      <c r="F122" s="28" t="s">
        <v>846</v>
      </c>
      <c r="G122" s="32">
        <v>0</v>
      </c>
      <c r="H122" s="32">
        <v>0</v>
      </c>
      <c r="I122" s="31"/>
    </row>
    <row r="123" spans="1:9">
      <c r="A123" s="28" t="s">
        <v>639</v>
      </c>
      <c r="B123" s="28" t="s">
        <v>998</v>
      </c>
      <c r="C123" s="28" t="s">
        <v>844</v>
      </c>
      <c r="D123" s="32" t="s">
        <v>821</v>
      </c>
      <c r="E123" s="32" t="s">
        <v>850</v>
      </c>
      <c r="F123" s="28" t="s">
        <v>846</v>
      </c>
      <c r="G123" s="32">
        <v>0</v>
      </c>
      <c r="H123" s="32">
        <v>16</v>
      </c>
      <c r="I123" s="31"/>
    </row>
    <row r="124" spans="1:9">
      <c r="A124" s="28" t="s">
        <v>640</v>
      </c>
      <c r="B124" s="28" t="s">
        <v>999</v>
      </c>
      <c r="C124" s="28" t="s">
        <v>844</v>
      </c>
      <c r="D124" s="32" t="s">
        <v>823</v>
      </c>
      <c r="E124" s="32" t="s">
        <v>872</v>
      </c>
      <c r="F124" s="28" t="s">
        <v>846</v>
      </c>
      <c r="G124" s="32">
        <v>0</v>
      </c>
      <c r="H124" s="32">
        <v>0</v>
      </c>
      <c r="I124" s="31"/>
    </row>
    <row r="125" spans="1:9">
      <c r="A125" s="28" t="s">
        <v>641</v>
      </c>
      <c r="B125" s="28" t="s">
        <v>1000</v>
      </c>
      <c r="C125" s="28" t="s">
        <v>844</v>
      </c>
      <c r="D125" s="32" t="s">
        <v>823</v>
      </c>
      <c r="E125" s="32" t="s">
        <v>872</v>
      </c>
      <c r="F125" s="28" t="s">
        <v>846</v>
      </c>
      <c r="G125" s="32">
        <v>0</v>
      </c>
      <c r="H125" s="32">
        <v>16</v>
      </c>
      <c r="I125" s="31"/>
    </row>
    <row r="126" spans="1:9">
      <c r="A126" s="28" t="s">
        <v>642</v>
      </c>
      <c r="B126" s="28" t="s">
        <v>1001</v>
      </c>
      <c r="C126" s="28" t="s">
        <v>844</v>
      </c>
      <c r="D126" s="32" t="s">
        <v>823</v>
      </c>
      <c r="E126" s="32" t="s">
        <v>872</v>
      </c>
      <c r="F126" s="28" t="s">
        <v>846</v>
      </c>
      <c r="G126" s="32">
        <v>0</v>
      </c>
      <c r="H126" s="32">
        <v>24</v>
      </c>
      <c r="I126" s="31"/>
    </row>
    <row r="127" spans="1:9">
      <c r="A127" s="28" t="s">
        <v>643</v>
      </c>
      <c r="B127" s="28" t="s">
        <v>1002</v>
      </c>
      <c r="C127" s="28" t="s">
        <v>844</v>
      </c>
      <c r="D127" s="32" t="s">
        <v>823</v>
      </c>
      <c r="E127" s="32" t="s">
        <v>957</v>
      </c>
      <c r="F127" s="28" t="s">
        <v>846</v>
      </c>
      <c r="G127" s="32">
        <v>0</v>
      </c>
      <c r="H127" s="32">
        <v>8</v>
      </c>
      <c r="I127" s="31"/>
    </row>
    <row r="128" spans="1:9">
      <c r="A128" s="28" t="s">
        <v>708</v>
      </c>
      <c r="B128" s="28" t="s">
        <v>1069</v>
      </c>
      <c r="C128" s="28" t="s">
        <v>844</v>
      </c>
      <c r="D128" s="32" t="s">
        <v>826</v>
      </c>
      <c r="E128" s="32" t="s">
        <v>860</v>
      </c>
      <c r="F128" s="28" t="s">
        <v>846</v>
      </c>
      <c r="G128" s="32">
        <v>0</v>
      </c>
      <c r="H128" s="32">
        <v>32</v>
      </c>
      <c r="I128" s="31"/>
    </row>
    <row r="129" spans="1:9">
      <c r="A129" s="28" t="s">
        <v>645</v>
      </c>
      <c r="B129" s="28" t="s">
        <v>1004</v>
      </c>
      <c r="C129" s="28" t="s">
        <v>844</v>
      </c>
      <c r="D129" s="32" t="s">
        <v>821</v>
      </c>
      <c r="E129" s="32" t="s">
        <v>864</v>
      </c>
      <c r="F129" s="28" t="s">
        <v>846</v>
      </c>
      <c r="G129" s="32">
        <v>0</v>
      </c>
      <c r="H129" s="32">
        <v>32</v>
      </c>
      <c r="I129" s="31"/>
    </row>
    <row r="130" spans="1:9">
      <c r="A130" s="28" t="s">
        <v>646</v>
      </c>
      <c r="B130" s="28" t="s">
        <v>1005</v>
      </c>
      <c r="C130" s="28" t="s">
        <v>844</v>
      </c>
      <c r="D130" s="32" t="s">
        <v>821</v>
      </c>
      <c r="E130" s="32" t="s">
        <v>864</v>
      </c>
      <c r="F130" s="28" t="s">
        <v>846</v>
      </c>
      <c r="G130" s="32">
        <v>0</v>
      </c>
      <c r="H130" s="32">
        <v>0</v>
      </c>
      <c r="I130" s="31"/>
    </row>
    <row r="131" spans="1:9">
      <c r="A131" s="28" t="s">
        <v>647</v>
      </c>
      <c r="B131" s="28" t="s">
        <v>1006</v>
      </c>
      <c r="C131" s="28" t="s">
        <v>844</v>
      </c>
      <c r="D131" s="32" t="s">
        <v>821</v>
      </c>
      <c r="E131" s="32" t="s">
        <v>850</v>
      </c>
      <c r="F131" s="28" t="s">
        <v>846</v>
      </c>
      <c r="G131" s="32">
        <v>0</v>
      </c>
      <c r="H131" s="32">
        <v>32</v>
      </c>
      <c r="I131" s="31"/>
    </row>
    <row r="132" spans="1:9">
      <c r="A132" s="28" t="s">
        <v>585</v>
      </c>
      <c r="B132" s="28" t="s">
        <v>939</v>
      </c>
      <c r="C132" s="28" t="s">
        <v>844</v>
      </c>
      <c r="D132" s="32" t="s">
        <v>826</v>
      </c>
      <c r="E132" s="32" t="s">
        <v>860</v>
      </c>
      <c r="F132" s="28" t="s">
        <v>853</v>
      </c>
      <c r="G132" s="32">
        <v>40</v>
      </c>
      <c r="H132" s="32">
        <v>24</v>
      </c>
      <c r="I132" s="31"/>
    </row>
    <row r="133" spans="1:9">
      <c r="A133" s="28" t="s">
        <v>649</v>
      </c>
      <c r="B133" s="28" t="s">
        <v>1008</v>
      </c>
      <c r="C133" s="28" t="s">
        <v>844</v>
      </c>
      <c r="D133" s="32" t="s">
        <v>818</v>
      </c>
      <c r="E133" s="32" t="s">
        <v>1009</v>
      </c>
      <c r="F133" s="28" t="s">
        <v>846</v>
      </c>
      <c r="G133" s="32">
        <v>0</v>
      </c>
      <c r="H133" s="32">
        <v>96</v>
      </c>
      <c r="I133" s="31"/>
    </row>
    <row r="134" spans="1:9">
      <c r="A134" s="28" t="s">
        <v>650</v>
      </c>
      <c r="B134" s="28" t="s">
        <v>1010</v>
      </c>
      <c r="C134" s="28" t="s">
        <v>844</v>
      </c>
      <c r="D134" s="32" t="s">
        <v>818</v>
      </c>
      <c r="E134" s="32" t="s">
        <v>1011</v>
      </c>
      <c r="F134" s="28" t="s">
        <v>846</v>
      </c>
      <c r="G134" s="32">
        <v>0</v>
      </c>
      <c r="H134" s="32">
        <v>136</v>
      </c>
      <c r="I134" s="31"/>
    </row>
    <row r="135" spans="1:9">
      <c r="A135" s="28" t="s">
        <v>651</v>
      </c>
      <c r="B135" s="28" t="s">
        <v>1012</v>
      </c>
      <c r="C135" s="28" t="s">
        <v>844</v>
      </c>
      <c r="D135" s="32" t="s">
        <v>824</v>
      </c>
      <c r="E135" s="32" t="s">
        <v>929</v>
      </c>
      <c r="F135" s="28" t="s">
        <v>846</v>
      </c>
      <c r="G135" s="32">
        <v>0</v>
      </c>
      <c r="H135" s="32">
        <v>32</v>
      </c>
      <c r="I135" s="31"/>
    </row>
    <row r="136" spans="1:9">
      <c r="A136" s="28" t="s">
        <v>652</v>
      </c>
      <c r="B136" s="28" t="s">
        <v>1013</v>
      </c>
      <c r="C136" s="28" t="s">
        <v>844</v>
      </c>
      <c r="D136" s="32" t="s">
        <v>823</v>
      </c>
      <c r="E136" s="32" t="s">
        <v>957</v>
      </c>
      <c r="F136" s="28" t="s">
        <v>846</v>
      </c>
      <c r="G136" s="32">
        <v>0</v>
      </c>
      <c r="H136" s="32">
        <v>32</v>
      </c>
      <c r="I136" s="31"/>
    </row>
    <row r="137" spans="1:9">
      <c r="A137" s="28" t="s">
        <v>653</v>
      </c>
      <c r="B137" s="28" t="s">
        <v>1014</v>
      </c>
      <c r="C137" s="28" t="s">
        <v>844</v>
      </c>
      <c r="D137" s="32" t="s">
        <v>825</v>
      </c>
      <c r="E137" s="32" t="s">
        <v>862</v>
      </c>
      <c r="F137" s="28" t="s">
        <v>846</v>
      </c>
      <c r="G137" s="32">
        <v>0</v>
      </c>
      <c r="H137" s="32">
        <v>88</v>
      </c>
      <c r="I137" s="31"/>
    </row>
    <row r="138" spans="1:9">
      <c r="A138" s="28" t="s">
        <v>654</v>
      </c>
      <c r="B138" s="28" t="s">
        <v>1015</v>
      </c>
      <c r="C138" s="28" t="s">
        <v>844</v>
      </c>
      <c r="D138" s="32" t="s">
        <v>823</v>
      </c>
      <c r="E138" s="32" t="s">
        <v>872</v>
      </c>
      <c r="F138" s="28" t="s">
        <v>846</v>
      </c>
      <c r="G138" s="32">
        <v>0</v>
      </c>
      <c r="H138" s="32">
        <v>0</v>
      </c>
      <c r="I138" s="31"/>
    </row>
    <row r="139" spans="1:9">
      <c r="A139" s="28" t="s">
        <v>655</v>
      </c>
      <c r="B139" s="28" t="s">
        <v>1016</v>
      </c>
      <c r="C139" s="28" t="s">
        <v>844</v>
      </c>
      <c r="D139" s="32" t="s">
        <v>820</v>
      </c>
      <c r="E139" s="32" t="s">
        <v>845</v>
      </c>
      <c r="F139" s="28" t="s">
        <v>846</v>
      </c>
      <c r="G139" s="32">
        <v>0</v>
      </c>
      <c r="H139" s="32">
        <v>8</v>
      </c>
      <c r="I139" s="31"/>
    </row>
    <row r="140" spans="1:9">
      <c r="A140" s="28" t="s">
        <v>656</v>
      </c>
      <c r="B140" s="28" t="s">
        <v>1017</v>
      </c>
      <c r="C140" s="28" t="s">
        <v>844</v>
      </c>
      <c r="D140" s="32" t="s">
        <v>817</v>
      </c>
      <c r="E140" s="32" t="s">
        <v>860</v>
      </c>
      <c r="F140" s="28" t="s">
        <v>846</v>
      </c>
      <c r="G140" s="32">
        <v>0</v>
      </c>
      <c r="H140" s="32">
        <v>40</v>
      </c>
      <c r="I140" s="31"/>
    </row>
    <row r="141" spans="1:9">
      <c r="A141" s="28" t="s">
        <v>657</v>
      </c>
      <c r="B141" s="28" t="s">
        <v>1018</v>
      </c>
      <c r="C141" s="28" t="s">
        <v>844</v>
      </c>
      <c r="D141" s="32" t="s">
        <v>823</v>
      </c>
      <c r="E141" s="32" t="s">
        <v>848</v>
      </c>
      <c r="F141" s="28" t="s">
        <v>846</v>
      </c>
      <c r="G141" s="32">
        <v>0</v>
      </c>
      <c r="H141" s="32">
        <v>104</v>
      </c>
      <c r="I141" s="31"/>
    </row>
    <row r="142" spans="1:9">
      <c r="A142" s="28" t="s">
        <v>644</v>
      </c>
      <c r="B142" s="28" t="s">
        <v>1003</v>
      </c>
      <c r="C142" s="28" t="s">
        <v>844</v>
      </c>
      <c r="D142" s="32" t="s">
        <v>826</v>
      </c>
      <c r="E142" s="32" t="s">
        <v>860</v>
      </c>
      <c r="F142" s="28" t="s">
        <v>846</v>
      </c>
      <c r="G142" s="32">
        <v>0</v>
      </c>
      <c r="H142" s="32">
        <v>24</v>
      </c>
      <c r="I142" s="31"/>
    </row>
    <row r="143" spans="1:9">
      <c r="A143" s="28" t="s">
        <v>659</v>
      </c>
      <c r="B143" s="28" t="s">
        <v>1020</v>
      </c>
      <c r="C143" s="28" t="s">
        <v>844</v>
      </c>
      <c r="D143" s="32" t="s">
        <v>823</v>
      </c>
      <c r="E143" s="32" t="s">
        <v>916</v>
      </c>
      <c r="F143" s="28" t="s">
        <v>846</v>
      </c>
      <c r="G143" s="32">
        <v>0</v>
      </c>
      <c r="H143" s="32">
        <v>104</v>
      </c>
      <c r="I143" s="31"/>
    </row>
    <row r="144" spans="1:9">
      <c r="A144" s="28" t="s">
        <v>660</v>
      </c>
      <c r="B144" s="28" t="s">
        <v>1021</v>
      </c>
      <c r="C144" s="28" t="s">
        <v>844</v>
      </c>
      <c r="D144" s="32" t="s">
        <v>823</v>
      </c>
      <c r="E144" s="32" t="s">
        <v>872</v>
      </c>
      <c r="F144" s="28" t="s">
        <v>846</v>
      </c>
      <c r="G144" s="32">
        <v>0</v>
      </c>
      <c r="H144" s="32">
        <v>0</v>
      </c>
      <c r="I144" s="31"/>
    </row>
    <row r="145" spans="1:9">
      <c r="A145" s="28" t="s">
        <v>661</v>
      </c>
      <c r="B145" s="28" t="s">
        <v>1022</v>
      </c>
      <c r="C145" s="28" t="s">
        <v>844</v>
      </c>
      <c r="D145" s="32" t="s">
        <v>820</v>
      </c>
      <c r="E145" s="32" t="s">
        <v>845</v>
      </c>
      <c r="F145" s="28" t="s">
        <v>846</v>
      </c>
      <c r="G145" s="32">
        <v>0</v>
      </c>
      <c r="H145" s="32">
        <v>0</v>
      </c>
      <c r="I145" s="31"/>
    </row>
    <row r="146" spans="1:9">
      <c r="A146" s="28" t="s">
        <v>662</v>
      </c>
      <c r="B146" s="28" t="s">
        <v>1023</v>
      </c>
      <c r="C146" s="28" t="s">
        <v>844</v>
      </c>
      <c r="D146" s="32" t="s">
        <v>823</v>
      </c>
      <c r="E146" s="32" t="s">
        <v>857</v>
      </c>
      <c r="F146" s="28" t="s">
        <v>846</v>
      </c>
      <c r="G146" s="32">
        <v>0</v>
      </c>
      <c r="H146" s="32">
        <v>0</v>
      </c>
      <c r="I146" s="31"/>
    </row>
    <row r="147" spans="1:9">
      <c r="A147" s="28" t="s">
        <v>663</v>
      </c>
      <c r="B147" s="28" t="s">
        <v>1024</v>
      </c>
      <c r="C147" s="28" t="s">
        <v>844</v>
      </c>
      <c r="D147" s="32" t="s">
        <v>823</v>
      </c>
      <c r="E147" s="32" t="s">
        <v>857</v>
      </c>
      <c r="F147" s="28" t="s">
        <v>846</v>
      </c>
      <c r="G147" s="32">
        <v>0</v>
      </c>
      <c r="H147" s="32">
        <v>24</v>
      </c>
      <c r="I147" s="31"/>
    </row>
    <row r="148" spans="1:9">
      <c r="A148" s="28" t="s">
        <v>664</v>
      </c>
      <c r="B148" s="28" t="s">
        <v>1025</v>
      </c>
      <c r="C148" s="28" t="s">
        <v>844</v>
      </c>
      <c r="D148" s="32" t="s">
        <v>824</v>
      </c>
      <c r="E148" s="32" t="s">
        <v>920</v>
      </c>
      <c r="F148" s="28" t="s">
        <v>846</v>
      </c>
      <c r="G148" s="32">
        <v>0</v>
      </c>
      <c r="H148" s="32">
        <v>64</v>
      </c>
      <c r="I148" s="31"/>
    </row>
    <row r="149" spans="1:9">
      <c r="A149" s="28" t="s">
        <v>665</v>
      </c>
      <c r="B149" s="28" t="s">
        <v>1026</v>
      </c>
      <c r="C149" s="28" t="s">
        <v>844</v>
      </c>
      <c r="D149" s="32" t="s">
        <v>823</v>
      </c>
      <c r="E149" s="32" t="s">
        <v>857</v>
      </c>
      <c r="F149" s="28" t="s">
        <v>846</v>
      </c>
      <c r="G149" s="32">
        <v>0</v>
      </c>
      <c r="H149" s="32">
        <v>0</v>
      </c>
      <c r="I149" s="31"/>
    </row>
    <row r="150" spans="1:9">
      <c r="A150" s="28" t="s">
        <v>666</v>
      </c>
      <c r="B150" s="28" t="s">
        <v>1027</v>
      </c>
      <c r="C150" s="28" t="s">
        <v>844</v>
      </c>
      <c r="D150" s="32" t="s">
        <v>825</v>
      </c>
      <c r="E150" s="32" t="s">
        <v>862</v>
      </c>
      <c r="F150" s="28" t="s">
        <v>846</v>
      </c>
      <c r="G150" s="32">
        <v>0</v>
      </c>
      <c r="H150" s="32">
        <v>0</v>
      </c>
      <c r="I150" s="31"/>
    </row>
    <row r="151" spans="1:9">
      <c r="A151" s="28" t="s">
        <v>667</v>
      </c>
      <c r="B151" s="28" t="s">
        <v>1028</v>
      </c>
      <c r="C151" s="28" t="s">
        <v>844</v>
      </c>
      <c r="D151" s="32" t="s">
        <v>825</v>
      </c>
      <c r="E151" s="32" t="s">
        <v>862</v>
      </c>
      <c r="F151" s="28" t="s">
        <v>846</v>
      </c>
      <c r="G151" s="32">
        <v>0</v>
      </c>
      <c r="H151" s="32">
        <v>0</v>
      </c>
      <c r="I151" s="31"/>
    </row>
    <row r="152" spans="1:9">
      <c r="A152" s="28" t="s">
        <v>668</v>
      </c>
      <c r="B152" s="28" t="s">
        <v>1029</v>
      </c>
      <c r="C152" s="28" t="s">
        <v>844</v>
      </c>
      <c r="D152" s="32" t="s">
        <v>821</v>
      </c>
      <c r="E152" s="32" t="s">
        <v>850</v>
      </c>
      <c r="F152" s="28" t="s">
        <v>846</v>
      </c>
      <c r="G152" s="32">
        <v>0</v>
      </c>
      <c r="H152" s="32">
        <v>56</v>
      </c>
      <c r="I152" s="31"/>
    </row>
    <row r="153" spans="1:9">
      <c r="A153" s="28" t="s">
        <v>669</v>
      </c>
      <c r="B153" s="28" t="s">
        <v>1030</v>
      </c>
      <c r="C153" s="28" t="s">
        <v>844</v>
      </c>
      <c r="D153" s="32" t="s">
        <v>817</v>
      </c>
      <c r="E153" s="32" t="s">
        <v>866</v>
      </c>
      <c r="F153" s="28" t="s">
        <v>846</v>
      </c>
      <c r="G153" s="32">
        <v>0</v>
      </c>
      <c r="H153" s="32">
        <v>0</v>
      </c>
      <c r="I153" s="31"/>
    </row>
    <row r="154" spans="1:9">
      <c r="A154" s="28" t="s">
        <v>670</v>
      </c>
      <c r="B154" s="28" t="s">
        <v>1031</v>
      </c>
      <c r="C154" s="28" t="s">
        <v>844</v>
      </c>
      <c r="D154" s="32" t="s">
        <v>820</v>
      </c>
      <c r="E154" s="32" t="s">
        <v>845</v>
      </c>
      <c r="F154" s="28" t="s">
        <v>846</v>
      </c>
      <c r="G154" s="32">
        <v>0</v>
      </c>
      <c r="H154" s="32">
        <v>104</v>
      </c>
      <c r="I154" s="31"/>
    </row>
    <row r="155" spans="1:9">
      <c r="A155" s="28" t="s">
        <v>671</v>
      </c>
      <c r="B155" s="28" t="s">
        <v>1032</v>
      </c>
      <c r="C155" s="28" t="s">
        <v>844</v>
      </c>
      <c r="D155" s="32" t="s">
        <v>823</v>
      </c>
      <c r="E155" s="32" t="s">
        <v>848</v>
      </c>
      <c r="F155" s="28" t="s">
        <v>846</v>
      </c>
      <c r="G155" s="32">
        <v>0</v>
      </c>
      <c r="H155" s="32">
        <v>104</v>
      </c>
      <c r="I155" s="31"/>
    </row>
    <row r="156" spans="1:9">
      <c r="A156" s="28" t="s">
        <v>672</v>
      </c>
      <c r="B156" s="28" t="s">
        <v>1033</v>
      </c>
      <c r="C156" s="28" t="s">
        <v>844</v>
      </c>
      <c r="D156" s="32" t="s">
        <v>826</v>
      </c>
      <c r="E156" s="32" t="s">
        <v>938</v>
      </c>
      <c r="F156" s="28" t="s">
        <v>846</v>
      </c>
      <c r="G156" s="32">
        <v>0</v>
      </c>
      <c r="H156" s="32">
        <v>24</v>
      </c>
      <c r="I156" s="31"/>
    </row>
    <row r="157" spans="1:9">
      <c r="A157" s="28" t="s">
        <v>673</v>
      </c>
      <c r="B157" s="28" t="s">
        <v>1034</v>
      </c>
      <c r="C157" s="28" t="s">
        <v>844</v>
      </c>
      <c r="D157" s="32" t="s">
        <v>823</v>
      </c>
      <c r="E157" s="32" t="s">
        <v>872</v>
      </c>
      <c r="F157" s="28" t="s">
        <v>846</v>
      </c>
      <c r="G157" s="32">
        <v>0</v>
      </c>
      <c r="H157" s="32">
        <v>16</v>
      </c>
      <c r="I157" s="31"/>
    </row>
    <row r="158" spans="1:9">
      <c r="A158" s="28" t="s">
        <v>674</v>
      </c>
      <c r="B158" s="28" t="s">
        <v>1035</v>
      </c>
      <c r="C158" s="28" t="s">
        <v>844</v>
      </c>
      <c r="D158" s="32" t="s">
        <v>823</v>
      </c>
      <c r="E158" s="32" t="s">
        <v>857</v>
      </c>
      <c r="F158" s="28" t="s">
        <v>846</v>
      </c>
      <c r="G158" s="32">
        <v>0</v>
      </c>
      <c r="H158" s="32">
        <v>32</v>
      </c>
      <c r="I158" s="31"/>
    </row>
    <row r="159" spans="1:9">
      <c r="A159" s="28" t="s">
        <v>675</v>
      </c>
      <c r="B159" s="28" t="s">
        <v>1036</v>
      </c>
      <c r="C159" s="28" t="s">
        <v>844</v>
      </c>
      <c r="D159" s="32" t="s">
        <v>823</v>
      </c>
      <c r="E159" s="32" t="s">
        <v>895</v>
      </c>
      <c r="F159" s="28" t="s">
        <v>846</v>
      </c>
      <c r="G159" s="32">
        <v>0</v>
      </c>
      <c r="H159" s="32">
        <v>40</v>
      </c>
      <c r="I159" s="31"/>
    </row>
    <row r="160" spans="1:9">
      <c r="A160" s="28" t="s">
        <v>676</v>
      </c>
      <c r="B160" s="28" t="s">
        <v>1037</v>
      </c>
      <c r="C160" s="28" t="s">
        <v>844</v>
      </c>
      <c r="D160" s="32" t="s">
        <v>823</v>
      </c>
      <c r="E160" s="32" t="s">
        <v>857</v>
      </c>
      <c r="F160" s="28" t="s">
        <v>846</v>
      </c>
      <c r="G160" s="32">
        <v>0</v>
      </c>
      <c r="H160" s="32">
        <v>0</v>
      </c>
      <c r="I160" s="31"/>
    </row>
    <row r="161" spans="1:9">
      <c r="A161" s="28" t="s">
        <v>677</v>
      </c>
      <c r="B161" s="28" t="s">
        <v>1038</v>
      </c>
      <c r="C161" s="28" t="s">
        <v>844</v>
      </c>
      <c r="D161" s="32" t="s">
        <v>816</v>
      </c>
      <c r="E161" s="32" t="s">
        <v>969</v>
      </c>
      <c r="F161" s="28" t="s">
        <v>846</v>
      </c>
      <c r="G161" s="32">
        <v>0</v>
      </c>
      <c r="H161" s="32">
        <v>40</v>
      </c>
      <c r="I161" s="31"/>
    </row>
    <row r="162" spans="1:9">
      <c r="A162" s="28" t="s">
        <v>678</v>
      </c>
      <c r="B162" s="28" t="s">
        <v>1039</v>
      </c>
      <c r="C162" s="28" t="s">
        <v>844</v>
      </c>
      <c r="D162" s="32" t="s">
        <v>818</v>
      </c>
      <c r="E162" s="32" t="s">
        <v>922</v>
      </c>
      <c r="F162" s="28" t="s">
        <v>846</v>
      </c>
      <c r="G162" s="32">
        <v>0</v>
      </c>
      <c r="H162" s="32">
        <v>0</v>
      </c>
      <c r="I162" s="31"/>
    </row>
    <row r="163" spans="1:9">
      <c r="A163" s="28" t="s">
        <v>679</v>
      </c>
      <c r="B163" s="28" t="s">
        <v>1040</v>
      </c>
      <c r="C163" s="28" t="s">
        <v>844</v>
      </c>
      <c r="D163" s="32" t="s">
        <v>823</v>
      </c>
      <c r="E163" s="32" t="s">
        <v>872</v>
      </c>
      <c r="F163" s="28" t="s">
        <v>846</v>
      </c>
      <c r="G163" s="32">
        <v>0</v>
      </c>
      <c r="H163" s="32">
        <v>24</v>
      </c>
      <c r="I163" s="31"/>
    </row>
    <row r="164" spans="1:9">
      <c r="A164" s="28" t="s">
        <v>680</v>
      </c>
      <c r="B164" s="28" t="s">
        <v>1041</v>
      </c>
      <c r="C164" s="28" t="s">
        <v>844</v>
      </c>
      <c r="D164" s="32" t="s">
        <v>823</v>
      </c>
      <c r="E164" s="32" t="s">
        <v>857</v>
      </c>
      <c r="F164" s="28" t="s">
        <v>846</v>
      </c>
      <c r="G164" s="32">
        <v>0</v>
      </c>
      <c r="H164" s="32">
        <v>88</v>
      </c>
      <c r="I164" s="31"/>
    </row>
    <row r="165" spans="1:9">
      <c r="A165" s="28" t="s">
        <v>681</v>
      </c>
      <c r="B165" s="28" t="s">
        <v>1042</v>
      </c>
      <c r="C165" s="28" t="s">
        <v>844</v>
      </c>
      <c r="D165" s="32" t="s">
        <v>821</v>
      </c>
      <c r="E165" s="32" t="s">
        <v>850</v>
      </c>
      <c r="F165" s="28" t="s">
        <v>846</v>
      </c>
      <c r="G165" s="32">
        <v>0</v>
      </c>
      <c r="H165" s="32">
        <v>0</v>
      </c>
      <c r="I165" s="31"/>
    </row>
    <row r="166" spans="1:9">
      <c r="A166" s="28" t="s">
        <v>682</v>
      </c>
      <c r="B166" s="28" t="s">
        <v>1043</v>
      </c>
      <c r="C166" s="28" t="s">
        <v>844</v>
      </c>
      <c r="D166" s="32" t="s">
        <v>823</v>
      </c>
      <c r="E166" s="32" t="s">
        <v>872</v>
      </c>
      <c r="F166" s="28" t="s">
        <v>853</v>
      </c>
      <c r="G166" s="32">
        <v>16</v>
      </c>
      <c r="H166" s="32">
        <v>16</v>
      </c>
      <c r="I166" s="31"/>
    </row>
    <row r="167" spans="1:9">
      <c r="A167" s="28" t="s">
        <v>683</v>
      </c>
      <c r="B167" s="28" t="s">
        <v>1044</v>
      </c>
      <c r="C167" s="28" t="s">
        <v>844</v>
      </c>
      <c r="D167" s="32" t="s">
        <v>821</v>
      </c>
      <c r="E167" s="32" t="s">
        <v>850</v>
      </c>
      <c r="F167" s="28" t="s">
        <v>846</v>
      </c>
      <c r="G167" s="32">
        <v>0</v>
      </c>
      <c r="H167" s="32">
        <v>0</v>
      </c>
      <c r="I167" s="31"/>
    </row>
    <row r="168" spans="1:9">
      <c r="A168" s="28" t="s">
        <v>684</v>
      </c>
      <c r="B168" s="28" t="s">
        <v>1045</v>
      </c>
      <c r="C168" s="28" t="s">
        <v>844</v>
      </c>
      <c r="D168" s="32" t="s">
        <v>823</v>
      </c>
      <c r="E168" s="32" t="s">
        <v>916</v>
      </c>
      <c r="F168" s="28" t="s">
        <v>846</v>
      </c>
      <c r="G168" s="32">
        <v>0</v>
      </c>
      <c r="H168" s="32">
        <v>40</v>
      </c>
      <c r="I168" s="31"/>
    </row>
    <row r="169" spans="1:9">
      <c r="A169" s="28" t="s">
        <v>685</v>
      </c>
      <c r="B169" s="28" t="s">
        <v>1046</v>
      </c>
      <c r="C169" s="28" t="s">
        <v>844</v>
      </c>
      <c r="D169" s="32" t="s">
        <v>823</v>
      </c>
      <c r="E169" s="32" t="s">
        <v>957</v>
      </c>
      <c r="F169" s="28" t="s">
        <v>846</v>
      </c>
      <c r="G169" s="32">
        <v>0</v>
      </c>
      <c r="H169" s="32">
        <v>0</v>
      </c>
      <c r="I169" s="31"/>
    </row>
    <row r="170" spans="1:9">
      <c r="A170" s="28" t="s">
        <v>758</v>
      </c>
      <c r="B170" s="28" t="s">
        <v>1121</v>
      </c>
      <c r="C170" s="28" t="s">
        <v>844</v>
      </c>
      <c r="D170" s="32" t="s">
        <v>826</v>
      </c>
      <c r="E170" s="32" t="s">
        <v>897</v>
      </c>
      <c r="F170" s="28" t="s">
        <v>846</v>
      </c>
      <c r="G170" s="32">
        <v>0</v>
      </c>
      <c r="H170" s="32">
        <v>24</v>
      </c>
      <c r="I170" s="31"/>
    </row>
    <row r="171" spans="1:9">
      <c r="A171" s="28" t="s">
        <v>687</v>
      </c>
      <c r="B171" s="28" t="s">
        <v>1048</v>
      </c>
      <c r="C171" s="28" t="s">
        <v>844</v>
      </c>
      <c r="D171" s="32" t="s">
        <v>819</v>
      </c>
      <c r="E171" s="32" t="s">
        <v>887</v>
      </c>
      <c r="F171" s="28" t="s">
        <v>846</v>
      </c>
      <c r="G171" s="32">
        <v>0</v>
      </c>
      <c r="H171" s="32">
        <v>32</v>
      </c>
      <c r="I171" s="31"/>
    </row>
    <row r="172" spans="1:9">
      <c r="A172" s="28" t="s">
        <v>688</v>
      </c>
      <c r="B172" s="28" t="s">
        <v>1049</v>
      </c>
      <c r="C172" s="28" t="s">
        <v>844</v>
      </c>
      <c r="D172" s="32" t="s">
        <v>817</v>
      </c>
      <c r="E172" s="32" t="s">
        <v>866</v>
      </c>
      <c r="F172" s="28" t="s">
        <v>846</v>
      </c>
      <c r="G172" s="32">
        <v>0</v>
      </c>
      <c r="H172" s="32">
        <v>40</v>
      </c>
      <c r="I172" s="31"/>
    </row>
    <row r="173" spans="1:9">
      <c r="A173" s="28" t="s">
        <v>689</v>
      </c>
      <c r="B173" s="28" t="s">
        <v>1050</v>
      </c>
      <c r="C173" s="28" t="s">
        <v>844</v>
      </c>
      <c r="D173" s="32" t="s">
        <v>823</v>
      </c>
      <c r="E173" s="32" t="s">
        <v>895</v>
      </c>
      <c r="F173" s="28" t="s">
        <v>846</v>
      </c>
      <c r="G173" s="32">
        <v>0</v>
      </c>
      <c r="H173" s="32">
        <v>0</v>
      </c>
      <c r="I173" s="31"/>
    </row>
    <row r="174" spans="1:9">
      <c r="A174" s="28" t="s">
        <v>583</v>
      </c>
      <c r="B174" s="28" t="s">
        <v>936</v>
      </c>
      <c r="C174" s="28" t="s">
        <v>844</v>
      </c>
      <c r="D174" s="32" t="s">
        <v>826</v>
      </c>
      <c r="E174" s="32" t="s">
        <v>860</v>
      </c>
      <c r="F174" s="28" t="s">
        <v>846</v>
      </c>
      <c r="G174" s="32">
        <v>0</v>
      </c>
      <c r="H174" s="32">
        <v>16</v>
      </c>
      <c r="I174" s="31"/>
    </row>
    <row r="175" spans="1:9">
      <c r="A175" s="28" t="s">
        <v>691</v>
      </c>
      <c r="B175" s="28" t="s">
        <v>1052</v>
      </c>
      <c r="C175" s="28" t="s">
        <v>844</v>
      </c>
      <c r="D175" s="32" t="s">
        <v>821</v>
      </c>
      <c r="E175" s="32" t="s">
        <v>850</v>
      </c>
      <c r="F175" s="28" t="s">
        <v>846</v>
      </c>
      <c r="G175" s="32">
        <v>0</v>
      </c>
      <c r="H175" s="32">
        <v>112</v>
      </c>
      <c r="I175" s="31"/>
    </row>
    <row r="176" spans="1:9">
      <c r="A176" s="28" t="s">
        <v>692</v>
      </c>
      <c r="B176" s="28" t="s">
        <v>1053</v>
      </c>
      <c r="C176" s="28" t="s">
        <v>844</v>
      </c>
      <c r="D176" s="32" t="s">
        <v>821</v>
      </c>
      <c r="E176" s="32" t="s">
        <v>864</v>
      </c>
      <c r="F176" s="28" t="s">
        <v>846</v>
      </c>
      <c r="G176" s="32">
        <v>0</v>
      </c>
      <c r="H176" s="32">
        <v>24</v>
      </c>
      <c r="I176" s="31"/>
    </row>
    <row r="177" spans="1:9">
      <c r="A177" s="28" t="s">
        <v>693</v>
      </c>
      <c r="B177" s="28" t="s">
        <v>1054</v>
      </c>
      <c r="C177" s="28" t="s">
        <v>844</v>
      </c>
      <c r="D177" s="32" t="s">
        <v>824</v>
      </c>
      <c r="E177" s="32" t="s">
        <v>920</v>
      </c>
      <c r="F177" s="28" t="s">
        <v>846</v>
      </c>
      <c r="G177" s="32">
        <v>0</v>
      </c>
      <c r="H177" s="32">
        <v>48</v>
      </c>
      <c r="I177" s="31"/>
    </row>
    <row r="178" spans="1:9">
      <c r="A178" s="28" t="s">
        <v>694</v>
      </c>
      <c r="B178" s="28" t="s">
        <v>1055</v>
      </c>
      <c r="C178" s="28" t="s">
        <v>844</v>
      </c>
      <c r="D178" s="32" t="s">
        <v>821</v>
      </c>
      <c r="E178" s="32" t="s">
        <v>850</v>
      </c>
      <c r="F178" s="28" t="s">
        <v>846</v>
      </c>
      <c r="G178" s="32">
        <v>0</v>
      </c>
      <c r="H178" s="32">
        <v>112</v>
      </c>
      <c r="I178" s="31"/>
    </row>
    <row r="179" spans="1:9">
      <c r="A179" s="28" t="s">
        <v>695</v>
      </c>
      <c r="B179" s="28" t="s">
        <v>1056</v>
      </c>
      <c r="C179" s="28" t="s">
        <v>844</v>
      </c>
      <c r="D179" s="32" t="s">
        <v>823</v>
      </c>
      <c r="E179" s="32" t="s">
        <v>895</v>
      </c>
      <c r="F179" s="28" t="s">
        <v>846</v>
      </c>
      <c r="G179" s="32">
        <v>0</v>
      </c>
      <c r="H179" s="32">
        <v>80</v>
      </c>
      <c r="I179" s="31"/>
    </row>
    <row r="180" spans="1:9">
      <c r="A180" s="28" t="s">
        <v>696</v>
      </c>
      <c r="B180" s="28" t="s">
        <v>1057</v>
      </c>
      <c r="C180" s="28" t="s">
        <v>844</v>
      </c>
      <c r="D180" s="32" t="s">
        <v>823</v>
      </c>
      <c r="E180" s="32" t="s">
        <v>895</v>
      </c>
      <c r="F180" s="28" t="s">
        <v>846</v>
      </c>
      <c r="G180" s="32">
        <v>0</v>
      </c>
      <c r="H180" s="32">
        <v>48</v>
      </c>
      <c r="I180" s="31"/>
    </row>
    <row r="181" spans="1:9">
      <c r="A181" s="28" t="s">
        <v>697</v>
      </c>
      <c r="B181" s="28" t="s">
        <v>1058</v>
      </c>
      <c r="C181" s="28" t="s">
        <v>844</v>
      </c>
      <c r="D181" s="32" t="s">
        <v>823</v>
      </c>
      <c r="E181" s="32" t="s">
        <v>872</v>
      </c>
      <c r="F181" s="28" t="s">
        <v>846</v>
      </c>
      <c r="G181" s="32">
        <v>0</v>
      </c>
      <c r="H181" s="32">
        <v>24</v>
      </c>
      <c r="I181" s="31"/>
    </row>
    <row r="182" spans="1:9">
      <c r="A182" s="28" t="s">
        <v>698</v>
      </c>
      <c r="B182" s="28" t="s">
        <v>1059</v>
      </c>
      <c r="C182" s="28" t="s">
        <v>844</v>
      </c>
      <c r="D182" s="32" t="s">
        <v>824</v>
      </c>
      <c r="E182" s="32" t="s">
        <v>852</v>
      </c>
      <c r="F182" s="28" t="s">
        <v>846</v>
      </c>
      <c r="G182" s="32">
        <v>0</v>
      </c>
      <c r="H182" s="32">
        <v>0</v>
      </c>
      <c r="I182" s="31"/>
    </row>
    <row r="183" spans="1:9">
      <c r="A183" s="28" t="s">
        <v>699</v>
      </c>
      <c r="B183" s="28" t="s">
        <v>1060</v>
      </c>
      <c r="C183" s="28" t="s">
        <v>844</v>
      </c>
      <c r="D183" s="32" t="s">
        <v>821</v>
      </c>
      <c r="E183" s="32" t="s">
        <v>850</v>
      </c>
      <c r="F183" s="28" t="s">
        <v>846</v>
      </c>
      <c r="G183" s="32">
        <v>0</v>
      </c>
      <c r="H183" s="32">
        <v>72</v>
      </c>
      <c r="I183" s="31"/>
    </row>
    <row r="184" spans="1:9">
      <c r="A184" s="28" t="s">
        <v>700</v>
      </c>
      <c r="B184" s="28" t="s">
        <v>1061</v>
      </c>
      <c r="C184" s="28" t="s">
        <v>844</v>
      </c>
      <c r="D184" s="32" t="s">
        <v>823</v>
      </c>
      <c r="E184" s="32" t="s">
        <v>916</v>
      </c>
      <c r="F184" s="28" t="s">
        <v>846</v>
      </c>
      <c r="G184" s="32">
        <v>0</v>
      </c>
      <c r="H184" s="32">
        <v>168</v>
      </c>
      <c r="I184" s="31"/>
    </row>
    <row r="185" spans="1:9">
      <c r="A185" s="28" t="s">
        <v>701</v>
      </c>
      <c r="B185" s="28" t="s">
        <v>1062</v>
      </c>
      <c r="C185" s="28" t="s">
        <v>844</v>
      </c>
      <c r="D185" s="32" t="s">
        <v>823</v>
      </c>
      <c r="E185" s="32" t="s">
        <v>848</v>
      </c>
      <c r="F185" s="28" t="s">
        <v>846</v>
      </c>
      <c r="G185" s="32">
        <v>0</v>
      </c>
      <c r="H185" s="32">
        <v>0</v>
      </c>
      <c r="I185" s="31"/>
    </row>
    <row r="186" spans="1:9">
      <c r="A186" s="28" t="s">
        <v>702</v>
      </c>
      <c r="B186" s="28" t="s">
        <v>1063</v>
      </c>
      <c r="C186" s="28" t="s">
        <v>844</v>
      </c>
      <c r="D186" s="32" t="s">
        <v>823</v>
      </c>
      <c r="E186" s="32" t="s">
        <v>872</v>
      </c>
      <c r="F186" s="28" t="s">
        <v>846</v>
      </c>
      <c r="G186" s="32">
        <v>0</v>
      </c>
      <c r="H186" s="32">
        <v>80</v>
      </c>
      <c r="I186" s="31"/>
    </row>
    <row r="187" spans="1:9">
      <c r="A187" s="28" t="s">
        <v>703</v>
      </c>
      <c r="B187" s="28" t="s">
        <v>1064</v>
      </c>
      <c r="C187" s="28" t="s">
        <v>844</v>
      </c>
      <c r="D187" s="32" t="s">
        <v>825</v>
      </c>
      <c r="E187" s="32" t="s">
        <v>862</v>
      </c>
      <c r="F187" s="28" t="s">
        <v>846</v>
      </c>
      <c r="G187" s="32">
        <v>0</v>
      </c>
      <c r="H187" s="32">
        <v>0</v>
      </c>
      <c r="I187" s="31"/>
    </row>
    <row r="188" spans="1:9">
      <c r="A188" s="28" t="s">
        <v>704</v>
      </c>
      <c r="B188" s="28" t="s">
        <v>1065</v>
      </c>
      <c r="C188" s="28" t="s">
        <v>844</v>
      </c>
      <c r="D188" s="32" t="s">
        <v>825</v>
      </c>
      <c r="E188" s="32" t="s">
        <v>862</v>
      </c>
      <c r="F188" s="28" t="s">
        <v>846</v>
      </c>
      <c r="G188" s="32">
        <v>0</v>
      </c>
      <c r="H188" s="32">
        <v>40</v>
      </c>
      <c r="I188" s="31"/>
    </row>
    <row r="189" spans="1:9">
      <c r="A189" s="28" t="s">
        <v>705</v>
      </c>
      <c r="B189" s="28" t="s">
        <v>1066</v>
      </c>
      <c r="C189" s="28" t="s">
        <v>844</v>
      </c>
      <c r="D189" s="32" t="s">
        <v>823</v>
      </c>
      <c r="E189" s="32" t="s">
        <v>872</v>
      </c>
      <c r="F189" s="28" t="s">
        <v>846</v>
      </c>
      <c r="G189" s="32">
        <v>0</v>
      </c>
      <c r="H189" s="32">
        <v>0</v>
      </c>
      <c r="I189" s="31"/>
    </row>
    <row r="190" spans="1:9">
      <c r="A190" s="28" t="s">
        <v>706</v>
      </c>
      <c r="B190" s="28" t="s">
        <v>1067</v>
      </c>
      <c r="C190" s="28" t="s">
        <v>844</v>
      </c>
      <c r="D190" s="32" t="s">
        <v>823</v>
      </c>
      <c r="E190" s="32" t="s">
        <v>848</v>
      </c>
      <c r="F190" s="28" t="s">
        <v>846</v>
      </c>
      <c r="G190" s="32">
        <v>0</v>
      </c>
      <c r="H190" s="32">
        <v>24</v>
      </c>
      <c r="I190" s="31"/>
    </row>
    <row r="191" spans="1:9">
      <c r="A191" s="28" t="s">
        <v>707</v>
      </c>
      <c r="B191" s="28" t="s">
        <v>1068</v>
      </c>
      <c r="C191" s="28" t="s">
        <v>844</v>
      </c>
      <c r="D191" s="32" t="s">
        <v>823</v>
      </c>
      <c r="E191" s="32" t="s">
        <v>857</v>
      </c>
      <c r="F191" s="28" t="s">
        <v>853</v>
      </c>
      <c r="G191" s="32">
        <v>40</v>
      </c>
      <c r="H191" s="32">
        <v>16</v>
      </c>
      <c r="I191" s="31"/>
    </row>
    <row r="192" spans="1:9" ht="22.5">
      <c r="A192" s="28" t="s">
        <v>584</v>
      </c>
      <c r="B192" s="28" t="s">
        <v>937</v>
      </c>
      <c r="C192" s="28" t="s">
        <v>844</v>
      </c>
      <c r="D192" s="32" t="s">
        <v>826</v>
      </c>
      <c r="E192" s="32" t="s">
        <v>938</v>
      </c>
      <c r="F192" s="28" t="s">
        <v>853</v>
      </c>
      <c r="G192" s="32">
        <v>24</v>
      </c>
      <c r="H192" s="32">
        <v>8</v>
      </c>
      <c r="I192" s="31"/>
    </row>
    <row r="193" spans="1:9">
      <c r="A193" s="28" t="s">
        <v>709</v>
      </c>
      <c r="B193" s="28" t="s">
        <v>1070</v>
      </c>
      <c r="C193" s="28" t="s">
        <v>844</v>
      </c>
      <c r="D193" s="32" t="s">
        <v>824</v>
      </c>
      <c r="E193" s="32" t="s">
        <v>920</v>
      </c>
      <c r="F193" s="28" t="s">
        <v>846</v>
      </c>
      <c r="G193" s="32">
        <v>0</v>
      </c>
      <c r="H193" s="32">
        <v>16</v>
      </c>
      <c r="I193" s="31"/>
    </row>
    <row r="194" spans="1:9">
      <c r="A194" s="28" t="s">
        <v>710</v>
      </c>
      <c r="B194" s="28" t="s">
        <v>1071</v>
      </c>
      <c r="C194" s="28" t="s">
        <v>844</v>
      </c>
      <c r="D194" s="32" t="s">
        <v>819</v>
      </c>
      <c r="E194" s="32" t="s">
        <v>1072</v>
      </c>
      <c r="F194" s="28" t="s">
        <v>846</v>
      </c>
      <c r="G194" s="32">
        <v>0</v>
      </c>
      <c r="H194" s="32">
        <v>72</v>
      </c>
      <c r="I194" s="31"/>
    </row>
    <row r="195" spans="1:9">
      <c r="A195" s="28" t="s">
        <v>711</v>
      </c>
      <c r="B195" s="28" t="s">
        <v>1073</v>
      </c>
      <c r="C195" s="28" t="s">
        <v>844</v>
      </c>
      <c r="D195" s="32" t="s">
        <v>821</v>
      </c>
      <c r="E195" s="32" t="s">
        <v>850</v>
      </c>
      <c r="F195" s="28" t="s">
        <v>846</v>
      </c>
      <c r="G195" s="32">
        <v>0</v>
      </c>
      <c r="H195" s="32">
        <v>16</v>
      </c>
      <c r="I195" s="31"/>
    </row>
    <row r="196" spans="1:9">
      <c r="A196" s="28" t="s">
        <v>712</v>
      </c>
      <c r="B196" s="28" t="s">
        <v>1074</v>
      </c>
      <c r="C196" s="28" t="s">
        <v>844</v>
      </c>
      <c r="D196" s="32" t="s">
        <v>823</v>
      </c>
      <c r="E196" s="32" t="s">
        <v>957</v>
      </c>
      <c r="F196" s="28" t="s">
        <v>846</v>
      </c>
      <c r="G196" s="32">
        <v>0</v>
      </c>
      <c r="H196" s="32">
        <v>48</v>
      </c>
      <c r="I196" s="31"/>
    </row>
    <row r="197" spans="1:9">
      <c r="A197" s="28" t="s">
        <v>713</v>
      </c>
      <c r="B197" s="28" t="s">
        <v>1075</v>
      </c>
      <c r="C197" s="28" t="s">
        <v>844</v>
      </c>
      <c r="D197" s="32" t="s">
        <v>824</v>
      </c>
      <c r="E197" s="32" t="s">
        <v>1076</v>
      </c>
      <c r="F197" s="28" t="s">
        <v>846</v>
      </c>
      <c r="G197" s="32">
        <v>0</v>
      </c>
      <c r="H197" s="32">
        <v>56</v>
      </c>
      <c r="I197" s="31"/>
    </row>
    <row r="198" spans="1:9">
      <c r="A198" s="28" t="s">
        <v>714</v>
      </c>
      <c r="B198" s="28" t="s">
        <v>1077</v>
      </c>
      <c r="C198" s="28" t="s">
        <v>844</v>
      </c>
      <c r="D198" s="32" t="s">
        <v>821</v>
      </c>
      <c r="E198" s="32" t="s">
        <v>850</v>
      </c>
      <c r="F198" s="28" t="s">
        <v>846</v>
      </c>
      <c r="G198" s="32">
        <v>0</v>
      </c>
      <c r="H198" s="32">
        <v>80</v>
      </c>
      <c r="I198" s="31"/>
    </row>
    <row r="199" spans="1:9">
      <c r="A199" s="28" t="s">
        <v>715</v>
      </c>
      <c r="B199" s="28" t="s">
        <v>1078</v>
      </c>
      <c r="C199" s="28" t="s">
        <v>844</v>
      </c>
      <c r="D199" s="32" t="s">
        <v>821</v>
      </c>
      <c r="E199" s="32" t="s">
        <v>850</v>
      </c>
      <c r="F199" s="28" t="s">
        <v>846</v>
      </c>
      <c r="G199" s="32">
        <v>0</v>
      </c>
      <c r="H199" s="32">
        <v>0</v>
      </c>
      <c r="I199" s="31"/>
    </row>
    <row r="200" spans="1:9">
      <c r="A200" s="28" t="s">
        <v>716</v>
      </c>
      <c r="B200" s="28" t="s">
        <v>1079</v>
      </c>
      <c r="C200" s="28" t="s">
        <v>844</v>
      </c>
      <c r="D200" s="32" t="s">
        <v>823</v>
      </c>
      <c r="E200" s="32" t="s">
        <v>857</v>
      </c>
      <c r="F200" s="28" t="s">
        <v>846</v>
      </c>
      <c r="G200" s="32">
        <v>0</v>
      </c>
      <c r="H200" s="32">
        <v>96</v>
      </c>
      <c r="I200" s="31"/>
    </row>
    <row r="201" spans="1:9">
      <c r="A201" s="28" t="s">
        <v>717</v>
      </c>
      <c r="B201" s="28" t="s">
        <v>1080</v>
      </c>
      <c r="C201" s="28" t="s">
        <v>844</v>
      </c>
      <c r="D201" s="32" t="s">
        <v>823</v>
      </c>
      <c r="E201" s="32" t="s">
        <v>857</v>
      </c>
      <c r="F201" s="28" t="s">
        <v>846</v>
      </c>
      <c r="G201" s="32">
        <v>0</v>
      </c>
      <c r="H201" s="32">
        <v>0</v>
      </c>
      <c r="I201" s="31"/>
    </row>
    <row r="202" spans="1:9">
      <c r="A202" s="28" t="s">
        <v>718</v>
      </c>
      <c r="B202" s="28" t="s">
        <v>1081</v>
      </c>
      <c r="C202" s="28" t="s">
        <v>844</v>
      </c>
      <c r="D202" s="32" t="s">
        <v>821</v>
      </c>
      <c r="E202" s="32" t="s">
        <v>864</v>
      </c>
      <c r="F202" s="28" t="s">
        <v>846</v>
      </c>
      <c r="G202" s="32">
        <v>0</v>
      </c>
      <c r="H202" s="32">
        <v>24</v>
      </c>
      <c r="I202" s="31"/>
    </row>
    <row r="203" spans="1:9">
      <c r="A203" s="28" t="s">
        <v>719</v>
      </c>
      <c r="B203" s="28" t="s">
        <v>1082</v>
      </c>
      <c r="C203" s="28" t="s">
        <v>844</v>
      </c>
      <c r="D203" s="32" t="s">
        <v>823</v>
      </c>
      <c r="E203" s="32" t="s">
        <v>957</v>
      </c>
      <c r="F203" s="28" t="s">
        <v>846</v>
      </c>
      <c r="G203" s="32">
        <v>0</v>
      </c>
      <c r="H203" s="32">
        <v>64</v>
      </c>
      <c r="I203" s="31"/>
    </row>
    <row r="204" spans="1:9">
      <c r="A204" s="28" t="s">
        <v>595</v>
      </c>
      <c r="B204" s="28" t="s">
        <v>949</v>
      </c>
      <c r="C204" s="28" t="s">
        <v>844</v>
      </c>
      <c r="D204" s="32" t="s">
        <v>826</v>
      </c>
      <c r="E204" s="32" t="s">
        <v>860</v>
      </c>
      <c r="F204" s="28" t="s">
        <v>853</v>
      </c>
      <c r="G204" s="32">
        <v>32</v>
      </c>
      <c r="H204" s="32">
        <v>8</v>
      </c>
      <c r="I204" s="31"/>
    </row>
    <row r="205" spans="1:9">
      <c r="A205" s="28" t="s">
        <v>721</v>
      </c>
      <c r="B205" s="28" t="s">
        <v>1084</v>
      </c>
      <c r="C205" s="28" t="s">
        <v>844</v>
      </c>
      <c r="D205" s="32" t="s">
        <v>825</v>
      </c>
      <c r="E205" s="32" t="s">
        <v>862</v>
      </c>
      <c r="F205" s="28" t="s">
        <v>846</v>
      </c>
      <c r="G205" s="32">
        <v>0</v>
      </c>
      <c r="H205" s="32">
        <v>40</v>
      </c>
      <c r="I205" s="31"/>
    </row>
    <row r="206" spans="1:9">
      <c r="A206" s="28" t="s">
        <v>722</v>
      </c>
      <c r="B206" s="28" t="s">
        <v>1085</v>
      </c>
      <c r="C206" s="28" t="s">
        <v>844</v>
      </c>
      <c r="D206" s="32" t="s">
        <v>821</v>
      </c>
      <c r="E206" s="32" t="s">
        <v>850</v>
      </c>
      <c r="F206" s="28" t="s">
        <v>846</v>
      </c>
      <c r="G206" s="32">
        <v>0</v>
      </c>
      <c r="H206" s="32">
        <v>56</v>
      </c>
      <c r="I206" s="31"/>
    </row>
    <row r="207" spans="1:9">
      <c r="A207" s="28" t="s">
        <v>723</v>
      </c>
      <c r="B207" s="28" t="s">
        <v>1086</v>
      </c>
      <c r="C207" s="28" t="s">
        <v>844</v>
      </c>
      <c r="D207" s="32" t="s">
        <v>823</v>
      </c>
      <c r="E207" s="32" t="s">
        <v>872</v>
      </c>
      <c r="F207" s="28" t="s">
        <v>853</v>
      </c>
      <c r="G207" s="32">
        <v>0</v>
      </c>
      <c r="H207" s="32">
        <v>24</v>
      </c>
      <c r="I207" s="31"/>
    </row>
    <row r="208" spans="1:9">
      <c r="A208" s="28" t="s">
        <v>724</v>
      </c>
      <c r="B208" s="28" t="s">
        <v>1087</v>
      </c>
      <c r="C208" s="28" t="s">
        <v>844</v>
      </c>
      <c r="D208" s="32" t="s">
        <v>824</v>
      </c>
      <c r="E208" s="32" t="s">
        <v>882</v>
      </c>
      <c r="F208" s="28" t="s">
        <v>846</v>
      </c>
      <c r="G208" s="32">
        <v>0</v>
      </c>
      <c r="H208" s="32">
        <v>88</v>
      </c>
      <c r="I208" s="31"/>
    </row>
    <row r="209" spans="1:9">
      <c r="A209" s="28" t="s">
        <v>725</v>
      </c>
      <c r="B209" s="28" t="s">
        <v>1088</v>
      </c>
      <c r="C209" s="28" t="s">
        <v>844</v>
      </c>
      <c r="D209" s="32" t="s">
        <v>816</v>
      </c>
      <c r="E209" s="32" t="s">
        <v>969</v>
      </c>
      <c r="F209" s="28" t="s">
        <v>846</v>
      </c>
      <c r="G209" s="32">
        <v>0</v>
      </c>
      <c r="H209" s="32">
        <v>40</v>
      </c>
      <c r="I209" s="31"/>
    </row>
    <row r="210" spans="1:9">
      <c r="A210" s="28" t="s">
        <v>726</v>
      </c>
      <c r="B210" s="28" t="s">
        <v>1089</v>
      </c>
      <c r="C210" s="28" t="s">
        <v>844</v>
      </c>
      <c r="D210" s="32" t="s">
        <v>823</v>
      </c>
      <c r="E210" s="32" t="s">
        <v>895</v>
      </c>
      <c r="F210" s="28" t="s">
        <v>846</v>
      </c>
      <c r="G210" s="32">
        <v>0</v>
      </c>
      <c r="H210" s="32">
        <v>40</v>
      </c>
      <c r="I210" s="31"/>
    </row>
    <row r="211" spans="1:9">
      <c r="A211" s="28" t="s">
        <v>727</v>
      </c>
      <c r="B211" s="28" t="s">
        <v>1090</v>
      </c>
      <c r="C211" s="28" t="s">
        <v>844</v>
      </c>
      <c r="D211" s="32" t="s">
        <v>819</v>
      </c>
      <c r="E211" s="32" t="s">
        <v>904</v>
      </c>
      <c r="F211" s="28" t="s">
        <v>846</v>
      </c>
      <c r="G211" s="32">
        <v>0</v>
      </c>
      <c r="H211" s="32">
        <v>32</v>
      </c>
      <c r="I211" s="31"/>
    </row>
    <row r="212" spans="1:9">
      <c r="A212" s="28" t="s">
        <v>728</v>
      </c>
      <c r="B212" s="28" t="s">
        <v>1091</v>
      </c>
      <c r="C212" s="28" t="s">
        <v>844</v>
      </c>
      <c r="D212" s="32" t="s">
        <v>819</v>
      </c>
      <c r="E212" s="32" t="s">
        <v>946</v>
      </c>
      <c r="F212" s="28" t="s">
        <v>846</v>
      </c>
      <c r="G212" s="32">
        <v>0</v>
      </c>
      <c r="H212" s="32">
        <v>8</v>
      </c>
      <c r="I212" s="31"/>
    </row>
    <row r="213" spans="1:9">
      <c r="A213" s="28" t="s">
        <v>729</v>
      </c>
      <c r="B213" s="28" t="s">
        <v>1092</v>
      </c>
      <c r="C213" s="28" t="s">
        <v>844</v>
      </c>
      <c r="D213" s="32" t="s">
        <v>822</v>
      </c>
      <c r="E213" s="32" t="s">
        <v>1093</v>
      </c>
      <c r="F213" s="28" t="s">
        <v>846</v>
      </c>
      <c r="G213" s="32">
        <v>0</v>
      </c>
      <c r="H213" s="32">
        <v>32</v>
      </c>
      <c r="I213" s="31"/>
    </row>
    <row r="214" spans="1:9">
      <c r="A214" s="28" t="s">
        <v>730</v>
      </c>
      <c r="B214" s="28" t="s">
        <v>1094</v>
      </c>
      <c r="C214" s="28" t="s">
        <v>844</v>
      </c>
      <c r="D214" s="32" t="s">
        <v>817</v>
      </c>
      <c r="E214" s="32" t="s">
        <v>860</v>
      </c>
      <c r="F214" s="28" t="s">
        <v>846</v>
      </c>
      <c r="G214" s="32">
        <v>0</v>
      </c>
      <c r="H214" s="32">
        <v>32</v>
      </c>
      <c r="I214" s="31"/>
    </row>
    <row r="215" spans="1:9">
      <c r="A215" s="28" t="s">
        <v>731</v>
      </c>
      <c r="B215" s="28" t="s">
        <v>1095</v>
      </c>
      <c r="C215" s="28" t="s">
        <v>844</v>
      </c>
      <c r="D215" s="32" t="s">
        <v>822</v>
      </c>
      <c r="E215" s="32" t="s">
        <v>1093</v>
      </c>
      <c r="F215" s="28" t="s">
        <v>846</v>
      </c>
      <c r="G215" s="32">
        <v>0</v>
      </c>
      <c r="H215" s="32">
        <v>0</v>
      </c>
      <c r="I215" s="31"/>
    </row>
    <row r="216" spans="1:9">
      <c r="A216" s="28" t="s">
        <v>787</v>
      </c>
      <c r="B216" s="28" t="s">
        <v>1154</v>
      </c>
      <c r="C216" s="28" t="s">
        <v>844</v>
      </c>
      <c r="D216" s="32" t="s">
        <v>826</v>
      </c>
      <c r="E216" s="32" t="s">
        <v>938</v>
      </c>
      <c r="F216" s="28" t="s">
        <v>853</v>
      </c>
      <c r="G216" s="32">
        <v>24</v>
      </c>
      <c r="H216" s="32">
        <v>8</v>
      </c>
      <c r="I216" s="31"/>
    </row>
    <row r="217" spans="1:9">
      <c r="A217" s="28" t="s">
        <v>733</v>
      </c>
      <c r="B217" s="28" t="s">
        <v>1097</v>
      </c>
      <c r="C217" s="28" t="s">
        <v>844</v>
      </c>
      <c r="D217" s="32" t="s">
        <v>821</v>
      </c>
      <c r="E217" s="32" t="s">
        <v>850</v>
      </c>
      <c r="F217" s="28" t="s">
        <v>846</v>
      </c>
      <c r="G217" s="32">
        <v>0</v>
      </c>
      <c r="H217" s="32">
        <v>0</v>
      </c>
      <c r="I217" s="31"/>
    </row>
    <row r="218" spans="1:9">
      <c r="A218" s="28" t="s">
        <v>734</v>
      </c>
      <c r="B218" s="28" t="s">
        <v>1098</v>
      </c>
      <c r="C218" s="28" t="s">
        <v>844</v>
      </c>
      <c r="D218" s="32" t="s">
        <v>823</v>
      </c>
      <c r="E218" s="32" t="s">
        <v>872</v>
      </c>
      <c r="F218" s="28" t="s">
        <v>846</v>
      </c>
      <c r="G218" s="32">
        <v>0</v>
      </c>
      <c r="H218" s="32">
        <v>32</v>
      </c>
      <c r="I218" s="31"/>
    </row>
    <row r="219" spans="1:9">
      <c r="A219" s="28" t="s">
        <v>735</v>
      </c>
      <c r="B219" s="28" t="s">
        <v>1099</v>
      </c>
      <c r="C219" s="28" t="s">
        <v>844</v>
      </c>
      <c r="D219" s="32" t="s">
        <v>823</v>
      </c>
      <c r="E219" s="32" t="s">
        <v>848</v>
      </c>
      <c r="F219" s="28" t="s">
        <v>846</v>
      </c>
      <c r="G219" s="32">
        <v>0</v>
      </c>
      <c r="H219" s="32">
        <v>24</v>
      </c>
      <c r="I219" s="31"/>
    </row>
    <row r="220" spans="1:9">
      <c r="A220" s="28" t="s">
        <v>736</v>
      </c>
      <c r="B220" s="28" t="s">
        <v>1100</v>
      </c>
      <c r="C220" s="28" t="s">
        <v>844</v>
      </c>
      <c r="D220" s="32" t="s">
        <v>824</v>
      </c>
      <c r="E220" s="32" t="s">
        <v>882</v>
      </c>
      <c r="F220" s="28" t="s">
        <v>846</v>
      </c>
      <c r="G220" s="32">
        <v>0</v>
      </c>
      <c r="H220" s="32">
        <v>64</v>
      </c>
      <c r="I220" s="31"/>
    </row>
    <row r="221" spans="1:9">
      <c r="A221" s="28" t="s">
        <v>737</v>
      </c>
      <c r="B221" s="28" t="s">
        <v>1101</v>
      </c>
      <c r="C221" s="28" t="s">
        <v>844</v>
      </c>
      <c r="D221" s="32" t="s">
        <v>823</v>
      </c>
      <c r="E221" s="32" t="s">
        <v>957</v>
      </c>
      <c r="F221" s="28" t="s">
        <v>846</v>
      </c>
      <c r="G221" s="32">
        <v>0</v>
      </c>
      <c r="H221" s="32">
        <v>24</v>
      </c>
      <c r="I221" s="31"/>
    </row>
    <row r="222" spans="1:9">
      <c r="A222" s="28" t="s">
        <v>738</v>
      </c>
      <c r="B222" s="28" t="s">
        <v>1102</v>
      </c>
      <c r="C222" s="28" t="s">
        <v>844</v>
      </c>
      <c r="D222" s="32" t="s">
        <v>823</v>
      </c>
      <c r="E222" s="32" t="s">
        <v>857</v>
      </c>
      <c r="F222" s="28" t="s">
        <v>846</v>
      </c>
      <c r="G222" s="32">
        <v>0</v>
      </c>
      <c r="H222" s="32">
        <v>24</v>
      </c>
      <c r="I222" s="31"/>
    </row>
    <row r="223" spans="1:9">
      <c r="A223" s="28" t="s">
        <v>739</v>
      </c>
      <c r="B223" s="28" t="s">
        <v>1103</v>
      </c>
      <c r="C223" s="28" t="s">
        <v>844</v>
      </c>
      <c r="D223" s="32" t="s">
        <v>823</v>
      </c>
      <c r="E223" s="32" t="s">
        <v>857</v>
      </c>
      <c r="F223" s="28" t="s">
        <v>846</v>
      </c>
      <c r="G223" s="32">
        <v>0</v>
      </c>
      <c r="H223" s="32">
        <v>24</v>
      </c>
      <c r="I223" s="31"/>
    </row>
    <row r="224" spans="1:9">
      <c r="A224" s="28" t="s">
        <v>740</v>
      </c>
      <c r="B224" s="28" t="s">
        <v>1104</v>
      </c>
      <c r="C224" s="28" t="s">
        <v>844</v>
      </c>
      <c r="D224" s="32" t="s">
        <v>823</v>
      </c>
      <c r="E224" s="32" t="s">
        <v>848</v>
      </c>
      <c r="F224" s="28" t="s">
        <v>846</v>
      </c>
      <c r="G224" s="32">
        <v>0</v>
      </c>
      <c r="H224" s="32">
        <v>32</v>
      </c>
      <c r="I224" s="31"/>
    </row>
    <row r="225" spans="1:9">
      <c r="A225" s="28" t="s">
        <v>741</v>
      </c>
      <c r="B225" s="28" t="s">
        <v>1105</v>
      </c>
      <c r="C225" s="28" t="s">
        <v>844</v>
      </c>
      <c r="D225" s="32" t="s">
        <v>823</v>
      </c>
      <c r="E225" s="32" t="s">
        <v>872</v>
      </c>
      <c r="F225" s="28" t="s">
        <v>846</v>
      </c>
      <c r="G225" s="32">
        <v>0</v>
      </c>
      <c r="H225" s="32">
        <v>24</v>
      </c>
      <c r="I225" s="31"/>
    </row>
    <row r="226" spans="1:9">
      <c r="A226" s="28" t="s">
        <v>742</v>
      </c>
      <c r="B226" s="28" t="s">
        <v>1106</v>
      </c>
      <c r="C226" s="28" t="s">
        <v>844</v>
      </c>
      <c r="D226" s="32" t="s">
        <v>823</v>
      </c>
      <c r="E226" s="32" t="s">
        <v>872</v>
      </c>
      <c r="F226" s="28" t="s">
        <v>846</v>
      </c>
      <c r="G226" s="32">
        <v>0</v>
      </c>
      <c r="H226" s="32">
        <v>0</v>
      </c>
      <c r="I226" s="31"/>
    </row>
    <row r="227" spans="1:9">
      <c r="A227" s="28" t="s">
        <v>743</v>
      </c>
      <c r="B227" s="28" t="s">
        <v>1107</v>
      </c>
      <c r="C227" s="28" t="s">
        <v>844</v>
      </c>
      <c r="D227" s="32" t="s">
        <v>824</v>
      </c>
      <c r="E227" s="32" t="s">
        <v>852</v>
      </c>
      <c r="F227" s="28" t="s">
        <v>846</v>
      </c>
      <c r="G227" s="32">
        <v>0</v>
      </c>
      <c r="H227" s="32">
        <v>104</v>
      </c>
      <c r="I227" s="31"/>
    </row>
    <row r="228" spans="1:9">
      <c r="A228" s="28" t="s">
        <v>744</v>
      </c>
      <c r="B228" s="28" t="s">
        <v>1108</v>
      </c>
      <c r="C228" s="28" t="s">
        <v>844</v>
      </c>
      <c r="D228" s="32" t="s">
        <v>823</v>
      </c>
      <c r="E228" s="32" t="s">
        <v>957</v>
      </c>
      <c r="F228" s="28" t="s">
        <v>846</v>
      </c>
      <c r="G228" s="32">
        <v>0</v>
      </c>
      <c r="H228" s="32">
        <v>0</v>
      </c>
      <c r="I228" s="31"/>
    </row>
    <row r="229" spans="1:9">
      <c r="A229" s="28" t="s">
        <v>745</v>
      </c>
      <c r="B229" s="28" t="s">
        <v>1109</v>
      </c>
      <c r="C229" s="28" t="s">
        <v>844</v>
      </c>
      <c r="D229" s="32" t="s">
        <v>818</v>
      </c>
      <c r="E229" s="32" t="s">
        <v>957</v>
      </c>
      <c r="F229" s="28" t="s">
        <v>853</v>
      </c>
      <c r="G229" s="32">
        <v>40</v>
      </c>
      <c r="H229" s="32">
        <v>32</v>
      </c>
      <c r="I229" s="31"/>
    </row>
    <row r="230" spans="1:9">
      <c r="A230" s="28" t="s">
        <v>746</v>
      </c>
      <c r="B230" s="28" t="s">
        <v>1110</v>
      </c>
      <c r="C230" s="28" t="s">
        <v>844</v>
      </c>
      <c r="D230" s="32" t="s">
        <v>816</v>
      </c>
      <c r="E230" s="32" t="s">
        <v>1111</v>
      </c>
      <c r="F230" s="28" t="s">
        <v>846</v>
      </c>
      <c r="G230" s="32">
        <v>0</v>
      </c>
      <c r="H230" s="32">
        <v>32</v>
      </c>
      <c r="I230" s="31"/>
    </row>
    <row r="231" spans="1:9">
      <c r="A231" s="28" t="s">
        <v>747</v>
      </c>
      <c r="B231" s="28" t="s">
        <v>1112</v>
      </c>
      <c r="C231" s="28" t="s">
        <v>844</v>
      </c>
      <c r="D231" s="32" t="s">
        <v>823</v>
      </c>
      <c r="E231" s="32" t="s">
        <v>872</v>
      </c>
      <c r="F231" s="28" t="s">
        <v>846</v>
      </c>
      <c r="G231" s="32">
        <v>0</v>
      </c>
      <c r="H231" s="32">
        <v>24</v>
      </c>
      <c r="I231" s="31"/>
    </row>
    <row r="232" spans="1:9">
      <c r="A232" s="28" t="s">
        <v>748</v>
      </c>
      <c r="B232" s="28" t="s">
        <v>1113</v>
      </c>
      <c r="C232" s="28" t="s">
        <v>844</v>
      </c>
      <c r="D232" s="32" t="s">
        <v>823</v>
      </c>
      <c r="E232" s="32" t="s">
        <v>857</v>
      </c>
      <c r="F232" s="28" t="s">
        <v>846</v>
      </c>
      <c r="G232" s="32">
        <v>0</v>
      </c>
      <c r="H232" s="32">
        <v>0</v>
      </c>
      <c r="I232" s="31"/>
    </row>
    <row r="233" spans="1:9">
      <c r="A233" s="28" t="s">
        <v>749</v>
      </c>
      <c r="B233" s="28" t="s">
        <v>1114</v>
      </c>
      <c r="C233" s="28" t="s">
        <v>844</v>
      </c>
      <c r="D233" s="32" t="s">
        <v>824</v>
      </c>
      <c r="E233" s="32" t="s">
        <v>852</v>
      </c>
      <c r="F233" s="28" t="s">
        <v>846</v>
      </c>
      <c r="G233" s="32">
        <v>0</v>
      </c>
      <c r="H233" s="32">
        <v>24</v>
      </c>
      <c r="I233" s="31"/>
    </row>
    <row r="234" spans="1:9">
      <c r="A234" s="28" t="s">
        <v>750</v>
      </c>
      <c r="B234" s="28" t="s">
        <v>1115</v>
      </c>
      <c r="C234" s="28" t="s">
        <v>844</v>
      </c>
      <c r="D234" s="32" t="s">
        <v>825</v>
      </c>
      <c r="E234" s="32" t="s">
        <v>862</v>
      </c>
      <c r="F234" s="28" t="s">
        <v>846</v>
      </c>
      <c r="G234" s="32">
        <v>0</v>
      </c>
      <c r="H234" s="32">
        <v>32</v>
      </c>
      <c r="I234" s="31"/>
    </row>
    <row r="235" spans="1:9">
      <c r="A235" s="28" t="s">
        <v>751</v>
      </c>
      <c r="B235" s="28" t="s">
        <v>1116</v>
      </c>
      <c r="C235" s="28" t="s">
        <v>844</v>
      </c>
      <c r="D235" s="32" t="s">
        <v>824</v>
      </c>
      <c r="E235" s="32" t="s">
        <v>852</v>
      </c>
      <c r="F235" s="28" t="s">
        <v>846</v>
      </c>
      <c r="G235" s="32">
        <v>0</v>
      </c>
      <c r="H235" s="32">
        <v>16</v>
      </c>
      <c r="I235" s="31"/>
    </row>
    <row r="236" spans="1:9">
      <c r="A236" s="28" t="s">
        <v>753</v>
      </c>
      <c r="B236" s="28" t="s">
        <v>1117</v>
      </c>
      <c r="C236" s="28" t="s">
        <v>844</v>
      </c>
      <c r="D236" s="32" t="s">
        <v>823</v>
      </c>
      <c r="E236" s="32" t="s">
        <v>916</v>
      </c>
      <c r="F236" s="28" t="s">
        <v>846</v>
      </c>
      <c r="G236" s="32">
        <v>0</v>
      </c>
      <c r="H236" s="32">
        <v>0</v>
      </c>
      <c r="I236" s="31"/>
    </row>
    <row r="237" spans="1:9">
      <c r="A237" s="28" t="s">
        <v>754</v>
      </c>
      <c r="B237" s="28" t="s">
        <v>1118</v>
      </c>
      <c r="C237" s="28" t="s">
        <v>844</v>
      </c>
      <c r="D237" s="32" t="s">
        <v>823</v>
      </c>
      <c r="E237" s="32" t="s">
        <v>872</v>
      </c>
      <c r="F237" s="28" t="s">
        <v>846</v>
      </c>
      <c r="G237" s="32">
        <v>0</v>
      </c>
      <c r="H237" s="32">
        <v>40</v>
      </c>
      <c r="I237" s="31"/>
    </row>
    <row r="238" spans="1:9">
      <c r="A238" s="28" t="s">
        <v>756</v>
      </c>
      <c r="B238" s="28" t="s">
        <v>1119</v>
      </c>
      <c r="C238" s="28" t="s">
        <v>844</v>
      </c>
      <c r="D238" s="32" t="s">
        <v>823</v>
      </c>
      <c r="E238" s="32" t="s">
        <v>857</v>
      </c>
      <c r="F238" s="28" t="s">
        <v>846</v>
      </c>
      <c r="G238" s="32">
        <v>0</v>
      </c>
      <c r="H238" s="32">
        <v>40</v>
      </c>
      <c r="I238" s="31"/>
    </row>
    <row r="239" spans="1:9">
      <c r="A239" s="28" t="s">
        <v>757</v>
      </c>
      <c r="B239" s="28" t="s">
        <v>1120</v>
      </c>
      <c r="C239" s="28" t="s">
        <v>844</v>
      </c>
      <c r="D239" s="32" t="s">
        <v>821</v>
      </c>
      <c r="E239" s="32" t="s">
        <v>845</v>
      </c>
      <c r="F239" s="28" t="s">
        <v>846</v>
      </c>
      <c r="G239" s="32">
        <v>0</v>
      </c>
      <c r="H239" s="32">
        <v>0</v>
      </c>
      <c r="I239" s="31"/>
    </row>
    <row r="240" spans="1:9">
      <c r="A240" s="28" t="s">
        <v>566</v>
      </c>
      <c r="B240" s="28" t="s">
        <v>912</v>
      </c>
      <c r="C240" s="28" t="s">
        <v>844</v>
      </c>
      <c r="D240" s="32" t="s">
        <v>826</v>
      </c>
      <c r="E240" s="32" t="s">
        <v>860</v>
      </c>
      <c r="F240" s="28" t="s">
        <v>846</v>
      </c>
      <c r="G240" s="32">
        <v>0</v>
      </c>
      <c r="H240" s="32">
        <v>0</v>
      </c>
      <c r="I240" s="31"/>
    </row>
    <row r="241" spans="1:9">
      <c r="A241" s="28" t="s">
        <v>1122</v>
      </c>
      <c r="B241" s="28" t="s">
        <v>1123</v>
      </c>
      <c r="C241" s="28" t="s">
        <v>844</v>
      </c>
      <c r="D241" s="32" t="s">
        <v>821</v>
      </c>
      <c r="E241" s="32" t="s">
        <v>850</v>
      </c>
      <c r="F241" s="28" t="s">
        <v>846</v>
      </c>
      <c r="G241" s="32">
        <v>0</v>
      </c>
      <c r="H241" s="32">
        <v>104</v>
      </c>
      <c r="I241" s="31"/>
    </row>
    <row r="242" spans="1:9">
      <c r="A242" s="28" t="s">
        <v>759</v>
      </c>
      <c r="B242" s="28" t="s">
        <v>1124</v>
      </c>
      <c r="C242" s="28" t="s">
        <v>844</v>
      </c>
      <c r="D242" s="32" t="s">
        <v>823</v>
      </c>
      <c r="E242" s="32" t="s">
        <v>895</v>
      </c>
      <c r="F242" s="28" t="s">
        <v>846</v>
      </c>
      <c r="G242" s="32">
        <v>0</v>
      </c>
      <c r="H242" s="32">
        <v>0</v>
      </c>
      <c r="I242" s="31"/>
    </row>
    <row r="243" spans="1:9">
      <c r="A243" s="28" t="s">
        <v>760</v>
      </c>
      <c r="B243" s="28" t="s">
        <v>1125</v>
      </c>
      <c r="C243" s="28" t="s">
        <v>844</v>
      </c>
      <c r="D243" s="32" t="s">
        <v>822</v>
      </c>
      <c r="E243" s="32" t="s">
        <v>1093</v>
      </c>
      <c r="F243" s="28" t="s">
        <v>846</v>
      </c>
      <c r="G243" s="32">
        <v>0</v>
      </c>
      <c r="H243" s="32">
        <v>8</v>
      </c>
      <c r="I243" s="31"/>
    </row>
    <row r="244" spans="1:9">
      <c r="A244" s="28" t="s">
        <v>761</v>
      </c>
      <c r="B244" s="28" t="s">
        <v>1126</v>
      </c>
      <c r="C244" s="28" t="s">
        <v>844</v>
      </c>
      <c r="D244" s="32" t="s">
        <v>821</v>
      </c>
      <c r="E244" s="32" t="s">
        <v>850</v>
      </c>
      <c r="F244" s="28" t="s">
        <v>846</v>
      </c>
      <c r="G244" s="32">
        <v>0</v>
      </c>
      <c r="H244" s="32">
        <v>40</v>
      </c>
      <c r="I244" s="31"/>
    </row>
    <row r="245" spans="1:9">
      <c r="A245" s="28" t="s">
        <v>762</v>
      </c>
      <c r="B245" s="28" t="s">
        <v>1127</v>
      </c>
      <c r="C245" s="28" t="s">
        <v>844</v>
      </c>
      <c r="D245" s="32" t="s">
        <v>823</v>
      </c>
      <c r="E245" s="32" t="s">
        <v>857</v>
      </c>
      <c r="F245" s="28" t="s">
        <v>846</v>
      </c>
      <c r="G245" s="32">
        <v>0</v>
      </c>
      <c r="H245" s="32">
        <v>0</v>
      </c>
      <c r="I245" s="31"/>
    </row>
    <row r="246" spans="1:9">
      <c r="A246" s="28" t="s">
        <v>763</v>
      </c>
      <c r="B246" s="28" t="s">
        <v>1128</v>
      </c>
      <c r="C246" s="28" t="s">
        <v>844</v>
      </c>
      <c r="D246" s="32" t="s">
        <v>823</v>
      </c>
      <c r="E246" s="32" t="s">
        <v>848</v>
      </c>
      <c r="F246" s="28" t="s">
        <v>853</v>
      </c>
      <c r="G246" s="32">
        <v>32</v>
      </c>
      <c r="H246" s="32">
        <v>0</v>
      </c>
      <c r="I246" s="31"/>
    </row>
    <row r="247" spans="1:9">
      <c r="A247" s="28" t="s">
        <v>764</v>
      </c>
      <c r="B247" s="28" t="s">
        <v>1129</v>
      </c>
      <c r="C247" s="28" t="s">
        <v>844</v>
      </c>
      <c r="D247" s="32" t="s">
        <v>821</v>
      </c>
      <c r="E247" s="32" t="s">
        <v>850</v>
      </c>
      <c r="F247" s="28" t="s">
        <v>846</v>
      </c>
      <c r="G247" s="32">
        <v>0</v>
      </c>
      <c r="H247" s="32">
        <v>24</v>
      </c>
      <c r="I247" s="31"/>
    </row>
    <row r="248" spans="1:9">
      <c r="A248" s="28" t="s">
        <v>765</v>
      </c>
      <c r="B248" s="28" t="s">
        <v>1130</v>
      </c>
      <c r="C248" s="28" t="s">
        <v>844</v>
      </c>
      <c r="D248" s="32" t="s">
        <v>821</v>
      </c>
      <c r="E248" s="32" t="s">
        <v>864</v>
      </c>
      <c r="F248" s="28" t="s">
        <v>846</v>
      </c>
      <c r="G248" s="32">
        <v>0</v>
      </c>
      <c r="H248" s="32">
        <v>0</v>
      </c>
      <c r="I248" s="31"/>
    </row>
    <row r="249" spans="1:9">
      <c r="A249" s="28" t="s">
        <v>766</v>
      </c>
      <c r="B249" s="28" t="s">
        <v>1131</v>
      </c>
      <c r="C249" s="28" t="s">
        <v>844</v>
      </c>
      <c r="D249" s="32" t="s">
        <v>821</v>
      </c>
      <c r="E249" s="32" t="s">
        <v>850</v>
      </c>
      <c r="F249" s="28" t="s">
        <v>846</v>
      </c>
      <c r="G249" s="32">
        <v>0</v>
      </c>
      <c r="H249" s="32">
        <v>48</v>
      </c>
      <c r="I249" s="31"/>
    </row>
    <row r="250" spans="1:9">
      <c r="A250" s="28" t="s">
        <v>767</v>
      </c>
      <c r="B250" s="28" t="s">
        <v>1132</v>
      </c>
      <c r="C250" s="28" t="s">
        <v>844</v>
      </c>
      <c r="D250" s="32" t="s">
        <v>823</v>
      </c>
      <c r="E250" s="32" t="s">
        <v>895</v>
      </c>
      <c r="F250" s="28" t="s">
        <v>846</v>
      </c>
      <c r="G250" s="32">
        <v>0</v>
      </c>
      <c r="H250" s="32">
        <v>8</v>
      </c>
      <c r="I250" s="31"/>
    </row>
    <row r="251" spans="1:9">
      <c r="A251" s="28" t="s">
        <v>768</v>
      </c>
      <c r="B251" s="28" t="s">
        <v>1133</v>
      </c>
      <c r="C251" s="28" t="s">
        <v>844</v>
      </c>
      <c r="D251" s="32" t="s">
        <v>823</v>
      </c>
      <c r="E251" s="32" t="s">
        <v>857</v>
      </c>
      <c r="F251" s="28" t="s">
        <v>846</v>
      </c>
      <c r="G251" s="32">
        <v>0</v>
      </c>
      <c r="H251" s="32">
        <v>0</v>
      </c>
      <c r="I251" s="31"/>
    </row>
    <row r="252" spans="1:9">
      <c r="A252" s="28" t="s">
        <v>769</v>
      </c>
      <c r="B252" s="28" t="s">
        <v>1134</v>
      </c>
      <c r="C252" s="28" t="s">
        <v>844</v>
      </c>
      <c r="D252" s="32" t="s">
        <v>824</v>
      </c>
      <c r="E252" s="32" t="s">
        <v>929</v>
      </c>
      <c r="F252" s="28" t="s">
        <v>846</v>
      </c>
      <c r="G252" s="32">
        <v>0</v>
      </c>
      <c r="H252" s="32">
        <v>48</v>
      </c>
      <c r="I252" s="31"/>
    </row>
    <row r="253" spans="1:9">
      <c r="A253" s="28" t="s">
        <v>574</v>
      </c>
      <c r="B253" s="28" t="s">
        <v>925</v>
      </c>
      <c r="C253" s="28" t="s">
        <v>844</v>
      </c>
      <c r="D253" s="32" t="s">
        <v>826</v>
      </c>
      <c r="E253" s="32" t="s">
        <v>897</v>
      </c>
      <c r="F253" s="28" t="s">
        <v>846</v>
      </c>
      <c r="G253" s="32">
        <v>0</v>
      </c>
      <c r="H253" s="32">
        <v>0</v>
      </c>
      <c r="I253" s="31"/>
    </row>
    <row r="254" spans="1:9">
      <c r="A254" s="28" t="s">
        <v>658</v>
      </c>
      <c r="B254" s="28" t="s">
        <v>1019</v>
      </c>
      <c r="C254" s="28" t="s">
        <v>844</v>
      </c>
      <c r="D254" s="32" t="s">
        <v>826</v>
      </c>
      <c r="E254" s="32" t="s">
        <v>860</v>
      </c>
      <c r="F254" s="28" t="s">
        <v>846</v>
      </c>
      <c r="G254" s="32">
        <v>0</v>
      </c>
      <c r="H254" s="32">
        <v>0</v>
      </c>
      <c r="I254" s="31"/>
    </row>
    <row r="255" spans="1:9">
      <c r="A255" s="28" t="s">
        <v>772</v>
      </c>
      <c r="B255" s="28" t="s">
        <v>1137</v>
      </c>
      <c r="C255" s="28" t="s">
        <v>844</v>
      </c>
      <c r="D255" s="32" t="s">
        <v>821</v>
      </c>
      <c r="E255" s="32" t="s">
        <v>850</v>
      </c>
      <c r="F255" s="28" t="s">
        <v>846</v>
      </c>
      <c r="G255" s="32">
        <v>0</v>
      </c>
      <c r="H255" s="32">
        <v>8</v>
      </c>
      <c r="I255" s="31"/>
    </row>
    <row r="256" spans="1:9">
      <c r="A256" s="28" t="s">
        <v>773</v>
      </c>
      <c r="B256" s="28" t="s">
        <v>1138</v>
      </c>
      <c r="C256" s="28" t="s">
        <v>844</v>
      </c>
      <c r="D256" s="32" t="s">
        <v>825</v>
      </c>
      <c r="E256" s="32" t="s">
        <v>862</v>
      </c>
      <c r="F256" s="28" t="s">
        <v>846</v>
      </c>
      <c r="G256" s="32">
        <v>0</v>
      </c>
      <c r="H256" s="32">
        <v>55.75</v>
      </c>
      <c r="I256" s="31"/>
    </row>
    <row r="257" spans="1:9">
      <c r="A257" s="28" t="s">
        <v>774</v>
      </c>
      <c r="B257" s="28" t="s">
        <v>1139</v>
      </c>
      <c r="C257" s="28" t="s">
        <v>844</v>
      </c>
      <c r="D257" s="32" t="s">
        <v>823</v>
      </c>
      <c r="E257" s="32" t="s">
        <v>895</v>
      </c>
      <c r="F257" s="28" t="s">
        <v>846</v>
      </c>
      <c r="G257" s="32">
        <v>0</v>
      </c>
      <c r="H257" s="32">
        <v>16</v>
      </c>
      <c r="I257" s="31"/>
    </row>
    <row r="258" spans="1:9">
      <c r="A258" s="28" t="s">
        <v>775</v>
      </c>
      <c r="B258" s="28" t="s">
        <v>1140</v>
      </c>
      <c r="C258" s="28" t="s">
        <v>844</v>
      </c>
      <c r="D258" s="32" t="s">
        <v>822</v>
      </c>
      <c r="E258" s="32" t="s">
        <v>1141</v>
      </c>
      <c r="F258" s="28" t="s">
        <v>846</v>
      </c>
      <c r="G258" s="32">
        <v>0</v>
      </c>
      <c r="H258" s="32">
        <v>40</v>
      </c>
      <c r="I258" s="31"/>
    </row>
    <row r="259" spans="1:9">
      <c r="A259" s="28" t="s">
        <v>776</v>
      </c>
      <c r="B259" s="28" t="s">
        <v>1142</v>
      </c>
      <c r="C259" s="28" t="s">
        <v>844</v>
      </c>
      <c r="D259" s="32" t="s">
        <v>823</v>
      </c>
      <c r="E259" s="32" t="s">
        <v>895</v>
      </c>
      <c r="F259" s="28" t="s">
        <v>846</v>
      </c>
      <c r="G259" s="32">
        <v>0</v>
      </c>
      <c r="H259" s="32">
        <v>40</v>
      </c>
      <c r="I259" s="31"/>
    </row>
    <row r="260" spans="1:9">
      <c r="A260" s="28" t="s">
        <v>777</v>
      </c>
      <c r="B260" s="28" t="s">
        <v>1143</v>
      </c>
      <c r="C260" s="28" t="s">
        <v>844</v>
      </c>
      <c r="D260" s="32" t="s">
        <v>822</v>
      </c>
      <c r="E260" s="32" t="s">
        <v>1144</v>
      </c>
      <c r="F260" s="28" t="s">
        <v>846</v>
      </c>
      <c r="G260" s="32">
        <v>0</v>
      </c>
      <c r="H260" s="32">
        <v>16</v>
      </c>
      <c r="I260" s="31"/>
    </row>
    <row r="261" spans="1:9">
      <c r="A261" s="28" t="s">
        <v>778</v>
      </c>
      <c r="B261" s="28" t="s">
        <v>1145</v>
      </c>
      <c r="C261" s="28" t="s">
        <v>844</v>
      </c>
      <c r="D261" s="32" t="s">
        <v>825</v>
      </c>
      <c r="E261" s="32" t="s">
        <v>862</v>
      </c>
      <c r="F261" s="28" t="s">
        <v>846</v>
      </c>
      <c r="G261" s="32">
        <v>0</v>
      </c>
      <c r="H261" s="32">
        <v>72</v>
      </c>
      <c r="I261" s="31"/>
    </row>
    <row r="262" spans="1:9">
      <c r="A262" s="28" t="s">
        <v>779</v>
      </c>
      <c r="B262" s="28" t="s">
        <v>1146</v>
      </c>
      <c r="C262" s="28" t="s">
        <v>844</v>
      </c>
      <c r="D262" s="32" t="s">
        <v>823</v>
      </c>
      <c r="E262" s="32" t="s">
        <v>872</v>
      </c>
      <c r="F262" s="28" t="s">
        <v>846</v>
      </c>
      <c r="G262" s="32">
        <v>0</v>
      </c>
      <c r="H262" s="32">
        <v>8</v>
      </c>
      <c r="I262" s="31"/>
    </row>
    <row r="263" spans="1:9">
      <c r="A263" s="28" t="s">
        <v>780</v>
      </c>
      <c r="B263" s="28" t="s">
        <v>1147</v>
      </c>
      <c r="C263" s="28" t="s">
        <v>844</v>
      </c>
      <c r="D263" s="32" t="s">
        <v>816</v>
      </c>
      <c r="E263" s="32" t="s">
        <v>1111</v>
      </c>
      <c r="F263" s="28" t="s">
        <v>846</v>
      </c>
      <c r="G263" s="32">
        <v>0</v>
      </c>
      <c r="H263" s="32">
        <v>40</v>
      </c>
      <c r="I263" s="31"/>
    </row>
    <row r="264" spans="1:9">
      <c r="A264" s="28" t="s">
        <v>781</v>
      </c>
      <c r="B264" s="28" t="s">
        <v>1148</v>
      </c>
      <c r="C264" s="28" t="s">
        <v>844</v>
      </c>
      <c r="D264" s="32" t="s">
        <v>823</v>
      </c>
      <c r="E264" s="32" t="s">
        <v>857</v>
      </c>
      <c r="F264" s="28" t="s">
        <v>846</v>
      </c>
      <c r="G264" s="32">
        <v>0</v>
      </c>
      <c r="H264" s="32">
        <v>0</v>
      </c>
      <c r="I264" s="31"/>
    </row>
    <row r="265" spans="1:9">
      <c r="A265" s="28" t="s">
        <v>782</v>
      </c>
      <c r="B265" s="28" t="s">
        <v>1149</v>
      </c>
      <c r="C265" s="28" t="s">
        <v>844</v>
      </c>
      <c r="D265" s="32" t="s">
        <v>819</v>
      </c>
      <c r="E265" s="32" t="s">
        <v>1072</v>
      </c>
      <c r="F265" s="28" t="s">
        <v>846</v>
      </c>
      <c r="G265" s="32">
        <v>0</v>
      </c>
      <c r="H265" s="32">
        <v>40</v>
      </c>
      <c r="I265" s="31"/>
    </row>
    <row r="266" spans="1:9">
      <c r="A266" s="28" t="s">
        <v>783</v>
      </c>
      <c r="B266" s="28" t="s">
        <v>1150</v>
      </c>
      <c r="C266" s="28" t="s">
        <v>844</v>
      </c>
      <c r="D266" s="32" t="s">
        <v>824</v>
      </c>
      <c r="E266" s="32" t="s">
        <v>920</v>
      </c>
      <c r="F266" s="28" t="s">
        <v>846</v>
      </c>
      <c r="G266" s="32">
        <v>0</v>
      </c>
      <c r="H266" s="32">
        <v>80</v>
      </c>
      <c r="I266" s="31"/>
    </row>
    <row r="267" spans="1:9">
      <c r="A267" s="28" t="s">
        <v>784</v>
      </c>
      <c r="B267" s="28" t="s">
        <v>1151</v>
      </c>
      <c r="C267" s="28" t="s">
        <v>844</v>
      </c>
      <c r="D267" s="32" t="s">
        <v>823</v>
      </c>
      <c r="E267" s="32" t="s">
        <v>872</v>
      </c>
      <c r="F267" s="28" t="s">
        <v>846</v>
      </c>
      <c r="G267" s="32">
        <v>0</v>
      </c>
      <c r="H267" s="32">
        <v>8</v>
      </c>
      <c r="I267" s="31"/>
    </row>
    <row r="268" spans="1:9">
      <c r="A268" s="28" t="s">
        <v>785</v>
      </c>
      <c r="B268" s="28" t="s">
        <v>1152</v>
      </c>
      <c r="C268" s="28" t="s">
        <v>844</v>
      </c>
      <c r="D268" s="32" t="s">
        <v>824</v>
      </c>
      <c r="E268" s="32" t="s">
        <v>852</v>
      </c>
      <c r="F268" s="28" t="s">
        <v>846</v>
      </c>
      <c r="G268" s="32">
        <v>0</v>
      </c>
      <c r="H268" s="32">
        <v>32</v>
      </c>
      <c r="I268" s="31"/>
    </row>
    <row r="269" spans="1:9">
      <c r="A269" s="28" t="s">
        <v>786</v>
      </c>
      <c r="B269" s="28" t="s">
        <v>1153</v>
      </c>
      <c r="C269" s="28" t="s">
        <v>844</v>
      </c>
      <c r="D269" s="32" t="s">
        <v>823</v>
      </c>
      <c r="E269" s="32" t="s">
        <v>872</v>
      </c>
      <c r="F269" s="28" t="s">
        <v>846</v>
      </c>
      <c r="G269" s="32">
        <v>0</v>
      </c>
      <c r="H269" s="32">
        <v>48</v>
      </c>
      <c r="I269" s="31"/>
    </row>
    <row r="270" spans="1:9">
      <c r="A270" s="28" t="s">
        <v>686</v>
      </c>
      <c r="B270" s="28" t="s">
        <v>1047</v>
      </c>
      <c r="C270" s="28" t="s">
        <v>844</v>
      </c>
      <c r="D270" s="32" t="s">
        <v>826</v>
      </c>
      <c r="E270" s="32" t="s">
        <v>938</v>
      </c>
      <c r="F270" s="28" t="s">
        <v>846</v>
      </c>
      <c r="G270" s="32">
        <v>0</v>
      </c>
      <c r="H270" s="32">
        <v>0</v>
      </c>
      <c r="I270" s="31"/>
    </row>
    <row r="271" spans="1:9">
      <c r="A271" s="28" t="s">
        <v>788</v>
      </c>
      <c r="B271" s="28" t="s">
        <v>1155</v>
      </c>
      <c r="C271" s="28" t="s">
        <v>844</v>
      </c>
      <c r="D271" s="32" t="s">
        <v>821</v>
      </c>
      <c r="E271" s="32" t="s">
        <v>850</v>
      </c>
      <c r="F271" s="28" t="s">
        <v>846</v>
      </c>
      <c r="G271" s="32">
        <v>0</v>
      </c>
      <c r="H271" s="32">
        <v>64</v>
      </c>
      <c r="I271" s="31"/>
    </row>
    <row r="272" spans="1:9">
      <c r="A272" s="28" t="s">
        <v>789</v>
      </c>
      <c r="B272" s="28" t="s">
        <v>1156</v>
      </c>
      <c r="C272" s="28" t="s">
        <v>844</v>
      </c>
      <c r="D272" s="32" t="s">
        <v>823</v>
      </c>
      <c r="E272" s="32" t="s">
        <v>916</v>
      </c>
      <c r="F272" s="28" t="s">
        <v>846</v>
      </c>
      <c r="G272" s="32">
        <v>0</v>
      </c>
      <c r="H272" s="32">
        <v>56</v>
      </c>
      <c r="I272" s="31"/>
    </row>
    <row r="273" spans="1:9">
      <c r="A273" s="28" t="s">
        <v>790</v>
      </c>
      <c r="B273" s="28" t="s">
        <v>1157</v>
      </c>
      <c r="C273" s="28" t="s">
        <v>844</v>
      </c>
      <c r="D273" s="32" t="s">
        <v>821</v>
      </c>
      <c r="E273" s="32" t="s">
        <v>850</v>
      </c>
      <c r="F273" s="28" t="s">
        <v>846</v>
      </c>
      <c r="G273" s="32">
        <v>0</v>
      </c>
      <c r="H273" s="32">
        <v>0</v>
      </c>
      <c r="I273" s="31"/>
    </row>
    <row r="274" spans="1:9">
      <c r="A274" s="28" t="s">
        <v>791</v>
      </c>
      <c r="B274" s="28" t="s">
        <v>1158</v>
      </c>
      <c r="C274" s="28" t="s">
        <v>844</v>
      </c>
      <c r="D274" s="32" t="s">
        <v>821</v>
      </c>
      <c r="E274" s="32" t="s">
        <v>952</v>
      </c>
      <c r="F274" s="28" t="s">
        <v>846</v>
      </c>
      <c r="G274" s="32">
        <v>0</v>
      </c>
      <c r="H274" s="32">
        <v>8</v>
      </c>
      <c r="I274" s="31"/>
    </row>
    <row r="275" spans="1:9">
      <c r="A275" s="28" t="s">
        <v>792</v>
      </c>
      <c r="B275" s="28" t="s">
        <v>1159</v>
      </c>
      <c r="C275" s="28" t="s">
        <v>844</v>
      </c>
      <c r="D275" s="32" t="s">
        <v>820</v>
      </c>
      <c r="E275" s="32" t="s">
        <v>845</v>
      </c>
      <c r="F275" s="28" t="s">
        <v>846</v>
      </c>
      <c r="G275" s="32">
        <v>0</v>
      </c>
      <c r="H275" s="32">
        <v>48</v>
      </c>
      <c r="I275" s="31"/>
    </row>
    <row r="276" spans="1:9">
      <c r="A276" s="28" t="s">
        <v>793</v>
      </c>
      <c r="B276" s="28" t="s">
        <v>1160</v>
      </c>
      <c r="C276" s="28" t="s">
        <v>844</v>
      </c>
      <c r="D276" s="32" t="s">
        <v>821</v>
      </c>
      <c r="E276" s="32" t="s">
        <v>864</v>
      </c>
      <c r="F276" s="28" t="s">
        <v>846</v>
      </c>
      <c r="G276" s="32">
        <v>0</v>
      </c>
      <c r="H276" s="32">
        <v>16</v>
      </c>
      <c r="I276" s="31"/>
    </row>
    <row r="277" spans="1:9">
      <c r="A277" s="28" t="s">
        <v>690</v>
      </c>
      <c r="B277" s="28" t="s">
        <v>1051</v>
      </c>
      <c r="C277" s="28" t="s">
        <v>844</v>
      </c>
      <c r="D277" s="32" t="s">
        <v>826</v>
      </c>
      <c r="E277" s="32" t="s">
        <v>938</v>
      </c>
      <c r="F277" s="28" t="s">
        <v>846</v>
      </c>
      <c r="G277" s="32">
        <v>0</v>
      </c>
      <c r="H277" s="32">
        <v>0</v>
      </c>
      <c r="I277" s="31"/>
    </row>
    <row r="278" spans="1:9">
      <c r="A278" s="28" t="s">
        <v>795</v>
      </c>
      <c r="B278" s="28" t="s">
        <v>1162</v>
      </c>
      <c r="C278" s="28" t="s">
        <v>844</v>
      </c>
      <c r="D278" s="32" t="s">
        <v>823</v>
      </c>
      <c r="E278" s="32" t="s">
        <v>848</v>
      </c>
      <c r="F278" s="28" t="s">
        <v>846</v>
      </c>
      <c r="G278" s="32">
        <v>0</v>
      </c>
      <c r="H278" s="32">
        <v>0</v>
      </c>
      <c r="I278" s="31"/>
    </row>
    <row r="279" spans="1:9">
      <c r="A279" s="28" t="s">
        <v>796</v>
      </c>
      <c r="B279" s="28" t="s">
        <v>1163</v>
      </c>
      <c r="C279" s="28" t="s">
        <v>844</v>
      </c>
      <c r="D279" s="32" t="s">
        <v>821</v>
      </c>
      <c r="E279" s="32" t="s">
        <v>952</v>
      </c>
      <c r="F279" s="28" t="s">
        <v>846</v>
      </c>
      <c r="G279" s="32">
        <v>0</v>
      </c>
      <c r="H279" s="32">
        <v>0</v>
      </c>
      <c r="I279" s="31"/>
    </row>
    <row r="280" spans="1:9">
      <c r="A280" s="28" t="s">
        <v>797</v>
      </c>
      <c r="B280" s="28" t="s">
        <v>1164</v>
      </c>
      <c r="C280" s="28" t="s">
        <v>844</v>
      </c>
      <c r="D280" s="32" t="s">
        <v>823</v>
      </c>
      <c r="E280" s="32" t="s">
        <v>895</v>
      </c>
      <c r="F280" s="28" t="s">
        <v>846</v>
      </c>
      <c r="G280" s="32">
        <v>0</v>
      </c>
      <c r="H280" s="32">
        <v>24</v>
      </c>
      <c r="I280" s="31"/>
    </row>
    <row r="281" spans="1:9">
      <c r="A281" s="28" t="s">
        <v>798</v>
      </c>
      <c r="B281" s="28" t="s">
        <v>1165</v>
      </c>
      <c r="C281" s="28" t="s">
        <v>844</v>
      </c>
      <c r="D281" s="32" t="s">
        <v>824</v>
      </c>
      <c r="E281" s="32" t="s">
        <v>920</v>
      </c>
      <c r="F281" s="28" t="s">
        <v>846</v>
      </c>
      <c r="G281" s="32">
        <v>0</v>
      </c>
      <c r="H281" s="32">
        <v>48</v>
      </c>
      <c r="I281" s="31"/>
    </row>
    <row r="282" spans="1:9">
      <c r="A282" s="28" t="s">
        <v>799</v>
      </c>
      <c r="B282" s="28" t="s">
        <v>1166</v>
      </c>
      <c r="C282" s="28" t="s">
        <v>844</v>
      </c>
      <c r="D282" s="32" t="s">
        <v>823</v>
      </c>
      <c r="E282" s="32" t="s">
        <v>895</v>
      </c>
      <c r="F282" s="28" t="s">
        <v>846</v>
      </c>
      <c r="G282" s="32">
        <v>0</v>
      </c>
      <c r="H282" s="32">
        <v>32</v>
      </c>
      <c r="I282" s="31"/>
    </row>
    <row r="283" spans="1:9">
      <c r="A283" s="28" t="s">
        <v>800</v>
      </c>
      <c r="B283" s="28" t="s">
        <v>1167</v>
      </c>
      <c r="C283" s="28" t="s">
        <v>844</v>
      </c>
      <c r="D283" s="32" t="s">
        <v>821</v>
      </c>
      <c r="E283" s="32" t="s">
        <v>850</v>
      </c>
      <c r="F283" s="28" t="s">
        <v>846</v>
      </c>
      <c r="G283" s="32">
        <v>0</v>
      </c>
      <c r="H283" s="32">
        <v>40</v>
      </c>
      <c r="I283" s="31"/>
    </row>
    <row r="284" spans="1:9">
      <c r="A284" s="28" t="s">
        <v>802</v>
      </c>
      <c r="B284" s="28" t="s">
        <v>1168</v>
      </c>
      <c r="C284" s="28" t="s">
        <v>844</v>
      </c>
      <c r="D284" s="32" t="s">
        <v>823</v>
      </c>
      <c r="E284" s="32" t="s">
        <v>857</v>
      </c>
      <c r="F284" s="28" t="s">
        <v>846</v>
      </c>
      <c r="G284" s="32">
        <v>0</v>
      </c>
      <c r="H284" s="32">
        <v>48</v>
      </c>
      <c r="I284" s="31"/>
    </row>
    <row r="285" spans="1:9">
      <c r="A285" s="28" t="s">
        <v>801</v>
      </c>
      <c r="B285" s="28" t="s">
        <v>1169</v>
      </c>
      <c r="C285" s="28" t="s">
        <v>844</v>
      </c>
      <c r="D285" s="32" t="s">
        <v>825</v>
      </c>
      <c r="E285" s="32" t="s">
        <v>862</v>
      </c>
      <c r="F285" s="28" t="s">
        <v>846</v>
      </c>
      <c r="G285" s="32">
        <v>0</v>
      </c>
      <c r="H285" s="32">
        <v>40</v>
      </c>
      <c r="I285" s="31"/>
    </row>
    <row r="286" spans="1:9">
      <c r="A286" s="28" t="s">
        <v>803</v>
      </c>
      <c r="B286" s="28" t="s">
        <v>1170</v>
      </c>
      <c r="C286" s="28" t="s">
        <v>844</v>
      </c>
      <c r="D286" s="32" t="s">
        <v>819</v>
      </c>
      <c r="E286" s="32" t="s">
        <v>904</v>
      </c>
      <c r="F286" s="28" t="s">
        <v>846</v>
      </c>
      <c r="G286" s="32">
        <v>0</v>
      </c>
      <c r="H286" s="32">
        <v>32</v>
      </c>
      <c r="I286" s="31"/>
    </row>
    <row r="287" spans="1:9">
      <c r="A287" s="28" t="s">
        <v>804</v>
      </c>
      <c r="B287" s="28" t="s">
        <v>1171</v>
      </c>
      <c r="C287" s="28" t="s">
        <v>844</v>
      </c>
      <c r="D287" s="32" t="s">
        <v>823</v>
      </c>
      <c r="E287" s="32" t="s">
        <v>848</v>
      </c>
      <c r="F287" s="28" t="s">
        <v>846</v>
      </c>
      <c r="G287" s="32">
        <v>0</v>
      </c>
      <c r="H287" s="32">
        <v>8</v>
      </c>
      <c r="I287" s="31"/>
    </row>
    <row r="288" spans="1:9">
      <c r="A288" s="28" t="s">
        <v>805</v>
      </c>
      <c r="B288" s="28" t="s">
        <v>1172</v>
      </c>
      <c r="C288" s="28" t="s">
        <v>844</v>
      </c>
      <c r="D288" s="32" t="s">
        <v>823</v>
      </c>
      <c r="E288" s="32" t="s">
        <v>872</v>
      </c>
      <c r="F288" s="28" t="s">
        <v>846</v>
      </c>
      <c r="G288" s="32">
        <v>0</v>
      </c>
      <c r="H288" s="32">
        <v>0</v>
      </c>
      <c r="I288" s="31"/>
    </row>
    <row r="289" spans="1:9">
      <c r="A289" s="28" t="s">
        <v>806</v>
      </c>
      <c r="B289" s="28" t="s">
        <v>1173</v>
      </c>
      <c r="C289" s="28" t="s">
        <v>844</v>
      </c>
      <c r="D289" s="32" t="s">
        <v>820</v>
      </c>
      <c r="E289" s="32" t="s">
        <v>845</v>
      </c>
      <c r="F289" s="28" t="s">
        <v>846</v>
      </c>
      <c r="G289" s="32">
        <v>0</v>
      </c>
      <c r="H289" s="32">
        <v>0</v>
      </c>
      <c r="I289" s="31"/>
    </row>
    <row r="290" spans="1:9">
      <c r="A290" s="28" t="s">
        <v>807</v>
      </c>
      <c r="B290" s="28" t="s">
        <v>1174</v>
      </c>
      <c r="C290" s="28" t="s">
        <v>844</v>
      </c>
      <c r="D290" s="32" t="s">
        <v>825</v>
      </c>
      <c r="E290" s="32" t="s">
        <v>862</v>
      </c>
      <c r="F290" s="28" t="s">
        <v>846</v>
      </c>
      <c r="G290" s="32">
        <v>0</v>
      </c>
      <c r="H290" s="32">
        <v>80</v>
      </c>
      <c r="I290" s="31"/>
    </row>
    <row r="291" spans="1:9">
      <c r="A291" s="28" t="s">
        <v>808</v>
      </c>
      <c r="B291" s="28" t="s">
        <v>1175</v>
      </c>
      <c r="C291" s="28" t="s">
        <v>844</v>
      </c>
      <c r="D291" s="32" t="s">
        <v>821</v>
      </c>
      <c r="E291" s="32" t="s">
        <v>850</v>
      </c>
      <c r="F291" s="28" t="s">
        <v>846</v>
      </c>
      <c r="G291" s="32">
        <v>0</v>
      </c>
      <c r="H291" s="32">
        <v>16</v>
      </c>
      <c r="I291" s="31"/>
    </row>
    <row r="292" spans="1:9">
      <c r="A292" s="28" t="s">
        <v>809</v>
      </c>
      <c r="B292" s="28" t="s">
        <v>1176</v>
      </c>
      <c r="C292" s="28" t="s">
        <v>844</v>
      </c>
      <c r="D292" s="32" t="s">
        <v>817</v>
      </c>
      <c r="E292" s="32" t="s">
        <v>1177</v>
      </c>
      <c r="F292" s="28" t="s">
        <v>846</v>
      </c>
      <c r="G292" s="32">
        <v>0</v>
      </c>
      <c r="H292" s="32">
        <v>16</v>
      </c>
      <c r="I292" s="31"/>
    </row>
    <row r="293" spans="1:9">
      <c r="A293" s="28" t="s">
        <v>810</v>
      </c>
      <c r="B293" s="28" t="s">
        <v>1178</v>
      </c>
      <c r="C293" s="28" t="s">
        <v>844</v>
      </c>
      <c r="D293" s="32" t="s">
        <v>819</v>
      </c>
      <c r="E293" s="32" t="s">
        <v>1072</v>
      </c>
      <c r="F293" s="28" t="s">
        <v>846</v>
      </c>
      <c r="G293" s="32">
        <v>0</v>
      </c>
      <c r="H293" s="32">
        <v>0</v>
      </c>
      <c r="I293" s="31"/>
    </row>
    <row r="294" spans="1:9">
      <c r="A294" s="28" t="s">
        <v>811</v>
      </c>
      <c r="B294" s="28" t="s">
        <v>1179</v>
      </c>
      <c r="C294" s="28" t="s">
        <v>844</v>
      </c>
      <c r="D294" s="32" t="s">
        <v>825</v>
      </c>
      <c r="E294" s="32" t="s">
        <v>862</v>
      </c>
      <c r="F294" s="28" t="s">
        <v>853</v>
      </c>
      <c r="G294" s="32">
        <v>16</v>
      </c>
      <c r="H294" s="32">
        <v>16</v>
      </c>
      <c r="I294" s="31"/>
    </row>
    <row r="295" spans="1:9">
      <c r="A295" s="28" t="s">
        <v>812</v>
      </c>
      <c r="B295" s="28" t="s">
        <v>1180</v>
      </c>
      <c r="C295" s="28" t="s">
        <v>844</v>
      </c>
      <c r="D295" s="32" t="s">
        <v>817</v>
      </c>
      <c r="E295" s="32" t="s">
        <v>860</v>
      </c>
      <c r="F295" s="28" t="s">
        <v>846</v>
      </c>
      <c r="G295" s="32">
        <v>0</v>
      </c>
      <c r="H295" s="32">
        <v>40</v>
      </c>
      <c r="I295" s="31"/>
    </row>
    <row r="296" spans="1:9">
      <c r="A296" s="29" t="s">
        <v>1182</v>
      </c>
      <c r="B296" s="29" t="s">
        <v>1182</v>
      </c>
      <c r="C296" s="29" t="s">
        <v>1182</v>
      </c>
      <c r="D296" s="29" t="s">
        <v>1182</v>
      </c>
      <c r="E296" s="29" t="s">
        <v>1182</v>
      </c>
      <c r="F296" s="29" t="s">
        <v>1182</v>
      </c>
      <c r="G296" s="29" t="s">
        <v>1182</v>
      </c>
      <c r="H296" s="29" t="s">
        <v>1182</v>
      </c>
      <c r="I296" s="31"/>
    </row>
  </sheetData>
  <autoFilter ref="A1:H296" xr:uid="{865E820D-F92B-41B0-AA01-6D59F83DE048}">
    <sortState xmlns:xlrd2="http://schemas.microsoft.com/office/spreadsheetml/2017/richdata2" ref="A10:H277">
      <sortCondition descending="1" ref="H1:H2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MASTER SENIORITY LIST</vt:lpstr>
      <vt:lpstr>OT Hours</vt:lpstr>
      <vt:lpstr>Vacation Required</vt:lpstr>
      <vt:lpstr>Vacation Left</vt:lpstr>
      <vt:lpstr>'MASTER SENIORITY LIST'!Print_Area</vt:lpstr>
    </vt:vector>
  </TitlesOfParts>
  <Company>Sazerac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White</dc:creator>
  <cp:lastModifiedBy>Ryan Daigle</cp:lastModifiedBy>
  <cp:lastPrinted>2019-11-06T18:54:51Z</cp:lastPrinted>
  <dcterms:created xsi:type="dcterms:W3CDTF">2012-08-30T16:28:58Z</dcterms:created>
  <dcterms:modified xsi:type="dcterms:W3CDTF">2019-11-08T17:19:26Z</dcterms:modified>
</cp:coreProperties>
</file>