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c01c511551c61/Desktop/Bootcamp/01/Excel/Excell-Challenge/"/>
    </mc:Choice>
  </mc:AlternateContent>
  <xr:revisionPtr revIDLastSave="384" documentId="8_{17E853B1-5FD2-47FB-AD70-5368D39CD87C}" xr6:coauthVersionLast="47" xr6:coauthVersionMax="47" xr10:uidLastSave="{89348607-FF07-4DB2-8BCA-72B3D11C0D02}"/>
  <bookViews>
    <workbookView xWindow="-108" yWindow="-108" windowWidth="23256" windowHeight="12456" firstSheet="1" activeTab="4" xr2:uid="{00000000-000D-0000-FFFF-FFFF00000000}"/>
  </bookViews>
  <sheets>
    <sheet name="Crowdfunding" sheetId="1" r:id="rId1"/>
    <sheet name="Per category" sheetId="4" r:id="rId2"/>
    <sheet name="Sub Category" sheetId="15" r:id="rId3"/>
    <sheet name="Years &amp; Months" sheetId="16" r:id="rId4"/>
    <sheet name="Goal Analysis" sheetId="17" r:id="rId5"/>
    <sheet name="Statistical Analysis" sheetId="18" r:id="rId6"/>
  </sheet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8" l="1"/>
  <c r="J3" i="18"/>
  <c r="J4" i="18"/>
  <c r="J5" i="18"/>
  <c r="J7" i="18"/>
  <c r="J6" i="18"/>
  <c r="I2" i="18"/>
  <c r="I3" i="18"/>
  <c r="I7" i="18"/>
  <c r="H7" i="18"/>
  <c r="H2" i="18"/>
  <c r="I6" i="18"/>
  <c r="I5" i="18"/>
  <c r="I4" i="18"/>
  <c r="H6" i="18"/>
  <c r="H5" i="18"/>
  <c r="H4" i="18"/>
  <c r="H3" i="18"/>
  <c r="D13" i="17"/>
  <c r="D12" i="17"/>
  <c r="D11" i="17"/>
  <c r="D10" i="17"/>
  <c r="D9" i="17"/>
  <c r="D8" i="17"/>
  <c r="D7" i="17"/>
  <c r="D6" i="17"/>
  <c r="D5" i="17"/>
  <c r="D4" i="17"/>
  <c r="D3" i="17"/>
  <c r="D2" i="17"/>
  <c r="C13" i="17"/>
  <c r="C12" i="17"/>
  <c r="C11" i="17"/>
  <c r="C10" i="17"/>
  <c r="C9" i="17"/>
  <c r="C8" i="17"/>
  <c r="C7" i="17"/>
  <c r="C6" i="17"/>
  <c r="C5" i="17"/>
  <c r="C4" i="17"/>
  <c r="C3" i="17"/>
  <c r="C2" i="17"/>
  <c r="B2" i="17"/>
  <c r="B13" i="17"/>
  <c r="B12" i="17"/>
  <c r="B11" i="17"/>
  <c r="B10" i="17"/>
  <c r="B9" i="17"/>
  <c r="B8" i="17"/>
  <c r="B7" i="17"/>
  <c r="B6" i="17"/>
  <c r="B5" i="17"/>
  <c r="B4" i="17"/>
  <c r="B3" i="17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1"/>
  <c r="F6" i="1"/>
  <c r="F2" i="1"/>
  <c r="F3" i="1"/>
  <c r="F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E8" i="17" l="1"/>
  <c r="F8" i="17" s="1"/>
  <c r="E9" i="17"/>
  <c r="H9" i="17" s="1"/>
  <c r="E11" i="17"/>
  <c r="G11" i="17" s="1"/>
  <c r="E10" i="17"/>
  <c r="G10" i="17" s="1"/>
  <c r="E12" i="17"/>
  <c r="F12" i="17" s="1"/>
  <c r="E13" i="17"/>
  <c r="F13" i="17" s="1"/>
  <c r="E7" i="17"/>
  <c r="H7" i="17" s="1"/>
  <c r="G8" i="17"/>
  <c r="E2" i="17"/>
  <c r="G2" i="17" s="1"/>
  <c r="E6" i="17"/>
  <c r="H6" i="17" s="1"/>
  <c r="E5" i="17"/>
  <c r="F5" i="17" s="1"/>
  <c r="E4" i="17"/>
  <c r="G4" i="17" s="1"/>
  <c r="E3" i="17"/>
  <c r="G3" i="17" s="1"/>
  <c r="H8" i="17" l="1"/>
  <c r="G13" i="17"/>
  <c r="H13" i="17"/>
  <c r="H11" i="17"/>
  <c r="F9" i="17"/>
  <c r="G7" i="17"/>
  <c r="H3" i="17"/>
  <c r="H10" i="17"/>
  <c r="F10" i="17"/>
  <c r="G9" i="17"/>
  <c r="F7" i="17"/>
  <c r="G12" i="17"/>
  <c r="F2" i="17"/>
  <c r="F11" i="17"/>
  <c r="H12" i="17"/>
  <c r="H2" i="17"/>
  <c r="F4" i="17"/>
  <c r="G5" i="17"/>
  <c r="G6" i="17"/>
  <c r="F6" i="17"/>
  <c r="H4" i="17"/>
  <c r="F3" i="17"/>
  <c r="H5" i="17"/>
</calcChain>
</file>

<file path=xl/sharedStrings.xml><?xml version="1.0" encoding="utf-8"?>
<sst xmlns="http://schemas.openxmlformats.org/spreadsheetml/2006/main" count="9062" uniqueCount="2113">
  <si>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</si>
  <si>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</si>
  <si>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</si>
  <si>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</si>
  <si>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</si>
  <si>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</si>
  <si>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</si>
  <si>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</si>
  <si>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</si>
  <si>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</si>
  <si>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</si>
  <si>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</si>
  <si>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</si>
  <si>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</si>
  <si>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</si>
  <si>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</si>
  <si>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</si>
  <si>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</si>
  <si>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</si>
  <si>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</si>
  <si>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</si>
  <si>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</si>
  <si>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</si>
  <si>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</si>
  <si>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</si>
  <si>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</si>
  <si>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</si>
  <si>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</si>
  <si>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</si>
  <si>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</si>
  <si>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</si>
  <si>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</si>
  <si>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</si>
  <si>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</si>
  <si>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</si>
  <si>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</si>
  <si>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</si>
  <si>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</si>
  <si>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</si>
  <si>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</si>
  <si>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</si>
  <si>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</si>
  <si>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</si>
  <si>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</si>
  <si>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</si>
  <si>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</si>
  <si>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</si>
  <si>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</si>
  <si>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</si>
  <si>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</si>
  <si>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</si>
  <si>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</si>
  <si>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</si>
  <si>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</si>
  <si>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</si>
  <si>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</si>
  <si>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</si>
  <si>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</si>
  <si>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</si>
  <si>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</si>
  <si>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</si>
  <si>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</si>
  <si>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</si>
  <si>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</si>
  <si>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</si>
  <si>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</si>
  <si>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</si>
  <si>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</si>
  <si>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</si>
  <si>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</si>
  <si>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</si>
  <si>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</si>
  <si>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</si>
  <si>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</si>
  <si>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</si>
  <si>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</si>
  <si>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</si>
  <si>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</si>
  <si>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</si>
  <si>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</si>
  <si>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</si>
  <si>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</si>
  <si>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</si>
  <si>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</si>
  <si>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</si>
  <si>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</si>
  <si>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</si>
  <si>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</si>
  <si>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</si>
  <si>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</si>
  <si>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</si>
  <si>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</si>
  <si>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</si>
  <si>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</si>
  <si>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</si>
  <si>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</si>
  <si>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</si>
  <si>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</si>
  <si>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</si>
  <si>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</si>
  <si>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</si>
  <si>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</si>
  <si>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</si>
  <si>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</si>
  <si>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</si>
  <si>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</si>
  <si>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</si>
  <si>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</si>
  <si>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</si>
  <si>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</si>
  <si>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</si>
  <si>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</si>
  <si>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</si>
  <si>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</si>
  <si>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</si>
  <si>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</si>
  <si>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</si>
  <si>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</si>
  <si>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</si>
  <si>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</si>
  <si>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</si>
  <si>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</si>
  <si>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</si>
  <si>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</si>
  <si>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</si>
  <si>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</si>
  <si>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</si>
  <si>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</si>
  <si>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</si>
  <si>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</si>
  <si>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</si>
  <si>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</si>
  <si>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</si>
  <si>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</si>
  <si>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</si>
  <si>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</si>
  <si>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</si>
  <si>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</si>
  <si>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</si>
  <si>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</si>
  <si>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</si>
  <si>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</si>
  <si>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</si>
  <si>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</si>
  <si>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</si>
  <si>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</si>
  <si>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</si>
  <si>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</si>
  <si>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</si>
  <si>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</si>
  <si>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</si>
  <si>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</si>
  <si>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</si>
  <si>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</si>
  <si>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</si>
  <si>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</si>
  <si>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</si>
  <si>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</si>
  <si>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</si>
  <si>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</si>
  <si>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</si>
  <si>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</si>
  <si>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</si>
  <si>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</si>
  <si>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</si>
  <si>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</si>
  <si>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</si>
  <si>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</si>
  <si>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</si>
  <si>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</si>
  <si>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</si>
  <si>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</si>
  <si>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</si>
  <si>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</si>
  <si>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</si>
  <si>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</si>
  <si>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</si>
  <si>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</si>
  <si>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</si>
  <si>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</si>
  <si>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</si>
  <si>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</si>
  <si>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</si>
  <si>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</si>
  <si>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</si>
  <si>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</si>
  <si>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</si>
  <si>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</si>
  <si>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</si>
  <si>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</si>
  <si>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</si>
  <si>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</si>
  <si>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</si>
  <si>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</si>
  <si>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</si>
  <si>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</si>
  <si>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</si>
  <si>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</si>
  <si>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</si>
  <si>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</si>
  <si>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</si>
  <si>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</si>
  <si>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</si>
  <si>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</si>
  <si>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</si>
  <si>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</si>
  <si>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</si>
  <si>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</si>
  <si>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</si>
  <si>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</si>
  <si>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</si>
  <si>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</si>
  <si>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</si>
  <si>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</si>
  <si>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</si>
  <si>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</si>
  <si>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</si>
  <si>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</si>
  <si>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</si>
  <si>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</si>
  <si>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</si>
  <si>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</si>
  <si>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</si>
  <si>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</si>
  <si>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</si>
  <si>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</si>
  <si>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</si>
  <si>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</si>
  <si>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</si>
  <si>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</si>
  <si>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</si>
  <si>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</si>
  <si>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</si>
  <si>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</si>
  <si>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</si>
  <si>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</si>
  <si>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</si>
  <si>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</si>
  <si>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</si>
  <si>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</si>
  <si>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</si>
  <si>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</si>
  <si>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</si>
  <si>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</si>
  <si>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</si>
  <si>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</si>
  <si>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</si>
  <si>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</si>
  <si>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</si>
  <si>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</si>
  <si>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</si>
  <si>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</si>
  <si>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</si>
  <si>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</si>
  <si>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</si>
  <si>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</si>
  <si>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</si>
  <si>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</si>
  <si>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</si>
  <si>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</si>
  <si>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</si>
  <si>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</si>
  <si>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</si>
  <si>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</si>
  <si>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</si>
  <si>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</si>
  <si>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</si>
  <si>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</si>
  <si>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</si>
  <si>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</si>
  <si>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</si>
  <si>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</si>
  <si>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</si>
  <si>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</si>
  <si>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</si>
  <si>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</si>
  <si>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</si>
  <si>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</si>
  <si>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</si>
  <si>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</si>
  <si>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</si>
  <si>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</si>
  <si>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</si>
  <si>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</si>
  <si>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</si>
  <si>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</si>
  <si>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</si>
  <si>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</si>
  <si>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</si>
  <si>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</si>
  <si>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</si>
  <si>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</si>
  <si>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</si>
  <si>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</si>
  <si>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</si>
  <si>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</si>
  <si>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</si>
  <si>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</si>
  <si>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</si>
  <si>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</si>
  <si>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</si>
  <si>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</si>
  <si>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</si>
  <si>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</si>
  <si>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</si>
  <si>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</si>
  <si>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</si>
  <si>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</si>
  <si>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</si>
  <si>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</si>
  <si>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</si>
  <si>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</si>
  <si>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</si>
  <si>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</si>
  <si>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</si>
  <si>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</si>
  <si>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</si>
  <si>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</si>
  <si>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</si>
  <si>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</si>
  <si>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</si>
  <si>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</si>
  <si>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</si>
  <si>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</si>
  <si>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</si>
  <si>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</si>
  <si>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</si>
  <si>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</si>
  <si>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</si>
  <si>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</si>
  <si>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</si>
  <si>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</si>
  <si>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</si>
  <si>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</si>
  <si>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</si>
  <si>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</si>
  <si>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</si>
  <si>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</si>
  <si>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</si>
  <si>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</si>
  <si>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</si>
  <si>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</si>
  <si>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</si>
  <si>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</si>
  <si>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</si>
  <si>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</si>
  <si>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</si>
  <si>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</si>
  <si>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</si>
  <si>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</si>
  <si>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</si>
  <si>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</si>
  <si>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</si>
  <si>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</si>
  <si>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</si>
  <si>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</si>
  <si>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</si>
  <si>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</si>
  <si>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</si>
  <si>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</si>
  <si>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</si>
  <si>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</si>
  <si>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</si>
  <si>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</si>
  <si>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</si>
  <si>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</si>
  <si>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</si>
  <si>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</si>
  <si>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</si>
  <si>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</si>
  <si>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</si>
  <si>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</si>
  <si>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</si>
  <si>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</si>
  <si>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</si>
  <si>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</si>
  <si>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</si>
  <si>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</si>
  <si>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</si>
  <si>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</si>
  <si>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</si>
  <si>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</si>
  <si>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</si>
  <si>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</si>
  <si>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</si>
  <si>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</si>
  <si>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</si>
  <si>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</si>
  <si>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</si>
  <si>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</si>
  <si>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</si>
  <si>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</si>
  <si>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</si>
  <si>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</si>
  <si>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</si>
  <si>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</si>
  <si>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</si>
  <si>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</si>
  <si>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</si>
  <si>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</si>
  <si>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</si>
  <si>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</si>
  <si>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</si>
  <si>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</si>
  <si>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</si>
  <si>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</si>
  <si>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</si>
  <si>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</si>
  <si>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</si>
  <si>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</si>
  <si>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</si>
  <si>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</si>
  <si>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</si>
  <si>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</si>
  <si>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</si>
  <si>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</si>
  <si>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</si>
  <si>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</si>
  <si>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</si>
  <si>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</si>
  <si>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</si>
  <si>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</si>
  <si>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</si>
  <si>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</si>
  <si>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</si>
  <si>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</si>
  <si>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</si>
  <si>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</si>
  <si>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</si>
  <si>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</si>
  <si>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</si>
  <si>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</si>
  <si>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</si>
  <si>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</si>
  <si>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</si>
  <si>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</si>
  <si>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</si>
  <si>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</si>
  <si>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</si>
  <si>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</si>
  <si>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</si>
  <si>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</si>
  <si>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</si>
  <si>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</si>
  <si>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</si>
  <si>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</si>
  <si>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</si>
  <si>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</si>
  <si>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</si>
  <si>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</si>
  <si>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</si>
  <si>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</si>
  <si>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</si>
  <si>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</si>
  <si>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</si>
  <si>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</si>
  <si>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</si>
  <si>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</si>
  <si>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</si>
  <si>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</si>
  <si>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</si>
  <si>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</si>
  <si>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</si>
  <si>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</si>
  <si>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</si>
  <si>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</si>
  <si>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</si>
  <si>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</si>
  <si>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</si>
  <si>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</si>
  <si>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</si>
  <si>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</si>
  <si>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</si>
  <si>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</si>
  <si>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</si>
  <si>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</si>
  <si>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</si>
  <si>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</si>
  <si>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</si>
  <si>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</si>
  <si>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</si>
  <si>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</si>
  <si>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</si>
  <si>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</si>
  <si>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</si>
  <si>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</si>
  <si>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</si>
  <si>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</si>
  <si>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</si>
  <si>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</si>
  <si>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</si>
  <si>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</si>
  <si>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</si>
  <si>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</si>
  <si>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</si>
  <si>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</si>
  <si>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</si>
  <si>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</si>
  <si>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</si>
  <si>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</si>
  <si>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</si>
  <si>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</si>
  <si>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</si>
  <si>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</si>
  <si>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</si>
  <si>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</si>
  <si>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</si>
  <si>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</si>
  <si>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</si>
  <si>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</si>
  <si>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</si>
  <si>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</si>
  <si>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</si>
  <si>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</si>
  <si>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</si>
  <si>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</si>
  <si>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</si>
  <si>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</si>
  <si>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</si>
  <si>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</si>
  <si>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</si>
  <si>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</si>
  <si>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</si>
  <si>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</si>
  <si>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</si>
  <si>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</si>
  <si>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</si>
  <si>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</si>
  <si>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</si>
  <si>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</si>
  <si>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</si>
  <si>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</si>
  <si>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</si>
  <si>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</si>
  <si>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</si>
  <si>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</si>
  <si>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</si>
  <si>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</si>
  <si>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</si>
  <si>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</si>
  <si>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</si>
  <si>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</si>
  <si>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</si>
  <si>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</si>
  <si>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</si>
  <si>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</si>
  <si>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</si>
  <si>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</si>
  <si>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</si>
  <si>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</si>
  <si>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</si>
  <si>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</si>
  <si>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</si>
  <si>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</si>
  <si>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</si>
  <si>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</si>
  <si>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</si>
  <si>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</si>
  <si>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</si>
  <si>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</si>
  <si>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</si>
  <si>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</si>
  <si>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</si>
  <si>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</si>
  <si>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</si>
  <si>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</si>
  <si>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</si>
  <si>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</si>
  <si>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</si>
  <si>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</si>
  <si>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</si>
  <si>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</si>
  <si>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</si>
  <si>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</si>
  <si>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</si>
  <si>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</si>
  <si>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</si>
  <si>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</si>
  <si>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</si>
  <si>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</si>
  <si>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</si>
  <si>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</si>
  <si>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</si>
  <si>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</si>
  <si>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</si>
  <si>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</si>
  <si>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</si>
  <si>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</si>
  <si>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</si>
  <si>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</si>
  <si>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</si>
  <si>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</si>
  <si>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</si>
  <si>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</si>
  <si>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</si>
  <si>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</si>
  <si>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</si>
  <si>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</si>
  <si>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</si>
  <si>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</si>
  <si>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</si>
  <si>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</si>
  <si>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</si>
  <si>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</si>
  <si>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</si>
  <si>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</si>
  <si>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</si>
  <si>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</si>
  <si>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</si>
  <si>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</si>
  <si>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</si>
  <si>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</si>
  <si>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</si>
  <si>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</si>
  <si>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</si>
  <si>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</si>
  <si>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</si>
  <si>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</si>
  <si>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</si>
  <si>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</si>
  <si>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</si>
  <si>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</si>
  <si>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</si>
  <si>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</si>
  <si>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</si>
  <si>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</si>
  <si>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</si>
  <si>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</si>
  <si>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</si>
  <si>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</si>
  <si>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</si>
  <si>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</si>
  <si>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</si>
  <si>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</si>
  <si>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</si>
  <si>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</si>
  <si>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</si>
  <si>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</si>
  <si>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</si>
  <si>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</si>
  <si>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</si>
  <si>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</si>
  <si>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</si>
  <si>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</si>
  <si>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</si>
  <si>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</si>
  <si>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</si>
  <si>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</si>
  <si>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</si>
  <si>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</si>
  <si>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</si>
  <si>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</si>
  <si>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</si>
  <si>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</si>
  <si>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</si>
  <si>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</si>
  <si>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</si>
  <si>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</si>
  <si>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</si>
  <si>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</si>
  <si>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</si>
  <si>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</si>
  <si>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</si>
  <si>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</si>
  <si>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</si>
  <si>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</si>
  <si>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</si>
  <si>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</si>
  <si>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</si>
  <si>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</si>
  <si>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</si>
  <si>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</si>
  <si>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</si>
  <si>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</si>
  <si>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</si>
  <si>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</si>
  <si>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</si>
  <si>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</si>
  <si>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</si>
  <si>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</si>
  <si>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</si>
  <si>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</si>
  <si>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</si>
  <si>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</si>
  <si>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</si>
  <si>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</si>
  <si>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</si>
  <si>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</si>
  <si>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</si>
  <si>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</si>
  <si>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</si>
  <si>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</si>
  <si>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</si>
  <si>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</si>
  <si>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</si>
  <si>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</si>
  <si>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</si>
  <si>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</si>
  <si>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</si>
  <si>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</si>
  <si>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</si>
  <si>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</si>
  <si>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</si>
  <si>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</si>
  <si>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</si>
  <si>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</si>
  <si>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</si>
  <si>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</si>
  <si>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</si>
  <si>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</si>
  <si>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</si>
  <si>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</si>
  <si>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</si>
  <si>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</si>
  <si>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</si>
  <si>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</si>
  <si>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</si>
  <si>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</si>
  <si>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</si>
  <si>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</si>
  <si>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</si>
  <si>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</si>
  <si>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</si>
  <si>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</si>
  <si>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</si>
  <si>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</si>
  <si>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</si>
  <si>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</si>
  <si>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</si>
  <si>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</si>
  <si>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</si>
  <si>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</si>
  <si>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</si>
  <si>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</si>
  <si>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</si>
  <si>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</si>
  <si>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</si>
  <si>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</si>
  <si>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</si>
  <si>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</si>
  <si>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</si>
  <si>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</si>
  <si>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</si>
  <si>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</si>
  <si>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</si>
  <si>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</si>
  <si>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</si>
  <si>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</si>
  <si>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</si>
  <si>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</si>
  <si>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</si>
  <si>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</si>
  <si>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</si>
  <si>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</si>
  <si>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</si>
  <si>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</si>
  <si>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</si>
  <si>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</si>
  <si>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</si>
  <si>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</si>
  <si>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</si>
  <si>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</si>
  <si>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</si>
  <si>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</si>
  <si>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</si>
  <si>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</si>
  <si>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</si>
  <si>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</si>
  <si>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</si>
  <si>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</si>
  <si>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</si>
  <si>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</si>
  <si>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</si>
  <si>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</si>
  <si>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</si>
  <si>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</si>
  <si>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</si>
  <si>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</si>
  <si>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</si>
  <si>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</si>
  <si>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</si>
  <si>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</si>
  <si>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</si>
  <si>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</si>
  <si>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</si>
  <si>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</si>
  <si>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</si>
  <si>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</si>
  <si>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</si>
  <si>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</si>
  <si>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</si>
  <si>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</si>
  <si>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</si>
  <si>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</si>
  <si>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</si>
  <si>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</si>
  <si>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</si>
  <si>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</si>
  <si>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</si>
  <si>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</si>
  <si>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</si>
  <si>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</si>
  <si>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</si>
  <si>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</si>
  <si>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</si>
  <si>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</si>
  <si>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</si>
  <si>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</si>
  <si>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</si>
  <si>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</si>
  <si>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</si>
  <si>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</si>
  <si>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</si>
  <si>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</si>
  <si>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</si>
  <si>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</si>
  <si>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</si>
  <si>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</si>
  <si>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</si>
  <si>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</si>
  <si>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</si>
  <si>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</si>
  <si>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</si>
  <si>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</si>
  <si>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</si>
  <si>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</si>
  <si>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</si>
  <si>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</si>
  <si>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</si>
  <si>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</si>
  <si>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</si>
  <si>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</si>
  <si>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</si>
  <si>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</si>
  <si>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</si>
  <si>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</si>
  <si>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</si>
  <si>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</si>
  <si>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</si>
  <si>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</si>
  <si>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</si>
  <si>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</si>
  <si>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</si>
  <si>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</si>
  <si>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</si>
  <si>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</si>
  <si>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</si>
  <si>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</si>
  <si>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</si>
  <si>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</si>
  <si>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</si>
  <si>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</si>
  <si>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</si>
  <si>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</si>
  <si>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</si>
  <si>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</si>
  <si>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</si>
  <si>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</si>
  <si>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</si>
  <si>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</si>
  <si>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</si>
  <si>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</si>
  <si>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</si>
  <si>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</si>
  <si>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</si>
  <si>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</si>
  <si>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</si>
  <si>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</si>
  <si>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</si>
  <si>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</si>
  <si>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</si>
  <si>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</si>
  <si>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</si>
  <si>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</si>
  <si>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</si>
  <si>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</si>
  <si>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</si>
  <si>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</si>
  <si>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</si>
  <si>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</si>
  <si>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</si>
  <si>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</si>
  <si>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</si>
  <si>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</si>
  <si>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</si>
  <si>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</si>
  <si>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</si>
  <si>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</si>
  <si>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</si>
  <si>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</si>
  <si>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</si>
  <si>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</si>
  <si>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</si>
  <si>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</si>
  <si>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</si>
  <si>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</si>
  <si>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</si>
  <si>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</si>
  <si>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</si>
  <si>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</si>
  <si>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</si>
  <si>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</si>
  <si>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</si>
  <si>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</si>
  <si>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</si>
  <si>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</si>
  <si>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</si>
  <si>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</si>
  <si>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</si>
  <si>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</si>
  <si>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</si>
  <si>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</si>
  <si>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</si>
  <si>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</si>
  <si>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</si>
  <si>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</si>
  <si>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</si>
  <si>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</si>
  <si>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</si>
  <si>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</si>
  <si>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</si>
  <si>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</si>
  <si>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</si>
  <si>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</si>
  <si>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</si>
  <si>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</si>
  <si>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</si>
  <si>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</si>
  <si>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</si>
  <si>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</si>
  <si>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</si>
  <si>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</si>
  <si>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</si>
  <si>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</si>
  <si>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</si>
  <si>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</si>
  <si>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</si>
  <si>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</si>
  <si>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</si>
  <si>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</si>
  <si>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</si>
  <si>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</si>
  <si>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</si>
  <si>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</si>
  <si>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</si>
  <si>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</si>
  <si>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</si>
  <si>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</si>
  <si>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</si>
  <si>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</si>
  <si>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</si>
  <si>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</si>
  <si>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</si>
  <si>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</si>
  <si>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</si>
  <si>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</si>
  <si>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</si>
  <si>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</si>
  <si>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</si>
  <si>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</si>
  <si>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</si>
  <si>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</si>
  <si>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</si>
  <si>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</si>
  <si>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</si>
  <si>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</si>
  <si>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</si>
  <si>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</si>
  <si>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</si>
  <si>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</si>
  <si>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</si>
  <si>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</si>
  <si>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</si>
  <si>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</si>
  <si>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</si>
  <si>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</si>
  <si>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</si>
  <si>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</si>
  <si>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</si>
  <si>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</si>
  <si>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</si>
  <si>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</si>
  <si>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</si>
  <si>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</si>
  <si>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</si>
  <si>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</si>
  <si>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</si>
  <si>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</si>
  <si>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</si>
  <si>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</si>
  <si>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</si>
  <si>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</si>
  <si>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</si>
  <si>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</si>
  <si>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</si>
  <si>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</si>
  <si>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</si>
  <si>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</si>
  <si>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</si>
  <si>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</si>
  <si>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</si>
  <si>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</si>
  <si>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</si>
  <si>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</si>
  <si>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</si>
  <si>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</si>
  <si>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</si>
  <si>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</si>
  <si>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</si>
  <si>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</si>
  <si>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</si>
  <si>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</si>
  <si>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</si>
  <si>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</si>
  <si>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</si>
  <si>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</si>
  <si>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</si>
  <si>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</si>
  <si>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</si>
  <si>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</si>
  <si>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</si>
  <si>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</si>
  <si>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</si>
  <si>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</si>
  <si>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</si>
  <si>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</si>
  <si>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</si>
  <si>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</si>
  <si>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</si>
  <si>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</si>
  <si>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</si>
  <si>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</si>
  <si>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</si>
  <si>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</si>
  <si>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</si>
  <si>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</si>
  <si>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</si>
  <si>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</si>
  <si>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</si>
  <si>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</si>
  <si>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</si>
  <si>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</si>
  <si>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</si>
  <si>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</si>
  <si>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</si>
  <si>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</si>
  <si>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</si>
  <si>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</si>
  <si>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</si>
  <si>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</si>
  <si>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</si>
  <si>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</si>
  <si>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</si>
  <si>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</si>
  <si>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</si>
  <si>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</si>
  <si>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</si>
  <si>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</si>
  <si>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</si>
  <si>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</si>
  <si>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</si>
  <si>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</si>
  <si>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</si>
  <si>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</si>
  <si>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</si>
  <si>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</si>
  <si>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</si>
  <si>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</si>
  <si>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</si>
  <si>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</si>
  <si>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</si>
  <si>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</si>
  <si>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</si>
  <si>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</si>
  <si>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</si>
  <si>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</si>
  <si>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</si>
  <si>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</si>
  <si>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</si>
  <si>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</si>
  <si>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</si>
  <si>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</si>
  <si>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</si>
  <si>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</si>
  <si>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</si>
  <si>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</si>
  <si>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</si>
  <si>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</si>
  <si>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</si>
  <si>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</si>
  <si>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</si>
  <si>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</si>
  <si>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</si>
  <si>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</si>
  <si>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</si>
  <si>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</si>
  <si>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</si>
  <si>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</si>
  <si>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</si>
  <si>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</si>
  <si>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</si>
  <si>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</si>
  <si>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</si>
  <si>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</si>
  <si>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</si>
  <si>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</si>
  <si>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</si>
  <si>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</si>
  <si>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</si>
  <si>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</si>
  <si>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</si>
  <si>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</si>
  <si>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</si>
  <si>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</si>
  <si>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</si>
  <si>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</si>
  <si>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</si>
  <si>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</si>
  <si>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</si>
  <si>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</si>
  <si>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</si>
  <si>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</si>
  <si>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</si>
  <si>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</si>
  <si>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</si>
  <si>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</si>
  <si>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</si>
  <si>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</si>
  <si>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</si>
  <si>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</si>
  <si>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</si>
  <si>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</si>
  <si>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</si>
  <si>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</si>
  <si>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</si>
  <si>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</si>
  <si>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</si>
  <si>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</si>
  <si>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</si>
  <si>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</si>
  <si>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</si>
  <si>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</si>
  <si>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</si>
  <si>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</si>
  <si>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</si>
  <si>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</si>
  <si>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</si>
  <si>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</si>
  <si>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</si>
  <si>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</si>
  <si>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</si>
  <si>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</si>
  <si>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</si>
  <si>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</si>
  <si>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</si>
  <si>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</si>
  <si>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</si>
  <si>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</si>
  <si>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</si>
  <si>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</si>
  <si>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</si>
  <si>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</si>
  <si>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</si>
  <si>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</si>
  <si>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</si>
  <si>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</si>
  <si>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</si>
  <si>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</si>
  <si>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</si>
  <si>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</si>
  <si>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</si>
  <si>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</si>
  <si>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</si>
  <si>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</si>
  <si>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</si>
  <si>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</si>
  <si>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</si>
  <si>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</si>
  <si>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</si>
  <si>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</si>
  <si>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</si>
  <si>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</si>
  <si>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</si>
  <si>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</si>
  <si>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</si>
  <si>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</si>
  <si>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</si>
  <si>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</si>
  <si>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</si>
  <si>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</si>
  <si>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</si>
  <si>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</si>
  <si>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</si>
  <si>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</si>
  <si>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</si>
  <si>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</si>
  <si>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</si>
  <si>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</si>
  <si>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</si>
  <si>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</si>
  <si>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</si>
  <si>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</si>
  <si>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</si>
  <si>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</si>
  <si>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</si>
  <si>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</si>
  <si>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</si>
  <si>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</si>
  <si>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</si>
  <si>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</si>
  <si>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</si>
  <si>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</si>
  <si>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</si>
  <si>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</si>
  <si>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</si>
  <si>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</si>
  <si>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</si>
  <si>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</si>
  <si>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</si>
  <si>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</si>
  <si>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</si>
  <si>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</si>
  <si>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</si>
  <si>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</si>
  <si>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</si>
  <si>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</si>
  <si>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</si>
  <si>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</si>
  <si>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</si>
  <si>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</si>
  <si>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</si>
  <si>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</si>
  <si>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</si>
  <si>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</si>
  <si>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</si>
  <si>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</si>
  <si>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</si>
  <si>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</si>
  <si>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</si>
  <si>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</si>
  <si>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</si>
  <si>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</si>
  <si>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</si>
  <si>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</si>
  <si>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</si>
  <si>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</si>
  <si>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</si>
  <si>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</si>
  <si>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</si>
  <si>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</si>
  <si>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</si>
  <si>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</si>
  <si>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</si>
  <si>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</si>
  <si>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</si>
  <si>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</si>
  <si>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</si>
  <si>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</si>
  <si>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</si>
  <si>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</si>
  <si>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</si>
  <si>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</si>
  <si>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</si>
  <si>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</si>
  <si>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</si>
  <si>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</si>
  <si>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</si>
  <si>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</si>
  <si>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</si>
  <si>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</si>
  <si>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</si>
  <si>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</si>
  <si>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</si>
  <si>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</si>
  <si>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</si>
  <si>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</si>
  <si>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</si>
  <si>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</si>
  <si>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</si>
  <si>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</si>
  <si>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</si>
  <si>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</si>
  <si>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</si>
  <si>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</si>
  <si>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</si>
  <si>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</si>
  <si>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</si>
  <si>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</si>
  <si>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</si>
  <si>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</si>
  <si>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</si>
  <si>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</si>
  <si>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</si>
  <si>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</si>
  <si>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</si>
  <si>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</si>
  <si>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</si>
  <si>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</si>
  <si>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</si>
  <si>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</si>
  <si>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</si>
  <si>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</si>
  <si>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</si>
  <si>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</si>
  <si>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</si>
  <si>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</si>
  <si>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</si>
  <si>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</si>
  <si>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</si>
  <si>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</si>
  <si>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</si>
  <si>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</si>
  <si>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</si>
  <si>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</si>
  <si>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</si>
  <si>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</si>
  <si>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</si>
  <si>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</si>
  <si>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</si>
  <si>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</si>
  <si>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</si>
  <si>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</si>
  <si>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</si>
  <si>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</si>
  <si>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</si>
  <si>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</si>
  <si>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</si>
  <si>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</si>
  <si>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</si>
  <si>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</si>
  <si>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</si>
  <si>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</si>
  <si>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</si>
  <si>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</si>
  <si>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</si>
  <si>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</si>
  <si>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</si>
  <si>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</si>
  <si>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</si>
  <si>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</si>
  <si>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</si>
  <si>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</si>
  <si>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</si>
  <si>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</si>
  <si>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</si>
  <si>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</si>
  <si>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</si>
  <si>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</si>
  <si>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</si>
  <si>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</si>
  <si>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</si>
  <si>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</si>
  <si>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</si>
  <si>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</si>
  <si>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</si>
  <si>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</si>
  <si>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</si>
  <si>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</si>
  <si>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</si>
  <si>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</si>
  <si>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</si>
  <si>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</si>
  <si>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</si>
  <si>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</si>
  <si>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</si>
  <si>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</si>
  <si>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</si>
  <si>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</si>
  <si>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</si>
  <si>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</si>
  <si>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</si>
  <si>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</si>
  <si>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</si>
  <si>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</si>
  <si>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</si>
  <si>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</si>
  <si>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</si>
  <si>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</si>
  <si>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</si>
  <si>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</si>
  <si>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</si>
  <si>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</si>
  <si>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</si>
  <si>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</si>
  <si>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</si>
  <si>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</si>
  <si>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</si>
  <si>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</si>
  <si>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</si>
  <si>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</si>
  <si>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</si>
  <si>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</si>
  <si>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</si>
  <si>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</si>
  <si>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</si>
  <si>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</si>
  <si>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</si>
  <si>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</si>
  <si>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</si>
  <si>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</si>
  <si>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</si>
  <si>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</si>
  <si>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</si>
  <si>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</si>
  <si>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</si>
  <si>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</si>
  <si>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</si>
  <si>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</si>
  <si>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</si>
  <si>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</si>
  <si>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</si>
  <si>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</si>
  <si>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</si>
  <si>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</si>
  <si>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</si>
  <si>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</si>
  <si>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</si>
  <si>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</si>
  <si>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</si>
  <si>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</si>
  <si>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</si>
  <si>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</si>
  <si>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</si>
  <si>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</si>
  <si>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</si>
  <si>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</si>
  <si>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</si>
  <si>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</si>
  <si>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</si>
  <si>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</si>
  <si>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</si>
  <si>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</si>
  <si>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</si>
  <si>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</si>
  <si>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</si>
  <si>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</si>
  <si>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</si>
  <si>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</si>
  <si>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</si>
  <si>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</si>
  <si>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</si>
  <si>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</si>
  <si>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</si>
  <si>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</si>
  <si>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</si>
  <si>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</si>
  <si>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</si>
  <si>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</si>
  <si>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</si>
  <si>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</si>
  <si>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</si>
  <si>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</si>
  <si>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</si>
  <si>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</si>
  <si>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</si>
  <si>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</si>
  <si>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</si>
  <si>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</si>
  <si>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</si>
  <si>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</si>
  <si>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</si>
  <si>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</si>
  <si>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</si>
  <si>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</si>
  <si>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</si>
  <si>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</si>
  <si>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</si>
  <si>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</si>
  <si>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</si>
  <si>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</si>
  <si>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</si>
  <si>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</si>
  <si>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</si>
  <si>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</si>
  <si>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</si>
  <si>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</si>
  <si>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</si>
  <si>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</si>
  <si>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</si>
  <si>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</si>
  <si>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</si>
  <si>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</si>
  <si>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</si>
  <si>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</si>
  <si>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</si>
  <si>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</si>
  <si>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</si>
  <si>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</si>
  <si>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</si>
  <si>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</si>
  <si>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</si>
  <si>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</si>
  <si>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</si>
  <si>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</si>
  <si>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</si>
  <si>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</si>
  <si>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</si>
  <si>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</si>
  <si>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</si>
  <si>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</si>
  <si>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</si>
  <si>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</si>
  <si>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</si>
  <si>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</si>
  <si>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</si>
  <si>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</si>
  <si>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</si>
  <si>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</si>
  <si>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</si>
  <si>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</si>
  <si>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</si>
  <si>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</si>
  <si>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</si>
  <si>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</si>
  <si>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</si>
  <si>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</si>
  <si>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</si>
  <si>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</si>
  <si>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</si>
  <si>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</si>
  <si>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</si>
  <si>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</si>
  <si>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</si>
  <si>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</si>
  <si>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</si>
  <si>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</si>
  <si>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</si>
  <si>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</si>
  <si>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</si>
  <si>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</si>
  <si>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</si>
  <si>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</si>
  <si>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</si>
  <si>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</si>
  <si>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</si>
  <si>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</si>
  <si>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</si>
  <si>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</si>
  <si>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</si>
  <si>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</si>
  <si>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</si>
  <si>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</si>
  <si>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</si>
  <si>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</si>
  <si>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</si>
  <si>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</si>
  <si>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</si>
  <si>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</si>
  <si>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</si>
  <si>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</si>
  <si>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</si>
  <si>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</si>
  <si>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</si>
  <si>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</si>
  <si>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</si>
  <si>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</si>
  <si>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</si>
  <si>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</si>
  <si>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</si>
  <si>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</si>
  <si>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</si>
  <si>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</si>
  <si>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</si>
  <si>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</si>
  <si>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</si>
  <si>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</si>
  <si>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</si>
  <si>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</si>
  <si>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</si>
  <si>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</si>
  <si>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</si>
  <si>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</si>
  <si>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</si>
  <si>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</si>
  <si>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</si>
  <si>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</si>
  <si>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</si>
  <si>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</si>
  <si>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</si>
  <si>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</si>
  <si>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</si>
  <si>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</si>
  <si>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</si>
  <si>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</si>
  <si>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</si>
  <si>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</si>
  <si>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</si>
  <si>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</si>
  <si>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</si>
  <si>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</si>
  <si>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</si>
  <si>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</si>
  <si>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</si>
  <si>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</si>
  <si>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</si>
  <si>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</si>
  <si>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</si>
  <si>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</si>
  <si>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</si>
  <si>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</si>
  <si>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</si>
  <si>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</si>
  <si>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</si>
  <si>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</si>
  <si>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</si>
  <si>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</si>
  <si>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</si>
  <si>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</si>
  <si>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</si>
  <si>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</si>
  <si>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</si>
  <si>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</si>
  <si>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</si>
  <si>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</si>
  <si>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</si>
  <si>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</si>
  <si>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</si>
  <si>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</si>
  <si>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</si>
  <si>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</si>
  <si>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</si>
  <si>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</si>
  <si>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</si>
  <si>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</si>
  <si>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</si>
  <si>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</si>
  <si>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</si>
  <si>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</si>
  <si>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</si>
  <si>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</si>
  <si>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</si>
  <si>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</si>
  <si>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</si>
  <si>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</si>
  <si>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</si>
  <si>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</si>
  <si>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</si>
  <si>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</si>
  <si>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</si>
  <si>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</si>
  <si>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</si>
  <si>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</si>
  <si>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</si>
  <si>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</si>
  <si>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</si>
  <si>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</si>
  <si>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</si>
  <si>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</si>
  <si>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</si>
  <si>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</si>
  <si>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</si>
  <si>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</si>
  <si>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</si>
  <si>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</si>
  <si>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</si>
  <si>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</si>
  <si>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</si>
  <si>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</si>
  <si>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</si>
  <si>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</si>
  <si>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</si>
  <si>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</si>
  <si>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</si>
  <si>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</si>
  <si>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</si>
  <si>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</si>
  <si>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</si>
  <si>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</si>
  <si>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</si>
  <si>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</si>
  <si>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</si>
  <si>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</si>
  <si>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</si>
  <si>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</si>
  <si>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</si>
  <si>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</si>
  <si>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</si>
  <si>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</si>
  <si>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</si>
  <si>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</si>
  <si>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</si>
  <si>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</si>
  <si>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</si>
  <si>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</si>
  <si>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</si>
  <si>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</si>
  <si>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</si>
  <si>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</si>
  <si>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</si>
  <si>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</si>
  <si>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</si>
  <si>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</si>
  <si>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</si>
  <si>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</si>
  <si>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</si>
  <si>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</si>
  <si>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</si>
  <si>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</si>
  <si>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</si>
  <si>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</si>
  <si>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</si>
  <si>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</si>
  <si>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</si>
  <si>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</si>
  <si>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</si>
  <si>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</si>
  <si>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</si>
  <si>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</si>
  <si>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</si>
  <si>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</si>
  <si>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</si>
  <si>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</si>
  <si>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</si>
  <si>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</si>
  <si>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</si>
  <si>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</si>
  <si>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</si>
  <si>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</si>
  <si>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</si>
  <si>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</si>
  <si>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</si>
  <si>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</si>
  <si>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</si>
  <si>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</si>
  <si>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</si>
  <si>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</si>
  <si>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</si>
  <si>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</si>
  <si>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</si>
  <si>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</si>
  <si>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</si>
  <si>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</si>
  <si>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</si>
  <si>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</si>
  <si>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</si>
  <si>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</si>
  <si>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</si>
  <si>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</si>
  <si>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</si>
  <si>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</si>
  <si>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</si>
  <si>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</si>
  <si>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</si>
  <si>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</si>
  <si>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</si>
  <si>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</si>
  <si>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</si>
  <si>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</si>
  <si>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</si>
  <si>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</si>
  <si>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</si>
  <si>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</si>
  <si>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</si>
  <si>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</si>
  <si>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</si>
  <si>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</si>
  <si>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</si>
  <si>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</si>
  <si>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</si>
  <si>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</si>
  <si>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</si>
  <si>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</si>
  <si>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</si>
  <si>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</si>
  <si>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</si>
  <si>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</si>
  <si>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</si>
  <si>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</si>
  <si>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</si>
  <si>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</si>
  <si>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</si>
  <si>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</si>
  <si>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</si>
  <si>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</si>
  <si>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</si>
  <si>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</si>
  <si>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</si>
  <si>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</si>
  <si>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</si>
  <si>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</si>
  <si>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</si>
  <si>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</si>
  <si>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</si>
  <si>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</si>
  <si>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</si>
  <si>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</si>
  <si>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</si>
  <si>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</si>
  <si>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</si>
  <si>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</si>
  <si>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</si>
  <si>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</si>
  <si>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</si>
  <si>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</si>
  <si>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</si>
  <si>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</si>
  <si>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</si>
  <si>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</si>
  <si>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</si>
  <si>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</si>
  <si>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</si>
  <si>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</si>
  <si>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</si>
  <si>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</si>
  <si>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</si>
  <si>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</si>
  <si>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</si>
  <si>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</si>
  <si>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</si>
  <si>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</si>
  <si>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</si>
  <si>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</si>
  <si>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</si>
  <si>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</si>
  <si>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</si>
  <si>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</si>
  <si>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</si>
  <si>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</si>
  <si>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</si>
  <si>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</si>
  <si>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</si>
  <si>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</si>
  <si>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</si>
  <si>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</si>
  <si>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</si>
  <si>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</si>
  <si>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</si>
  <si>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</si>
  <si>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</si>
  <si>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</si>
  <si>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</si>
  <si>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</si>
  <si>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</si>
  <si>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</si>
  <si>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</si>
  <si>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</si>
  <si>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</si>
  <si>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</si>
  <si>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</si>
  <si>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</si>
  <si>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</si>
  <si>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</si>
  <si>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</si>
  <si>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</si>
  <si>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</si>
  <si>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</si>
  <si>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</si>
  <si>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</si>
  <si>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</si>
  <si>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</si>
  <si>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</si>
  <si>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</si>
  <si>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</si>
  <si>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</si>
  <si>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</si>
  <si>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</si>
  <si>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</si>
  <si>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</si>
  <si>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</si>
  <si>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</si>
  <si>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</si>
  <si>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</si>
  <si>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</si>
  <si>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</si>
  <si>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</si>
  <si>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</si>
  <si>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</si>
  <si>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</si>
  <si>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</si>
  <si>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</si>
  <si>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</si>
  <si>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</si>
  <si>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</si>
  <si>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</si>
  <si>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</si>
  <si>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</si>
  <si>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</si>
  <si>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</si>
  <si>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</si>
  <si>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</si>
  <si>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</si>
  <si>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</si>
  <si>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</si>
  <si>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</si>
  <si>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</si>
  <si>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</si>
  <si>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</si>
  <si>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</si>
  <si>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</si>
  <si>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</si>
  <si>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</si>
  <si>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</si>
  <si>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</si>
  <si>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</si>
  <si>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</si>
  <si>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</si>
  <si>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</si>
  <si>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</si>
  <si>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</si>
  <si>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</si>
  <si>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</si>
  <si>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</si>
  <si>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</si>
  <si>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</si>
  <si>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</si>
  <si>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</si>
  <si>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</si>
  <si>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</si>
  <si>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</si>
  <si>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</si>
  <si>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</si>
  <si>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</si>
  <si>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</si>
  <si>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</si>
  <si>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</si>
  <si>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</si>
  <si>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</si>
  <si>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</si>
  <si>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</si>
  <si>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</si>
  <si>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</si>
  <si>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</si>
  <si>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</si>
  <si>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</si>
  <si>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</si>
  <si>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</si>
  <si>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</si>
  <si>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</si>
  <si>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</si>
  <si>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</si>
  <si>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</si>
  <si>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</si>
  <si>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</si>
  <si>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</si>
  <si>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</si>
  <si>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</si>
  <si>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</si>
  <si>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</si>
  <si>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</si>
  <si>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</si>
  <si>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</si>
  <si>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</si>
  <si>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</si>
  <si>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</si>
  <si>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</si>
  <si>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</si>
  <si>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</si>
  <si>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</si>
  <si>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</si>
  <si>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</si>
  <si>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</si>
  <si>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</si>
  <si>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</si>
  <si>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</si>
  <si>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</si>
  <si>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</si>
  <si>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</si>
  <si>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</si>
  <si>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</si>
  <si>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</si>
  <si>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</si>
  <si>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</si>
  <si>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</si>
  <si>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</si>
  <si>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</si>
  <si>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</si>
  <si>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</si>
  <si>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</si>
  <si>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</si>
  <si>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</si>
  <si>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</si>
  <si>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</si>
  <si>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</si>
  <si>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</si>
  <si>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</si>
  <si>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</si>
  <si>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</si>
  <si>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</si>
  <si>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</si>
  <si>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</si>
  <si>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</si>
  <si>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</si>
  <si>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</si>
  <si>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</si>
  <si>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</si>
  <si>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</si>
  <si>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</si>
  <si>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</si>
  <si>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</si>
  <si>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</si>
  <si>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</si>
  <si>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</si>
  <si>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</si>
  <si>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</si>
  <si>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</si>
  <si>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</si>
  <si>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</si>
  <si>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</si>
  <si>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</si>
  <si>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</si>
  <si>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</si>
  <si>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</si>
  <si>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</si>
  <si>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</si>
  <si>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</si>
  <si>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</si>
  <si>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</si>
  <si>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</si>
  <si>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</si>
  <si>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</si>
  <si>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</si>
  <si>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</si>
  <si>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</si>
  <si>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</si>
  <si>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</si>
  <si>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</si>
  <si>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</si>
  <si>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</si>
  <si>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</si>
  <si>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</si>
  <si>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</si>
  <si>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</si>
  <si>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</si>
  <si>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</si>
  <si>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</si>
  <si>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</si>
  <si>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</si>
  <si>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</si>
  <si>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</si>
  <si>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Present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</si>
  <si>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</si>
  <si>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</si>
  <si>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</si>
  <si>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</si>
  <si>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</si>
  <si>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</si>
  <si>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</si>
  <si>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</si>
  <si>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</si>
  <si>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</si>
  <si>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</si>
  <si>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</si>
  <si>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</si>
  <si>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</si>
  <si>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</si>
  <si>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</si>
  <si>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</si>
  <si>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</si>
  <si>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</si>
  <si>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</si>
  <si>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</si>
  <si>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</si>
  <si>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</si>
  <si>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</si>
  <si>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</si>
  <si>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</si>
  <si>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</si>
  <si>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</si>
  <si>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</si>
  <si>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</si>
  <si>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</si>
  <si>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</si>
  <si>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</si>
  <si>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</si>
  <si>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</si>
  <si>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</si>
  <si>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</si>
  <si>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</si>
  <si>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</si>
  <si>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</si>
  <si>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</si>
  <si>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</si>
  <si>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</si>
  <si>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Count of 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</si>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</sst>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2"/>
      <color rgb="FF2B2B2B"/>
      <name val="Roboto"/>
    </font>
    <font>
      <sz val="10"/>
      <color rgb="FF374151"/>
      <name val="Segoe UI"/>
      <family val="2"/>
    </font>
    <font>
      <b/>
      <sz val="10"/>
      <color rgb="FF2B2B2B"/>
      <name val="Consolas"/>
      <family val="3"/>
    </font>
    <font>
      <b/>
      <sz val="12"/>
      <color rgb="FF2B2B2B"/>
      <name val="Roboto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4" fontId="18" fillId="0" borderId="0" xfId="0" applyNumberFormat="1" applyFont="1"/>
    <xf numFmtId="164" fontId="18" fillId="0" borderId="0" xfId="0" applyNumberFormat="1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9" fontId="20" fillId="0" borderId="0" xfId="0" applyNumberFormat="1" applyFont="1"/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 indent="2"/>
    </xf>
    <xf numFmtId="0" fontId="22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23" fillId="33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numFmt numFmtId="2" formatCode="0.00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category!PivotTable4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5-46A5-9194-AA35C3958143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5-46A5-9194-AA35C3958143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5-46A5-9194-AA35C3958143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75-46A5-9194-AA35C3958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985968"/>
        <c:axId val="1136956528"/>
      </c:barChart>
      <c:catAx>
        <c:axId val="12699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56528"/>
        <c:crosses val="autoZero"/>
        <c:auto val="1"/>
        <c:lblAlgn val="ctr"/>
        <c:lblOffset val="100"/>
        <c:noMultiLvlLbl val="0"/>
      </c:catAx>
      <c:valAx>
        <c:axId val="11369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DC6-9995-92EA2CA0D396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AC-4DC6-9995-92EA2CA0D396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AC-4DC6-9995-92EA2CA0D396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AC-4DC6-9995-92EA2CA0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22127040"/>
        <c:axId val="1515618560"/>
      </c:barChart>
      <c:catAx>
        <c:axId val="15221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8560"/>
        <c:crosses val="autoZero"/>
        <c:auto val="1"/>
        <c:lblAlgn val="ctr"/>
        <c:lblOffset val="100"/>
        <c:noMultiLvlLbl val="0"/>
      </c:catAx>
      <c:valAx>
        <c:axId val="15156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 &amp; Months!PivotTable4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 &amp; Months'!$B$5:$B$6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'Years &amp; Months'!$A$7:$A$19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&amp; Months'!$B$7:$B$19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C-42CE-AC28-CFC474C55BEC}"/>
            </c:ext>
          </c:extLst>
        </c:ser>
        <c:ser>
          <c:idx val="1"/>
          <c:order val="1"/>
          <c:tx>
            <c:strRef>
              <c:f>'Years &amp; Months'!$C$5:$C$6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'Years &amp; Months'!$A$7:$A$19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&amp; Months'!$C$7:$C$19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C-42CE-AC28-CFC474C55BEC}"/>
            </c:ext>
          </c:extLst>
        </c:ser>
        <c:ser>
          <c:idx val="2"/>
          <c:order val="2"/>
          <c:tx>
            <c:strRef>
              <c:f>'Years &amp; Months'!$D$5:$D$6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'Years &amp; Months'!$A$7:$A$19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&amp; Months'!$D$7:$D$19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C-42CE-AC28-CFC474C55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372192"/>
        <c:axId val="1478771104"/>
      </c:lineChart>
      <c:catAx>
        <c:axId val="14823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71104"/>
        <c:crosses val="autoZero"/>
        <c:auto val="1"/>
        <c:lblAlgn val="ctr"/>
        <c:lblOffset val="100"/>
        <c:noMultiLvlLbl val="0"/>
      </c:catAx>
      <c:valAx>
        <c:axId val="14787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0-4286-90DA-9ABA52F41D23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0-4286-90DA-9ABA52F41D23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0-4286-90DA-9ABA52F4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557231"/>
        <c:axId val="2051095583"/>
      </c:lineChart>
      <c:catAx>
        <c:axId val="203455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95583"/>
        <c:crosses val="autoZero"/>
        <c:auto val="1"/>
        <c:lblAlgn val="ctr"/>
        <c:lblOffset val="100"/>
        <c:noMultiLvlLbl val="0"/>
      </c:catAx>
      <c:valAx>
        <c:axId val="20510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5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</xdr:colOff>
      <xdr:row>2</xdr:row>
      <xdr:rowOff>72390</xdr:rowOff>
    </xdr:from>
    <xdr:to>
      <xdr:col>14</xdr:col>
      <xdr:colOff>533400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7FC00-FCFA-9E64-D854-B09A1B830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5</xdr:row>
      <xdr:rowOff>140970</xdr:rowOff>
    </xdr:from>
    <xdr:to>
      <xdr:col>16</xdr:col>
      <xdr:colOff>617220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3E8B6-A2CD-00E7-2479-CCF97B6A9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</xdr:row>
      <xdr:rowOff>95250</xdr:rowOff>
    </xdr:from>
    <xdr:to>
      <xdr:col>8</xdr:col>
      <xdr:colOff>1516380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73AF9-A0B0-D751-1DF4-863346F27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293370</xdr:colOff>
      <xdr:row>13</xdr:row>
      <xdr:rowOff>140970</xdr:rowOff>
    </xdr:from>
    <xdr:to>
      <xdr:col>7</xdr:col>
      <xdr:colOff>1062990</xdr:colOff>
      <xdr:row>27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5E571-3560-45B5-0911-118C83AC6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ad Milad" refreshedDate="45013.709519444441" createdVersion="8" refreshedVersion="8" minRefreshableVersion="3" recordCount="1000" xr:uid="{C7CCEE51-E1A7-4EAA-87E3-5F0B8416EC3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resent Funded" numFmtId="0">
      <sharedItems containsNonDate="0" containsString="0" containsBlank="1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ad Milad" refreshedDate="45020.413392592593" createdVersion="8" refreshedVersion="8" minRefreshableVersion="3" recordCount="1001" xr:uid="{E04224A3-BE2F-46A3-AB10-358917A62DFA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res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Created Conversion2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" numFmtId="14">
      <sharedItems containsNonDate="0" containsDate="1" containsString="0" containsBlank="1" minDate="2010-01-09T00:00:00" maxDate="2020-01-28T00:00:00" count="880">
        <d v="2015-11-28T00:00:00"/>
        <d v="2014-08-1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5-11-29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5677129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m/>
    <x v="0"/>
    <n v="0"/>
    <m/>
    <x v="0"/>
    <s v="CAD"/>
    <n v="1448690400"/>
    <x v="0"/>
    <b v="0"/>
    <b v="0"/>
    <s v="food/food trucks"/>
    <x v="0"/>
    <x v="0"/>
  </r>
  <r>
    <n v="1"/>
    <x v="1"/>
    <s v="Managed bottom-line architecture"/>
    <n v="1400"/>
    <n v="14560"/>
    <m/>
    <x v="1"/>
    <n v="158"/>
    <m/>
    <x v="1"/>
    <s v="USD"/>
    <n v="1408424400"/>
    <x v="1"/>
    <b v="0"/>
    <b v="1"/>
    <s v="music/rock"/>
    <x v="1"/>
    <x v="1"/>
  </r>
  <r>
    <n v="2"/>
    <x v="2"/>
    <s v="Function-based leadingedge pricing structure"/>
    <n v="108400"/>
    <n v="142523"/>
    <m/>
    <x v="1"/>
    <n v="1425"/>
    <m/>
    <x v="2"/>
    <s v="AUD"/>
    <n v="1384668000"/>
    <x v="2"/>
    <b v="0"/>
    <b v="0"/>
    <s v="technology/web"/>
    <x v="2"/>
    <x v="2"/>
  </r>
  <r>
    <n v="3"/>
    <x v="3"/>
    <s v="Vision-oriented fresh-thinking conglomeration"/>
    <n v="4200"/>
    <n v="2477"/>
    <m/>
    <x v="0"/>
    <n v="24"/>
    <m/>
    <x v="1"/>
    <s v="USD"/>
    <n v="1565499600"/>
    <x v="3"/>
    <b v="0"/>
    <b v="0"/>
    <s v="music/rock"/>
    <x v="1"/>
    <x v="1"/>
  </r>
  <r>
    <n v="4"/>
    <x v="4"/>
    <s v="Proactive foreground core"/>
    <n v="7600"/>
    <n v="5265"/>
    <m/>
    <x v="0"/>
    <n v="53"/>
    <m/>
    <x v="1"/>
    <s v="USD"/>
    <n v="1547964000"/>
    <x v="4"/>
    <b v="0"/>
    <b v="0"/>
    <s v="theater/plays"/>
    <x v="3"/>
    <x v="3"/>
  </r>
  <r>
    <n v="5"/>
    <x v="5"/>
    <s v="Open-source optimizing database"/>
    <n v="7600"/>
    <n v="13195"/>
    <m/>
    <x v="1"/>
    <n v="174"/>
    <m/>
    <x v="3"/>
    <s v="DKK"/>
    <n v="1346130000"/>
    <x v="5"/>
    <b v="0"/>
    <b v="0"/>
    <s v="theater/plays"/>
    <x v="3"/>
    <x v="3"/>
  </r>
  <r>
    <n v="6"/>
    <x v="6"/>
    <s v="Operative upward-trending algorithm"/>
    <n v="5200"/>
    <n v="1090"/>
    <m/>
    <x v="0"/>
    <n v="18"/>
    <m/>
    <x v="4"/>
    <s v="GBP"/>
    <n v="1505278800"/>
    <x v="6"/>
    <b v="0"/>
    <b v="0"/>
    <s v="film &amp; video/documentary"/>
    <x v="4"/>
    <x v="4"/>
  </r>
  <r>
    <n v="7"/>
    <x v="7"/>
    <s v="Centralized cohesive challenge"/>
    <n v="4500"/>
    <n v="14741"/>
    <m/>
    <x v="1"/>
    <n v="227"/>
    <m/>
    <x v="3"/>
    <s v="DKK"/>
    <n v="1439442000"/>
    <x v="7"/>
    <b v="0"/>
    <b v="0"/>
    <s v="theater/plays"/>
    <x v="3"/>
    <x v="3"/>
  </r>
  <r>
    <n v="8"/>
    <x v="8"/>
    <s v="Exclusive attitude-oriented intranet"/>
    <n v="110100"/>
    <n v="21946"/>
    <m/>
    <x v="2"/>
    <n v="708"/>
    <m/>
    <x v="3"/>
    <s v="DKK"/>
    <n v="1281330000"/>
    <x v="8"/>
    <b v="0"/>
    <b v="0"/>
    <s v="theater/plays"/>
    <x v="3"/>
    <x v="3"/>
  </r>
  <r>
    <n v="9"/>
    <x v="9"/>
    <s v="Open-source fresh-thinking model"/>
    <n v="6200"/>
    <n v="3208"/>
    <m/>
    <x v="0"/>
    <n v="44"/>
    <m/>
    <x v="1"/>
    <s v="USD"/>
    <n v="1379566800"/>
    <x v="9"/>
    <b v="0"/>
    <b v="0"/>
    <s v="music/electric music"/>
    <x v="1"/>
    <x v="5"/>
  </r>
  <r>
    <n v="10"/>
    <x v="10"/>
    <s v="Monitored empowering installation"/>
    <n v="5200"/>
    <n v="13838"/>
    <m/>
    <x v="1"/>
    <n v="220"/>
    <m/>
    <x v="1"/>
    <s v="USD"/>
    <n v="1281762000"/>
    <x v="10"/>
    <b v="0"/>
    <b v="0"/>
    <s v="film &amp; video/drama"/>
    <x v="4"/>
    <x v="6"/>
  </r>
  <r>
    <n v="11"/>
    <x v="11"/>
    <s v="Grass-roots zero administration system engine"/>
    <n v="6300"/>
    <n v="3030"/>
    <m/>
    <x v="0"/>
    <n v="27"/>
    <m/>
    <x v="1"/>
    <s v="USD"/>
    <n v="1285045200"/>
    <x v="11"/>
    <b v="0"/>
    <b v="1"/>
    <s v="theater/plays"/>
    <x v="3"/>
    <x v="3"/>
  </r>
  <r>
    <n v="12"/>
    <x v="12"/>
    <s v="Assimilated hybrid intranet"/>
    <n v="6300"/>
    <n v="5629"/>
    <m/>
    <x v="0"/>
    <n v="55"/>
    <m/>
    <x v="1"/>
    <s v="USD"/>
    <n v="1571720400"/>
    <x v="12"/>
    <b v="0"/>
    <b v="0"/>
    <s v="film &amp; video/drama"/>
    <x v="4"/>
    <x v="6"/>
  </r>
  <r>
    <n v="13"/>
    <x v="13"/>
    <s v="Multi-tiered directional open architecture"/>
    <n v="4200"/>
    <n v="10295"/>
    <m/>
    <x v="1"/>
    <n v="98"/>
    <m/>
    <x v="1"/>
    <s v="USD"/>
    <n v="1465621200"/>
    <x v="13"/>
    <b v="0"/>
    <b v="0"/>
    <s v="music/indie rock"/>
    <x v="1"/>
    <x v="7"/>
  </r>
  <r>
    <n v="14"/>
    <x v="14"/>
    <s v="Cloned directional synergy"/>
    <n v="28200"/>
    <n v="18829"/>
    <m/>
    <x v="0"/>
    <n v="200"/>
    <m/>
    <x v="1"/>
    <s v="USD"/>
    <n v="1331013600"/>
    <x v="14"/>
    <b v="0"/>
    <b v="0"/>
    <s v="music/indie rock"/>
    <x v="1"/>
    <x v="7"/>
  </r>
  <r>
    <n v="15"/>
    <x v="15"/>
    <s v="Extended eco-centric pricing structure"/>
    <n v="81200"/>
    <n v="38414"/>
    <m/>
    <x v="0"/>
    <n v="452"/>
    <m/>
    <x v="1"/>
    <s v="USD"/>
    <n v="1575957600"/>
    <x v="15"/>
    <b v="0"/>
    <b v="0"/>
    <s v="technology/wearables"/>
    <x v="2"/>
    <x v="8"/>
  </r>
  <r>
    <n v="16"/>
    <x v="16"/>
    <s v="Cross-platform systemic adapter"/>
    <n v="1700"/>
    <n v="11041"/>
    <m/>
    <x v="1"/>
    <n v="100"/>
    <m/>
    <x v="1"/>
    <s v="USD"/>
    <n v="1390370400"/>
    <x v="16"/>
    <b v="0"/>
    <b v="0"/>
    <s v="publishing/nonfiction"/>
    <x v="5"/>
    <x v="9"/>
  </r>
  <r>
    <n v="17"/>
    <x v="17"/>
    <s v="Seamless 4thgeneration methodology"/>
    <n v="84600"/>
    <n v="134845"/>
    <m/>
    <x v="1"/>
    <n v="1249"/>
    <m/>
    <x v="1"/>
    <s v="USD"/>
    <n v="1294812000"/>
    <x v="17"/>
    <b v="0"/>
    <b v="0"/>
    <s v="film &amp; video/animation"/>
    <x v="4"/>
    <x v="10"/>
  </r>
  <r>
    <n v="18"/>
    <x v="18"/>
    <s v="Exclusive needs-based adapter"/>
    <n v="9100"/>
    <n v="6089"/>
    <m/>
    <x v="3"/>
    <n v="135"/>
    <m/>
    <x v="1"/>
    <s v="USD"/>
    <n v="1536382800"/>
    <x v="18"/>
    <b v="0"/>
    <b v="0"/>
    <s v="theater/plays"/>
    <x v="3"/>
    <x v="3"/>
  </r>
  <r>
    <n v="19"/>
    <x v="19"/>
    <s v="Down-sized cohesive archive"/>
    <n v="62500"/>
    <n v="30331"/>
    <m/>
    <x v="0"/>
    <n v="674"/>
    <m/>
    <x v="1"/>
    <s v="USD"/>
    <n v="1551679200"/>
    <x v="19"/>
    <b v="0"/>
    <b v="1"/>
    <s v="theater/plays"/>
    <x v="3"/>
    <x v="3"/>
  </r>
  <r>
    <n v="20"/>
    <x v="20"/>
    <s v="Proactive composite alliance"/>
    <n v="131800"/>
    <n v="147936"/>
    <m/>
    <x v="1"/>
    <n v="1396"/>
    <m/>
    <x v="1"/>
    <s v="USD"/>
    <n v="1406523600"/>
    <x v="20"/>
    <b v="0"/>
    <b v="0"/>
    <s v="film &amp; video/drama"/>
    <x v="4"/>
    <x v="6"/>
  </r>
  <r>
    <n v="21"/>
    <x v="21"/>
    <s v="Re-engineered intangible definition"/>
    <n v="94000"/>
    <n v="38533"/>
    <m/>
    <x v="0"/>
    <n v="558"/>
    <m/>
    <x v="1"/>
    <s v="USD"/>
    <n v="1313384400"/>
    <x v="21"/>
    <b v="0"/>
    <b v="0"/>
    <s v="theater/plays"/>
    <x v="3"/>
    <x v="3"/>
  </r>
  <r>
    <n v="22"/>
    <x v="22"/>
    <s v="Enhanced dynamic definition"/>
    <n v="59100"/>
    <n v="75690"/>
    <m/>
    <x v="1"/>
    <n v="890"/>
    <m/>
    <x v="1"/>
    <s v="USD"/>
    <n v="1522731600"/>
    <x v="22"/>
    <b v="0"/>
    <b v="0"/>
    <s v="theater/plays"/>
    <x v="3"/>
    <x v="3"/>
  </r>
  <r>
    <n v="23"/>
    <x v="23"/>
    <s v="Devolved next generation adapter"/>
    <n v="4500"/>
    <n v="14942"/>
    <m/>
    <x v="1"/>
    <n v="142"/>
    <m/>
    <x v="4"/>
    <s v="GBP"/>
    <n v="1550124000"/>
    <x v="23"/>
    <b v="0"/>
    <b v="0"/>
    <s v="film &amp; video/documentary"/>
    <x v="4"/>
    <x v="4"/>
  </r>
  <r>
    <n v="24"/>
    <x v="24"/>
    <s v="Cross-platform intermediate frame"/>
    <n v="92400"/>
    <n v="104257"/>
    <m/>
    <x v="1"/>
    <n v="2673"/>
    <m/>
    <x v="1"/>
    <s v="USD"/>
    <n v="1403326800"/>
    <x v="24"/>
    <b v="0"/>
    <b v="0"/>
    <s v="technology/wearables"/>
    <x v="2"/>
    <x v="8"/>
  </r>
  <r>
    <n v="25"/>
    <x v="25"/>
    <s v="Monitored impactful analyzer"/>
    <n v="5500"/>
    <n v="11904"/>
    <m/>
    <x v="1"/>
    <n v="163"/>
    <m/>
    <x v="1"/>
    <s v="USD"/>
    <n v="1305694800"/>
    <x v="25"/>
    <b v="0"/>
    <b v="1"/>
    <s v="games/video games"/>
    <x v="6"/>
    <x v="11"/>
  </r>
  <r>
    <n v="26"/>
    <x v="26"/>
    <s v="Optional responsive customer loyalty"/>
    <n v="107500"/>
    <n v="51814"/>
    <m/>
    <x v="3"/>
    <n v="1480"/>
    <m/>
    <x v="1"/>
    <s v="USD"/>
    <n v="1533013200"/>
    <x v="26"/>
    <b v="0"/>
    <b v="0"/>
    <s v="theater/plays"/>
    <x v="3"/>
    <x v="3"/>
  </r>
  <r>
    <n v="27"/>
    <x v="27"/>
    <s v="Diverse transitional migration"/>
    <n v="2000"/>
    <n v="1599"/>
    <m/>
    <x v="0"/>
    <n v="15"/>
    <m/>
    <x v="1"/>
    <s v="USD"/>
    <n v="1443848400"/>
    <x v="27"/>
    <b v="0"/>
    <b v="0"/>
    <s v="music/rock"/>
    <x v="1"/>
    <x v="1"/>
  </r>
  <r>
    <n v="28"/>
    <x v="28"/>
    <s v="Synchronized global task-force"/>
    <n v="130800"/>
    <n v="137635"/>
    <m/>
    <x v="1"/>
    <n v="2220"/>
    <m/>
    <x v="1"/>
    <s v="USD"/>
    <n v="1265695200"/>
    <x v="28"/>
    <b v="0"/>
    <b v="1"/>
    <s v="theater/plays"/>
    <x v="3"/>
    <x v="3"/>
  </r>
  <r>
    <n v="29"/>
    <x v="29"/>
    <s v="Focused 6thgeneration forecast"/>
    <n v="45900"/>
    <n v="150965"/>
    <m/>
    <x v="1"/>
    <n v="1606"/>
    <m/>
    <x v="5"/>
    <s v="CHF"/>
    <n v="1532062800"/>
    <x v="29"/>
    <b v="0"/>
    <b v="0"/>
    <s v="film &amp; video/shorts"/>
    <x v="4"/>
    <x v="12"/>
  </r>
  <r>
    <n v="30"/>
    <x v="30"/>
    <s v="Down-sized analyzing challenge"/>
    <n v="9000"/>
    <n v="14455"/>
    <m/>
    <x v="1"/>
    <n v="129"/>
    <m/>
    <x v="1"/>
    <s v="USD"/>
    <n v="1558674000"/>
    <x v="30"/>
    <b v="0"/>
    <b v="0"/>
    <s v="film &amp; video/animation"/>
    <x v="4"/>
    <x v="10"/>
  </r>
  <r>
    <n v="31"/>
    <x v="31"/>
    <s v="Progressive needs-based focus group"/>
    <n v="3500"/>
    <n v="10850"/>
    <m/>
    <x v="1"/>
    <n v="226"/>
    <m/>
    <x v="4"/>
    <s v="GBP"/>
    <n v="1451973600"/>
    <x v="31"/>
    <b v="0"/>
    <b v="0"/>
    <s v="games/video games"/>
    <x v="6"/>
    <x v="11"/>
  </r>
  <r>
    <n v="32"/>
    <x v="32"/>
    <s v="Ergonomic 6thgeneration success"/>
    <n v="101000"/>
    <n v="87676"/>
    <m/>
    <x v="0"/>
    <n v="2307"/>
    <m/>
    <x v="6"/>
    <s v="EUR"/>
    <n v="1515564000"/>
    <x v="32"/>
    <b v="0"/>
    <b v="0"/>
    <s v="film &amp; video/documentary"/>
    <x v="4"/>
    <x v="4"/>
  </r>
  <r>
    <n v="33"/>
    <x v="33"/>
    <s v="Exclusive interactive approach"/>
    <n v="50200"/>
    <n v="189666"/>
    <m/>
    <x v="1"/>
    <n v="5419"/>
    <m/>
    <x v="1"/>
    <s v="USD"/>
    <n v="1412485200"/>
    <x v="33"/>
    <b v="0"/>
    <b v="0"/>
    <s v="theater/plays"/>
    <x v="3"/>
    <x v="3"/>
  </r>
  <r>
    <n v="34"/>
    <x v="34"/>
    <s v="Reverse-engineered asynchronous archive"/>
    <n v="9300"/>
    <n v="14025"/>
    <m/>
    <x v="1"/>
    <n v="165"/>
    <m/>
    <x v="1"/>
    <s v="USD"/>
    <n v="1490245200"/>
    <x v="34"/>
    <b v="0"/>
    <b v="0"/>
    <s v="film &amp; video/documentary"/>
    <x v="4"/>
    <x v="4"/>
  </r>
  <r>
    <n v="35"/>
    <x v="35"/>
    <s v="Synergized intangible challenge"/>
    <n v="125500"/>
    <n v="188628"/>
    <m/>
    <x v="1"/>
    <n v="1965"/>
    <m/>
    <x v="3"/>
    <s v="DKK"/>
    <n v="1547877600"/>
    <x v="35"/>
    <b v="0"/>
    <b v="1"/>
    <s v="film &amp; video/drama"/>
    <x v="4"/>
    <x v="6"/>
  </r>
  <r>
    <n v="36"/>
    <x v="36"/>
    <s v="Monitored multi-state encryption"/>
    <n v="700"/>
    <n v="1101"/>
    <m/>
    <x v="1"/>
    <n v="16"/>
    <m/>
    <x v="1"/>
    <s v="USD"/>
    <n v="1298700000"/>
    <x v="36"/>
    <b v="0"/>
    <b v="0"/>
    <s v="theater/plays"/>
    <x v="3"/>
    <x v="3"/>
  </r>
  <r>
    <n v="37"/>
    <x v="37"/>
    <s v="Profound attitude-oriented functionalities"/>
    <n v="8100"/>
    <n v="11339"/>
    <m/>
    <x v="1"/>
    <n v="107"/>
    <m/>
    <x v="1"/>
    <s v="USD"/>
    <n v="1570338000"/>
    <x v="37"/>
    <b v="0"/>
    <b v="1"/>
    <s v="publishing/fiction"/>
    <x v="5"/>
    <x v="13"/>
  </r>
  <r>
    <n v="38"/>
    <x v="38"/>
    <s v="Digitized client-driven database"/>
    <n v="3100"/>
    <n v="10085"/>
    <m/>
    <x v="1"/>
    <n v="134"/>
    <m/>
    <x v="1"/>
    <s v="USD"/>
    <n v="1287378000"/>
    <x v="38"/>
    <b v="0"/>
    <b v="0"/>
    <s v="photography/photography books"/>
    <x v="7"/>
    <x v="14"/>
  </r>
  <r>
    <n v="39"/>
    <x v="39"/>
    <s v="Organized bi-directional function"/>
    <n v="9900"/>
    <n v="5027"/>
    <m/>
    <x v="0"/>
    <n v="88"/>
    <m/>
    <x v="3"/>
    <s v="DKK"/>
    <n v="1361772000"/>
    <x v="39"/>
    <b v="0"/>
    <b v="0"/>
    <s v="theater/plays"/>
    <x v="3"/>
    <x v="3"/>
  </r>
  <r>
    <n v="40"/>
    <x v="40"/>
    <s v="Reduced stable middleware"/>
    <n v="8800"/>
    <n v="14878"/>
    <m/>
    <x v="1"/>
    <n v="198"/>
    <m/>
    <x v="1"/>
    <s v="USD"/>
    <n v="1275714000"/>
    <x v="40"/>
    <b v="0"/>
    <b v="1"/>
    <s v="technology/wearables"/>
    <x v="2"/>
    <x v="8"/>
  </r>
  <r>
    <n v="41"/>
    <x v="41"/>
    <s v="Universal 5thgeneration neural-net"/>
    <n v="5600"/>
    <n v="11924"/>
    <m/>
    <x v="1"/>
    <n v="111"/>
    <m/>
    <x v="6"/>
    <s v="EUR"/>
    <n v="1346734800"/>
    <x v="41"/>
    <b v="0"/>
    <b v="1"/>
    <s v="music/rock"/>
    <x v="1"/>
    <x v="1"/>
  </r>
  <r>
    <n v="42"/>
    <x v="42"/>
    <s v="Virtual uniform frame"/>
    <n v="1800"/>
    <n v="7991"/>
    <m/>
    <x v="1"/>
    <n v="222"/>
    <m/>
    <x v="1"/>
    <s v="USD"/>
    <n v="1309755600"/>
    <x v="42"/>
    <b v="0"/>
    <b v="0"/>
    <s v="food/food trucks"/>
    <x v="0"/>
    <x v="0"/>
  </r>
  <r>
    <n v="43"/>
    <x v="43"/>
    <s v="Profound explicit paradigm"/>
    <n v="90200"/>
    <n v="167717"/>
    <m/>
    <x v="1"/>
    <n v="6212"/>
    <m/>
    <x v="1"/>
    <s v="USD"/>
    <n v="1406178000"/>
    <x v="43"/>
    <b v="0"/>
    <b v="0"/>
    <s v="publishing/radio &amp; podcasts"/>
    <x v="5"/>
    <x v="15"/>
  </r>
  <r>
    <n v="44"/>
    <x v="44"/>
    <s v="Visionary real-time groupware"/>
    <n v="1600"/>
    <n v="10541"/>
    <m/>
    <x v="1"/>
    <n v="98"/>
    <m/>
    <x v="3"/>
    <s v="DKK"/>
    <n v="1552798800"/>
    <x v="44"/>
    <b v="0"/>
    <b v="0"/>
    <s v="publishing/fiction"/>
    <x v="5"/>
    <x v="13"/>
  </r>
  <r>
    <n v="45"/>
    <x v="45"/>
    <s v="Networked tertiary Graphical User Interface"/>
    <n v="9500"/>
    <n v="4530"/>
    <m/>
    <x v="0"/>
    <n v="48"/>
    <m/>
    <x v="1"/>
    <s v="USD"/>
    <n v="1478062800"/>
    <x v="45"/>
    <b v="0"/>
    <b v="1"/>
    <s v="theater/plays"/>
    <x v="3"/>
    <x v="3"/>
  </r>
  <r>
    <n v="46"/>
    <x v="46"/>
    <s v="Virtual grid-enabled task-force"/>
    <n v="3700"/>
    <n v="4247"/>
    <m/>
    <x v="1"/>
    <n v="92"/>
    <m/>
    <x v="1"/>
    <s v="USD"/>
    <n v="1278565200"/>
    <x v="46"/>
    <b v="0"/>
    <b v="0"/>
    <s v="music/rock"/>
    <x v="1"/>
    <x v="1"/>
  </r>
  <r>
    <n v="47"/>
    <x v="47"/>
    <s v="Function-based multi-state software"/>
    <n v="1500"/>
    <n v="7129"/>
    <m/>
    <x v="1"/>
    <n v="149"/>
    <m/>
    <x v="1"/>
    <s v="USD"/>
    <n v="1396069200"/>
    <x v="47"/>
    <b v="0"/>
    <b v="0"/>
    <s v="theater/plays"/>
    <x v="3"/>
    <x v="3"/>
  </r>
  <r>
    <n v="48"/>
    <x v="48"/>
    <s v="Optimized leadingedge concept"/>
    <n v="33300"/>
    <n v="128862"/>
    <m/>
    <x v="1"/>
    <n v="2431"/>
    <m/>
    <x v="1"/>
    <s v="USD"/>
    <n v="1435208400"/>
    <x v="48"/>
    <b v="0"/>
    <b v="0"/>
    <s v="theater/plays"/>
    <x v="3"/>
    <x v="3"/>
  </r>
  <r>
    <n v="49"/>
    <x v="49"/>
    <s v="Sharable holistic interface"/>
    <n v="7200"/>
    <n v="13653"/>
    <m/>
    <x v="1"/>
    <n v="303"/>
    <m/>
    <x v="1"/>
    <s v="USD"/>
    <n v="1571547600"/>
    <x v="49"/>
    <b v="0"/>
    <b v="0"/>
    <s v="music/rock"/>
    <x v="1"/>
    <x v="1"/>
  </r>
  <r>
    <n v="50"/>
    <x v="50"/>
    <s v="Down-sized system-worthy secured line"/>
    <n v="100"/>
    <n v="2"/>
    <m/>
    <x v="0"/>
    <n v="1"/>
    <m/>
    <x v="6"/>
    <s v="EUR"/>
    <n v="1375333200"/>
    <x v="50"/>
    <b v="0"/>
    <b v="0"/>
    <s v="music/metal"/>
    <x v="1"/>
    <x v="16"/>
  </r>
  <r>
    <n v="51"/>
    <x v="51"/>
    <s v="Inverse secondary infrastructure"/>
    <n v="158100"/>
    <n v="145243"/>
    <m/>
    <x v="0"/>
    <n v="1467"/>
    <m/>
    <x v="4"/>
    <s v="GBP"/>
    <n v="1332824400"/>
    <x v="51"/>
    <b v="0"/>
    <b v="1"/>
    <s v="technology/wearables"/>
    <x v="2"/>
    <x v="8"/>
  </r>
  <r>
    <n v="52"/>
    <x v="52"/>
    <s v="Organic foreground leverage"/>
    <n v="7200"/>
    <n v="2459"/>
    <m/>
    <x v="0"/>
    <n v="75"/>
    <m/>
    <x v="1"/>
    <s v="USD"/>
    <n v="1284526800"/>
    <x v="52"/>
    <b v="0"/>
    <b v="0"/>
    <s v="theater/plays"/>
    <x v="3"/>
    <x v="3"/>
  </r>
  <r>
    <n v="53"/>
    <x v="53"/>
    <s v="Reverse-engineered static concept"/>
    <n v="8800"/>
    <n v="12356"/>
    <m/>
    <x v="1"/>
    <n v="209"/>
    <m/>
    <x v="1"/>
    <s v="USD"/>
    <n v="1400562000"/>
    <x v="53"/>
    <b v="0"/>
    <b v="0"/>
    <s v="film &amp; video/drama"/>
    <x v="4"/>
    <x v="6"/>
  </r>
  <r>
    <n v="54"/>
    <x v="54"/>
    <s v="Multi-channeled neutral customer loyalty"/>
    <n v="6000"/>
    <n v="5392"/>
    <m/>
    <x v="0"/>
    <n v="120"/>
    <m/>
    <x v="1"/>
    <s v="USD"/>
    <n v="1520748000"/>
    <x v="54"/>
    <b v="0"/>
    <b v="0"/>
    <s v="technology/wearables"/>
    <x v="2"/>
    <x v="8"/>
  </r>
  <r>
    <n v="55"/>
    <x v="55"/>
    <s v="Reverse-engineered bifurcated strategy"/>
    <n v="6600"/>
    <n v="11746"/>
    <m/>
    <x v="1"/>
    <n v="131"/>
    <m/>
    <x v="1"/>
    <s v="USD"/>
    <n v="1532926800"/>
    <x v="55"/>
    <b v="0"/>
    <b v="0"/>
    <s v="music/jazz"/>
    <x v="1"/>
    <x v="17"/>
  </r>
  <r>
    <n v="56"/>
    <x v="56"/>
    <s v="Horizontal context-sensitive knowledge user"/>
    <n v="8000"/>
    <n v="11493"/>
    <m/>
    <x v="1"/>
    <n v="164"/>
    <m/>
    <x v="1"/>
    <s v="USD"/>
    <n v="1420869600"/>
    <x v="56"/>
    <b v="0"/>
    <b v="0"/>
    <s v="technology/wearables"/>
    <x v="2"/>
    <x v="8"/>
  </r>
  <r>
    <n v="57"/>
    <x v="57"/>
    <s v="Cross-group multi-state task-force"/>
    <n v="2900"/>
    <n v="6243"/>
    <m/>
    <x v="1"/>
    <n v="201"/>
    <m/>
    <x v="1"/>
    <s v="USD"/>
    <n v="1504242000"/>
    <x v="57"/>
    <b v="0"/>
    <b v="0"/>
    <s v="games/video games"/>
    <x v="6"/>
    <x v="11"/>
  </r>
  <r>
    <n v="58"/>
    <x v="58"/>
    <s v="Expanded 3rdgeneration strategy"/>
    <n v="2700"/>
    <n v="6132"/>
    <m/>
    <x v="1"/>
    <n v="211"/>
    <m/>
    <x v="1"/>
    <s v="USD"/>
    <n v="1442811600"/>
    <x v="58"/>
    <b v="0"/>
    <b v="0"/>
    <s v="theater/plays"/>
    <x v="3"/>
    <x v="3"/>
  </r>
  <r>
    <n v="59"/>
    <x v="59"/>
    <s v="Assimilated real-time support"/>
    <n v="1400"/>
    <n v="3851"/>
    <m/>
    <x v="1"/>
    <n v="128"/>
    <m/>
    <x v="1"/>
    <s v="USD"/>
    <n v="1497243600"/>
    <x v="59"/>
    <b v="0"/>
    <b v="1"/>
    <s v="theater/plays"/>
    <x v="3"/>
    <x v="3"/>
  </r>
  <r>
    <n v="60"/>
    <x v="60"/>
    <s v="User-centric regional database"/>
    <n v="94200"/>
    <n v="135997"/>
    <m/>
    <x v="1"/>
    <n v="1600"/>
    <m/>
    <x v="0"/>
    <s v="CAD"/>
    <n v="1342501200"/>
    <x v="60"/>
    <b v="0"/>
    <b v="0"/>
    <s v="theater/plays"/>
    <x v="3"/>
    <x v="3"/>
  </r>
  <r>
    <n v="61"/>
    <x v="61"/>
    <s v="Open-source zero administration complexity"/>
    <n v="199200"/>
    <n v="184750"/>
    <m/>
    <x v="0"/>
    <n v="2253"/>
    <m/>
    <x v="0"/>
    <s v="CAD"/>
    <n v="1298268000"/>
    <x v="61"/>
    <b v="0"/>
    <b v="0"/>
    <s v="theater/plays"/>
    <x v="3"/>
    <x v="3"/>
  </r>
  <r>
    <n v="62"/>
    <x v="62"/>
    <s v="Organized incremental standardization"/>
    <n v="2000"/>
    <n v="14452"/>
    <m/>
    <x v="1"/>
    <n v="249"/>
    <m/>
    <x v="1"/>
    <s v="USD"/>
    <n v="1433480400"/>
    <x v="62"/>
    <b v="0"/>
    <b v="0"/>
    <s v="technology/web"/>
    <x v="2"/>
    <x v="2"/>
  </r>
  <r>
    <n v="63"/>
    <x v="63"/>
    <s v="Assimilated didactic open system"/>
    <n v="4700"/>
    <n v="557"/>
    <m/>
    <x v="0"/>
    <n v="5"/>
    <m/>
    <x v="1"/>
    <s v="USD"/>
    <n v="1493355600"/>
    <x v="63"/>
    <b v="0"/>
    <b v="0"/>
    <s v="theater/plays"/>
    <x v="3"/>
    <x v="3"/>
  </r>
  <r>
    <n v="64"/>
    <x v="64"/>
    <s v="Vision-oriented logistical intranet"/>
    <n v="2800"/>
    <n v="2734"/>
    <m/>
    <x v="0"/>
    <n v="38"/>
    <m/>
    <x v="1"/>
    <s v="USD"/>
    <n v="1530507600"/>
    <x v="64"/>
    <b v="0"/>
    <b v="1"/>
    <s v="technology/web"/>
    <x v="2"/>
    <x v="2"/>
  </r>
  <r>
    <n v="65"/>
    <x v="65"/>
    <s v="Mandatory incremental projection"/>
    <n v="6100"/>
    <n v="14405"/>
    <m/>
    <x v="1"/>
    <n v="236"/>
    <m/>
    <x v="1"/>
    <s v="USD"/>
    <n v="1296108000"/>
    <x v="65"/>
    <b v="0"/>
    <b v="0"/>
    <s v="theater/plays"/>
    <x v="3"/>
    <x v="3"/>
  </r>
  <r>
    <n v="66"/>
    <x v="66"/>
    <s v="Grass-roots needs-based encryption"/>
    <n v="2900"/>
    <n v="1307"/>
    <m/>
    <x v="0"/>
    <n v="12"/>
    <m/>
    <x v="1"/>
    <s v="USD"/>
    <n v="1428469200"/>
    <x v="66"/>
    <b v="0"/>
    <b v="1"/>
    <s v="theater/plays"/>
    <x v="3"/>
    <x v="3"/>
  </r>
  <r>
    <n v="67"/>
    <x v="67"/>
    <s v="Team-oriented 6thgeneration middleware"/>
    <n v="72600"/>
    <n v="117892"/>
    <m/>
    <x v="1"/>
    <n v="4065"/>
    <m/>
    <x v="4"/>
    <s v="GBP"/>
    <n v="1264399200"/>
    <x v="67"/>
    <b v="0"/>
    <b v="1"/>
    <s v="technology/wearables"/>
    <x v="2"/>
    <x v="8"/>
  </r>
  <r>
    <n v="68"/>
    <x v="68"/>
    <s v="Inverse multi-tasking installation"/>
    <n v="5700"/>
    <n v="14508"/>
    <m/>
    <x v="1"/>
    <n v="246"/>
    <m/>
    <x v="6"/>
    <s v="EUR"/>
    <n v="1501131600"/>
    <x v="68"/>
    <b v="0"/>
    <b v="1"/>
    <s v="theater/plays"/>
    <x v="3"/>
    <x v="3"/>
  </r>
  <r>
    <n v="69"/>
    <x v="69"/>
    <s v="Switchable disintermediate moderator"/>
    <n v="7900"/>
    <n v="1901"/>
    <m/>
    <x v="3"/>
    <n v="17"/>
    <m/>
    <x v="1"/>
    <s v="USD"/>
    <n v="1292738400"/>
    <x v="69"/>
    <b v="0"/>
    <b v="0"/>
    <s v="theater/plays"/>
    <x v="3"/>
    <x v="3"/>
  </r>
  <r>
    <n v="70"/>
    <x v="70"/>
    <s v="Re-engineered 24/7 task-force"/>
    <n v="128000"/>
    <n v="158389"/>
    <m/>
    <x v="1"/>
    <n v="2475"/>
    <m/>
    <x v="6"/>
    <s v="EUR"/>
    <n v="1288674000"/>
    <x v="70"/>
    <b v="0"/>
    <b v="1"/>
    <s v="theater/plays"/>
    <x v="3"/>
    <x v="3"/>
  </r>
  <r>
    <n v="71"/>
    <x v="71"/>
    <s v="Organic object-oriented budgetary management"/>
    <n v="6000"/>
    <n v="6484"/>
    <m/>
    <x v="1"/>
    <n v="76"/>
    <m/>
    <x v="1"/>
    <s v="USD"/>
    <n v="1575093600"/>
    <x v="49"/>
    <b v="0"/>
    <b v="0"/>
    <s v="theater/plays"/>
    <x v="3"/>
    <x v="3"/>
  </r>
  <r>
    <n v="72"/>
    <x v="72"/>
    <s v="Seamless coherent parallelism"/>
    <n v="600"/>
    <n v="4022"/>
    <m/>
    <x v="1"/>
    <n v="54"/>
    <m/>
    <x v="1"/>
    <s v="USD"/>
    <n v="1435726800"/>
    <x v="71"/>
    <b v="0"/>
    <b v="0"/>
    <s v="film &amp; video/animation"/>
    <x v="4"/>
    <x v="10"/>
  </r>
  <r>
    <n v="73"/>
    <x v="73"/>
    <s v="Cross-platform even-keeled initiative"/>
    <n v="1400"/>
    <n v="9253"/>
    <m/>
    <x v="1"/>
    <n v="88"/>
    <m/>
    <x v="1"/>
    <s v="USD"/>
    <n v="1480226400"/>
    <x v="72"/>
    <b v="0"/>
    <b v="0"/>
    <s v="music/jazz"/>
    <x v="1"/>
    <x v="17"/>
  </r>
  <r>
    <n v="74"/>
    <x v="74"/>
    <s v="Progressive tertiary framework"/>
    <n v="3900"/>
    <n v="4776"/>
    <m/>
    <x v="1"/>
    <n v="85"/>
    <m/>
    <x v="4"/>
    <s v="GBP"/>
    <n v="1459054800"/>
    <x v="73"/>
    <b v="0"/>
    <b v="0"/>
    <s v="music/metal"/>
    <x v="1"/>
    <x v="16"/>
  </r>
  <r>
    <n v="75"/>
    <x v="75"/>
    <s v="Multi-layered dynamic protocol"/>
    <n v="9700"/>
    <n v="14606"/>
    <m/>
    <x v="1"/>
    <n v="170"/>
    <m/>
    <x v="1"/>
    <s v="USD"/>
    <n v="1531630800"/>
    <x v="74"/>
    <b v="0"/>
    <b v="0"/>
    <s v="photography/photography books"/>
    <x v="7"/>
    <x v="14"/>
  </r>
  <r>
    <n v="76"/>
    <x v="76"/>
    <s v="Horizontal next generation function"/>
    <n v="122900"/>
    <n v="95993"/>
    <m/>
    <x v="0"/>
    <n v="1684"/>
    <m/>
    <x v="1"/>
    <s v="USD"/>
    <n v="1421992800"/>
    <x v="75"/>
    <b v="1"/>
    <b v="1"/>
    <s v="theater/plays"/>
    <x v="3"/>
    <x v="3"/>
  </r>
  <r>
    <n v="77"/>
    <x v="77"/>
    <s v="Pre-emptive impactful model"/>
    <n v="9500"/>
    <n v="4460"/>
    <m/>
    <x v="0"/>
    <n v="56"/>
    <m/>
    <x v="1"/>
    <s v="USD"/>
    <n v="1285563600"/>
    <x v="76"/>
    <b v="0"/>
    <b v="1"/>
    <s v="film &amp; video/animation"/>
    <x v="4"/>
    <x v="10"/>
  </r>
  <r>
    <n v="78"/>
    <x v="78"/>
    <s v="User-centric bifurcated knowledge user"/>
    <n v="4500"/>
    <n v="13536"/>
    <m/>
    <x v="1"/>
    <n v="330"/>
    <m/>
    <x v="1"/>
    <s v="USD"/>
    <n v="1523854800"/>
    <x v="77"/>
    <b v="0"/>
    <b v="0"/>
    <s v="publishing/translations"/>
    <x v="5"/>
    <x v="18"/>
  </r>
  <r>
    <n v="79"/>
    <x v="79"/>
    <s v="Triple-buffered reciprocal project"/>
    <n v="57800"/>
    <n v="40228"/>
    <m/>
    <x v="0"/>
    <n v="838"/>
    <m/>
    <x v="1"/>
    <s v="USD"/>
    <n v="1529125200"/>
    <x v="78"/>
    <b v="0"/>
    <b v="0"/>
    <s v="theater/plays"/>
    <x v="3"/>
    <x v="3"/>
  </r>
  <r>
    <n v="80"/>
    <x v="80"/>
    <s v="Cross-platform needs-based approach"/>
    <n v="1100"/>
    <n v="7012"/>
    <m/>
    <x v="1"/>
    <n v="127"/>
    <m/>
    <x v="1"/>
    <s v="USD"/>
    <n v="1503982800"/>
    <x v="79"/>
    <b v="0"/>
    <b v="0"/>
    <s v="games/video games"/>
    <x v="6"/>
    <x v="11"/>
  </r>
  <r>
    <n v="81"/>
    <x v="81"/>
    <s v="User-friendly static contingency"/>
    <n v="16800"/>
    <n v="37857"/>
    <m/>
    <x v="1"/>
    <n v="411"/>
    <m/>
    <x v="1"/>
    <s v="USD"/>
    <n v="1511416800"/>
    <x v="80"/>
    <b v="0"/>
    <b v="0"/>
    <s v="music/rock"/>
    <x v="1"/>
    <x v="1"/>
  </r>
  <r>
    <n v="82"/>
    <x v="82"/>
    <s v="Reactive content-based framework"/>
    <n v="1000"/>
    <n v="14973"/>
    <m/>
    <x v="1"/>
    <n v="180"/>
    <m/>
    <x v="4"/>
    <s v="GBP"/>
    <n v="1547704800"/>
    <x v="4"/>
    <b v="0"/>
    <b v="1"/>
    <s v="games/video games"/>
    <x v="6"/>
    <x v="11"/>
  </r>
  <r>
    <n v="83"/>
    <x v="83"/>
    <s v="Realigned user-facing concept"/>
    <n v="106400"/>
    <n v="39996"/>
    <m/>
    <x v="0"/>
    <n v="1000"/>
    <m/>
    <x v="1"/>
    <s v="USD"/>
    <n v="1469682000"/>
    <x v="81"/>
    <b v="0"/>
    <b v="0"/>
    <s v="music/electric music"/>
    <x v="1"/>
    <x v="5"/>
  </r>
  <r>
    <n v="84"/>
    <x v="84"/>
    <s v="Public-key zero tolerance orchestration"/>
    <n v="31400"/>
    <n v="41564"/>
    <m/>
    <x v="1"/>
    <n v="374"/>
    <m/>
    <x v="1"/>
    <s v="USD"/>
    <n v="1343451600"/>
    <x v="82"/>
    <b v="0"/>
    <b v="0"/>
    <s v="technology/wearables"/>
    <x v="2"/>
    <x v="8"/>
  </r>
  <r>
    <n v="85"/>
    <x v="85"/>
    <s v="Multi-tiered eco-centric architecture"/>
    <n v="4900"/>
    <n v="6430"/>
    <m/>
    <x v="1"/>
    <n v="71"/>
    <m/>
    <x v="2"/>
    <s v="AUD"/>
    <n v="1315717200"/>
    <x v="83"/>
    <b v="0"/>
    <b v="0"/>
    <s v="music/indie rock"/>
    <x v="1"/>
    <x v="7"/>
  </r>
  <r>
    <n v="86"/>
    <x v="86"/>
    <s v="Organic motivating firmware"/>
    <n v="7400"/>
    <n v="12405"/>
    <m/>
    <x v="1"/>
    <n v="203"/>
    <m/>
    <x v="1"/>
    <s v="USD"/>
    <n v="1430715600"/>
    <x v="84"/>
    <b v="1"/>
    <b v="0"/>
    <s v="theater/plays"/>
    <x v="3"/>
    <x v="3"/>
  </r>
  <r>
    <n v="87"/>
    <x v="87"/>
    <s v="Synergized 4thgeneration conglomeration"/>
    <n v="198500"/>
    <n v="123040"/>
    <m/>
    <x v="0"/>
    <n v="1482"/>
    <m/>
    <x v="2"/>
    <s v="AUD"/>
    <n v="1299564000"/>
    <x v="85"/>
    <b v="0"/>
    <b v="1"/>
    <s v="music/rock"/>
    <x v="1"/>
    <x v="1"/>
  </r>
  <r>
    <n v="88"/>
    <x v="88"/>
    <s v="Grass-roots fault-tolerant policy"/>
    <n v="4800"/>
    <n v="12516"/>
    <m/>
    <x v="1"/>
    <n v="113"/>
    <m/>
    <x v="1"/>
    <s v="USD"/>
    <n v="1429160400"/>
    <x v="86"/>
    <b v="0"/>
    <b v="0"/>
    <s v="publishing/translations"/>
    <x v="5"/>
    <x v="18"/>
  </r>
  <r>
    <n v="89"/>
    <x v="89"/>
    <s v="Monitored scalable knowledgebase"/>
    <n v="3400"/>
    <n v="8588"/>
    <m/>
    <x v="1"/>
    <n v="96"/>
    <m/>
    <x v="1"/>
    <s v="USD"/>
    <n v="1271307600"/>
    <x v="87"/>
    <b v="0"/>
    <b v="0"/>
    <s v="theater/plays"/>
    <x v="3"/>
    <x v="3"/>
  </r>
  <r>
    <n v="90"/>
    <x v="90"/>
    <s v="Synergistic explicit parallelism"/>
    <n v="7800"/>
    <n v="6132"/>
    <m/>
    <x v="0"/>
    <n v="106"/>
    <m/>
    <x v="1"/>
    <s v="USD"/>
    <n v="1456380000"/>
    <x v="88"/>
    <b v="0"/>
    <b v="1"/>
    <s v="theater/plays"/>
    <x v="3"/>
    <x v="3"/>
  </r>
  <r>
    <n v="91"/>
    <x v="91"/>
    <s v="Enhanced systemic analyzer"/>
    <n v="154300"/>
    <n v="74688"/>
    <m/>
    <x v="0"/>
    <n v="679"/>
    <m/>
    <x v="6"/>
    <s v="EUR"/>
    <n v="1470459600"/>
    <x v="89"/>
    <b v="0"/>
    <b v="0"/>
    <s v="publishing/translations"/>
    <x v="5"/>
    <x v="18"/>
  </r>
  <r>
    <n v="92"/>
    <x v="92"/>
    <s v="Object-based analyzing knowledge user"/>
    <n v="20000"/>
    <n v="51775"/>
    <m/>
    <x v="1"/>
    <n v="498"/>
    <m/>
    <x v="5"/>
    <s v="CHF"/>
    <n v="1277269200"/>
    <x v="40"/>
    <b v="0"/>
    <b v="1"/>
    <s v="games/video games"/>
    <x v="6"/>
    <x v="11"/>
  </r>
  <r>
    <n v="93"/>
    <x v="93"/>
    <s v="Pre-emptive radical architecture"/>
    <n v="108800"/>
    <n v="65877"/>
    <m/>
    <x v="3"/>
    <n v="610"/>
    <m/>
    <x v="1"/>
    <s v="USD"/>
    <n v="1350709200"/>
    <x v="90"/>
    <b v="0"/>
    <b v="1"/>
    <s v="theater/plays"/>
    <x v="3"/>
    <x v="3"/>
  </r>
  <r>
    <n v="94"/>
    <x v="94"/>
    <s v="Grass-roots web-enabled contingency"/>
    <n v="2900"/>
    <n v="8807"/>
    <m/>
    <x v="1"/>
    <n v="180"/>
    <m/>
    <x v="4"/>
    <s v="GBP"/>
    <n v="1554613200"/>
    <x v="91"/>
    <b v="0"/>
    <b v="0"/>
    <s v="technology/web"/>
    <x v="2"/>
    <x v="2"/>
  </r>
  <r>
    <n v="95"/>
    <x v="95"/>
    <s v="Stand-alone system-worthy standardization"/>
    <n v="900"/>
    <n v="1017"/>
    <m/>
    <x v="1"/>
    <n v="27"/>
    <m/>
    <x v="1"/>
    <s v="USD"/>
    <n v="1571029200"/>
    <x v="92"/>
    <b v="0"/>
    <b v="0"/>
    <s v="film &amp; video/documentary"/>
    <x v="4"/>
    <x v="4"/>
  </r>
  <r>
    <n v="96"/>
    <x v="96"/>
    <s v="Down-sized systematic policy"/>
    <n v="69700"/>
    <n v="151513"/>
    <m/>
    <x v="1"/>
    <n v="2331"/>
    <m/>
    <x v="1"/>
    <s v="USD"/>
    <n v="1299736800"/>
    <x v="36"/>
    <b v="0"/>
    <b v="0"/>
    <s v="theater/plays"/>
    <x v="3"/>
    <x v="3"/>
  </r>
  <r>
    <n v="97"/>
    <x v="97"/>
    <s v="Cloned bi-directional architecture"/>
    <n v="1300"/>
    <n v="12047"/>
    <m/>
    <x v="1"/>
    <n v="113"/>
    <m/>
    <x v="1"/>
    <s v="USD"/>
    <n v="1435208400"/>
    <x v="93"/>
    <b v="0"/>
    <b v="0"/>
    <s v="food/food trucks"/>
    <x v="0"/>
    <x v="0"/>
  </r>
  <r>
    <n v="98"/>
    <x v="98"/>
    <s v="Seamless transitional portal"/>
    <n v="97800"/>
    <n v="32951"/>
    <m/>
    <x v="0"/>
    <n v="1220"/>
    <m/>
    <x v="2"/>
    <s v="AUD"/>
    <n v="1437973200"/>
    <x v="94"/>
    <b v="0"/>
    <b v="0"/>
    <s v="games/video games"/>
    <x v="6"/>
    <x v="11"/>
  </r>
  <r>
    <n v="99"/>
    <x v="99"/>
    <s v="Fully-configurable motivating approach"/>
    <n v="7600"/>
    <n v="14951"/>
    <m/>
    <x v="1"/>
    <n v="164"/>
    <m/>
    <x v="1"/>
    <s v="USD"/>
    <n v="1416895200"/>
    <x v="95"/>
    <b v="0"/>
    <b v="0"/>
    <s v="theater/plays"/>
    <x v="3"/>
    <x v="3"/>
  </r>
  <r>
    <n v="100"/>
    <x v="100"/>
    <s v="Upgradable fault-tolerant approach"/>
    <n v="100"/>
    <n v="1"/>
    <m/>
    <x v="0"/>
    <n v="1"/>
    <m/>
    <x v="1"/>
    <s v="USD"/>
    <n v="1319000400"/>
    <x v="96"/>
    <b v="0"/>
    <b v="0"/>
    <s v="theater/plays"/>
    <x v="3"/>
    <x v="3"/>
  </r>
  <r>
    <n v="101"/>
    <x v="101"/>
    <s v="Reduced heuristic moratorium"/>
    <n v="900"/>
    <n v="9193"/>
    <m/>
    <x v="1"/>
    <n v="164"/>
    <m/>
    <x v="1"/>
    <s v="USD"/>
    <n v="1424498400"/>
    <x v="97"/>
    <b v="0"/>
    <b v="1"/>
    <s v="music/electric music"/>
    <x v="1"/>
    <x v="5"/>
  </r>
  <r>
    <n v="102"/>
    <x v="102"/>
    <s v="Front-line web-enabled model"/>
    <n v="3700"/>
    <n v="10422"/>
    <m/>
    <x v="1"/>
    <n v="336"/>
    <m/>
    <x v="1"/>
    <s v="USD"/>
    <n v="1526274000"/>
    <x v="98"/>
    <b v="0"/>
    <b v="1"/>
    <s v="technology/wearables"/>
    <x v="2"/>
    <x v="8"/>
  </r>
  <r>
    <n v="103"/>
    <x v="103"/>
    <s v="Polarized incremental emulation"/>
    <n v="10000"/>
    <n v="2461"/>
    <m/>
    <x v="0"/>
    <n v="37"/>
    <m/>
    <x v="6"/>
    <s v="EUR"/>
    <n v="1287896400"/>
    <x v="99"/>
    <b v="0"/>
    <b v="0"/>
    <s v="music/electric music"/>
    <x v="1"/>
    <x v="5"/>
  </r>
  <r>
    <n v="104"/>
    <x v="104"/>
    <s v="Self-enabling grid-enabled initiative"/>
    <n v="119200"/>
    <n v="170623"/>
    <m/>
    <x v="1"/>
    <n v="1917"/>
    <m/>
    <x v="1"/>
    <s v="USD"/>
    <n v="1495515600"/>
    <x v="100"/>
    <b v="0"/>
    <b v="0"/>
    <s v="music/indie rock"/>
    <x v="1"/>
    <x v="7"/>
  </r>
  <r>
    <n v="105"/>
    <x v="105"/>
    <s v="Total fresh-thinking system engine"/>
    <n v="6800"/>
    <n v="9829"/>
    <m/>
    <x v="1"/>
    <n v="95"/>
    <m/>
    <x v="1"/>
    <s v="USD"/>
    <n v="1364878800"/>
    <x v="101"/>
    <b v="0"/>
    <b v="0"/>
    <s v="technology/web"/>
    <x v="2"/>
    <x v="2"/>
  </r>
  <r>
    <n v="106"/>
    <x v="106"/>
    <s v="Ameliorated clear-thinking circuit"/>
    <n v="3900"/>
    <n v="14006"/>
    <m/>
    <x v="1"/>
    <n v="147"/>
    <m/>
    <x v="1"/>
    <s v="USD"/>
    <n v="1567918800"/>
    <x v="102"/>
    <b v="0"/>
    <b v="0"/>
    <s v="theater/plays"/>
    <x v="3"/>
    <x v="3"/>
  </r>
  <r>
    <n v="107"/>
    <x v="107"/>
    <s v="Multi-layered encompassing installation"/>
    <n v="3500"/>
    <n v="6527"/>
    <m/>
    <x v="1"/>
    <n v="86"/>
    <m/>
    <x v="1"/>
    <s v="USD"/>
    <n v="1524459600"/>
    <x v="103"/>
    <b v="0"/>
    <b v="1"/>
    <s v="theater/plays"/>
    <x v="3"/>
    <x v="3"/>
  </r>
  <r>
    <n v="108"/>
    <x v="108"/>
    <s v="Universal encompassing implementation"/>
    <n v="1500"/>
    <n v="8929"/>
    <m/>
    <x v="1"/>
    <n v="83"/>
    <m/>
    <x v="1"/>
    <s v="USD"/>
    <n v="1333688400"/>
    <x v="104"/>
    <b v="0"/>
    <b v="0"/>
    <s v="film &amp; video/documentary"/>
    <x v="4"/>
    <x v="4"/>
  </r>
  <r>
    <n v="109"/>
    <x v="109"/>
    <s v="Object-based client-server application"/>
    <n v="5200"/>
    <n v="3079"/>
    <m/>
    <x v="0"/>
    <n v="60"/>
    <m/>
    <x v="1"/>
    <s v="USD"/>
    <n v="1389506400"/>
    <x v="105"/>
    <b v="0"/>
    <b v="0"/>
    <s v="film &amp; video/television"/>
    <x v="4"/>
    <x v="19"/>
  </r>
  <r>
    <n v="110"/>
    <x v="110"/>
    <s v="Cross-platform solution-oriented process improvement"/>
    <n v="142400"/>
    <n v="21307"/>
    <m/>
    <x v="0"/>
    <n v="296"/>
    <m/>
    <x v="1"/>
    <s v="USD"/>
    <n v="1536642000"/>
    <x v="106"/>
    <b v="0"/>
    <b v="0"/>
    <s v="food/food trucks"/>
    <x v="0"/>
    <x v="0"/>
  </r>
  <r>
    <n v="111"/>
    <x v="111"/>
    <s v="Re-engineered user-facing approach"/>
    <n v="61400"/>
    <n v="73653"/>
    <m/>
    <x v="1"/>
    <n v="676"/>
    <m/>
    <x v="1"/>
    <s v="USD"/>
    <n v="1348290000"/>
    <x v="107"/>
    <b v="0"/>
    <b v="0"/>
    <s v="publishing/radio &amp; podcasts"/>
    <x v="5"/>
    <x v="15"/>
  </r>
  <r>
    <n v="112"/>
    <x v="112"/>
    <s v="Re-engineered client-driven hub"/>
    <n v="4700"/>
    <n v="12635"/>
    <m/>
    <x v="1"/>
    <n v="361"/>
    <m/>
    <x v="2"/>
    <s v="AUD"/>
    <n v="1408856400"/>
    <x v="108"/>
    <b v="0"/>
    <b v="0"/>
    <s v="technology/web"/>
    <x v="2"/>
    <x v="2"/>
  </r>
  <r>
    <n v="113"/>
    <x v="113"/>
    <s v="User-friendly tertiary array"/>
    <n v="3300"/>
    <n v="12437"/>
    <m/>
    <x v="1"/>
    <n v="131"/>
    <m/>
    <x v="1"/>
    <s v="USD"/>
    <n v="1505192400"/>
    <x v="109"/>
    <b v="0"/>
    <b v="0"/>
    <s v="food/food trucks"/>
    <x v="0"/>
    <x v="0"/>
  </r>
  <r>
    <n v="114"/>
    <x v="114"/>
    <s v="Robust heuristic encoding"/>
    <n v="1900"/>
    <n v="13816"/>
    <m/>
    <x v="1"/>
    <n v="126"/>
    <m/>
    <x v="1"/>
    <s v="USD"/>
    <n v="1554786000"/>
    <x v="110"/>
    <b v="0"/>
    <b v="1"/>
    <s v="technology/wearables"/>
    <x v="2"/>
    <x v="8"/>
  </r>
  <r>
    <n v="115"/>
    <x v="115"/>
    <s v="Team-oriented clear-thinking capacity"/>
    <n v="166700"/>
    <n v="145382"/>
    <m/>
    <x v="0"/>
    <n v="3304"/>
    <m/>
    <x v="6"/>
    <s v="EUR"/>
    <n v="1510898400"/>
    <x v="111"/>
    <b v="0"/>
    <b v="0"/>
    <s v="publishing/fiction"/>
    <x v="5"/>
    <x v="13"/>
  </r>
  <r>
    <n v="116"/>
    <x v="116"/>
    <s v="De-engineered motivating standardization"/>
    <n v="7200"/>
    <n v="6336"/>
    <m/>
    <x v="0"/>
    <n v="73"/>
    <m/>
    <x v="1"/>
    <s v="USD"/>
    <n v="1442552400"/>
    <x v="112"/>
    <b v="0"/>
    <b v="0"/>
    <s v="theater/plays"/>
    <x v="3"/>
    <x v="3"/>
  </r>
  <r>
    <n v="117"/>
    <x v="117"/>
    <s v="Business-focused 24hour groupware"/>
    <n v="4900"/>
    <n v="8523"/>
    <m/>
    <x v="1"/>
    <n v="275"/>
    <m/>
    <x v="1"/>
    <s v="USD"/>
    <n v="1316667600"/>
    <x v="113"/>
    <b v="0"/>
    <b v="0"/>
    <s v="film &amp; video/television"/>
    <x v="4"/>
    <x v="19"/>
  </r>
  <r>
    <n v="118"/>
    <x v="118"/>
    <s v="Organic next generation protocol"/>
    <n v="5400"/>
    <n v="6351"/>
    <m/>
    <x v="1"/>
    <n v="67"/>
    <m/>
    <x v="1"/>
    <s v="USD"/>
    <n v="1390716000"/>
    <x v="114"/>
    <b v="0"/>
    <b v="0"/>
    <s v="photography/photography books"/>
    <x v="7"/>
    <x v="14"/>
  </r>
  <r>
    <n v="119"/>
    <x v="119"/>
    <s v="Reverse-engineered full-range Internet solution"/>
    <n v="5000"/>
    <n v="10748"/>
    <m/>
    <x v="1"/>
    <n v="154"/>
    <m/>
    <x v="1"/>
    <s v="USD"/>
    <n v="1402894800"/>
    <x v="115"/>
    <b v="0"/>
    <b v="1"/>
    <s v="film &amp; video/documentary"/>
    <x v="4"/>
    <x v="4"/>
  </r>
  <r>
    <n v="120"/>
    <x v="120"/>
    <s v="Synchronized regional synergy"/>
    <n v="75100"/>
    <n v="112272"/>
    <m/>
    <x v="1"/>
    <n v="1782"/>
    <m/>
    <x v="1"/>
    <s v="USD"/>
    <n v="1429246800"/>
    <x v="116"/>
    <b v="0"/>
    <b v="1"/>
    <s v="games/mobile games"/>
    <x v="6"/>
    <x v="20"/>
  </r>
  <r>
    <n v="121"/>
    <x v="121"/>
    <s v="Multi-lateral homogeneous success"/>
    <n v="45300"/>
    <n v="99361"/>
    <m/>
    <x v="1"/>
    <n v="903"/>
    <m/>
    <x v="1"/>
    <s v="USD"/>
    <n v="1412485200"/>
    <x v="117"/>
    <b v="0"/>
    <b v="0"/>
    <s v="games/video games"/>
    <x v="6"/>
    <x v="11"/>
  </r>
  <r>
    <n v="122"/>
    <x v="122"/>
    <s v="Seamless zero-defect solution"/>
    <n v="136800"/>
    <n v="88055"/>
    <m/>
    <x v="0"/>
    <n v="3387"/>
    <m/>
    <x v="1"/>
    <s v="USD"/>
    <n v="1417068000"/>
    <x v="95"/>
    <b v="0"/>
    <b v="0"/>
    <s v="publishing/fiction"/>
    <x v="5"/>
    <x v="13"/>
  </r>
  <r>
    <n v="123"/>
    <x v="123"/>
    <s v="Enhanced scalable concept"/>
    <n v="177700"/>
    <n v="33092"/>
    <m/>
    <x v="0"/>
    <n v="662"/>
    <m/>
    <x v="0"/>
    <s v="CAD"/>
    <n v="1448344800"/>
    <x v="118"/>
    <b v="1"/>
    <b v="0"/>
    <s v="theater/plays"/>
    <x v="3"/>
    <x v="3"/>
  </r>
  <r>
    <n v="124"/>
    <x v="124"/>
    <s v="Polarized uniform software"/>
    <n v="2600"/>
    <n v="9562"/>
    <m/>
    <x v="1"/>
    <n v="94"/>
    <m/>
    <x v="6"/>
    <s v="EUR"/>
    <n v="1557723600"/>
    <x v="119"/>
    <b v="0"/>
    <b v="0"/>
    <s v="photography/photography books"/>
    <x v="7"/>
    <x v="14"/>
  </r>
  <r>
    <n v="125"/>
    <x v="125"/>
    <s v="Stand-alone web-enabled moderator"/>
    <n v="5300"/>
    <n v="8475"/>
    <m/>
    <x v="1"/>
    <n v="180"/>
    <m/>
    <x v="1"/>
    <s v="USD"/>
    <n v="1537333200"/>
    <x v="120"/>
    <b v="0"/>
    <b v="0"/>
    <s v="theater/plays"/>
    <x v="3"/>
    <x v="3"/>
  </r>
  <r>
    <n v="126"/>
    <x v="126"/>
    <s v="Proactive methodical benchmark"/>
    <n v="180200"/>
    <n v="69617"/>
    <m/>
    <x v="0"/>
    <n v="774"/>
    <m/>
    <x v="1"/>
    <s v="USD"/>
    <n v="1471150800"/>
    <x v="121"/>
    <b v="0"/>
    <b v="1"/>
    <s v="theater/plays"/>
    <x v="3"/>
    <x v="3"/>
  </r>
  <r>
    <n v="127"/>
    <x v="127"/>
    <s v="Team-oriented 6thgeneration matrix"/>
    <n v="103200"/>
    <n v="53067"/>
    <m/>
    <x v="0"/>
    <n v="672"/>
    <m/>
    <x v="0"/>
    <s v="CAD"/>
    <n v="1273640400"/>
    <x v="122"/>
    <b v="0"/>
    <b v="0"/>
    <s v="theater/plays"/>
    <x v="3"/>
    <x v="3"/>
  </r>
  <r>
    <n v="128"/>
    <x v="128"/>
    <s v="Phased human-resource core"/>
    <n v="70600"/>
    <n v="42596"/>
    <m/>
    <x v="3"/>
    <n v="532"/>
    <m/>
    <x v="1"/>
    <s v="USD"/>
    <n v="1282885200"/>
    <x v="123"/>
    <b v="0"/>
    <b v="0"/>
    <s v="music/rock"/>
    <x v="1"/>
    <x v="1"/>
  </r>
  <r>
    <n v="129"/>
    <x v="129"/>
    <s v="Mandatory tertiary implementation"/>
    <n v="148500"/>
    <n v="4756"/>
    <m/>
    <x v="3"/>
    <n v="55"/>
    <m/>
    <x v="2"/>
    <s v="AUD"/>
    <n v="1422943200"/>
    <x v="97"/>
    <b v="0"/>
    <b v="0"/>
    <s v="food/food trucks"/>
    <x v="0"/>
    <x v="0"/>
  </r>
  <r>
    <n v="130"/>
    <x v="130"/>
    <s v="Secured directional encryption"/>
    <n v="9600"/>
    <n v="14925"/>
    <m/>
    <x v="1"/>
    <n v="533"/>
    <m/>
    <x v="3"/>
    <s v="DKK"/>
    <n v="1319605200"/>
    <x v="124"/>
    <b v="0"/>
    <b v="0"/>
    <s v="film &amp; video/drama"/>
    <x v="4"/>
    <x v="6"/>
  </r>
  <r>
    <n v="131"/>
    <x v="131"/>
    <s v="Distributed 5thgeneration implementation"/>
    <n v="164700"/>
    <n v="166116"/>
    <m/>
    <x v="1"/>
    <n v="2443"/>
    <m/>
    <x v="4"/>
    <s v="GBP"/>
    <n v="1385704800"/>
    <x v="125"/>
    <b v="0"/>
    <b v="0"/>
    <s v="technology/web"/>
    <x v="2"/>
    <x v="2"/>
  </r>
  <r>
    <n v="132"/>
    <x v="132"/>
    <s v="Virtual static core"/>
    <n v="3300"/>
    <n v="3834"/>
    <m/>
    <x v="1"/>
    <n v="89"/>
    <m/>
    <x v="1"/>
    <s v="USD"/>
    <n v="1515736800"/>
    <x v="126"/>
    <b v="0"/>
    <b v="1"/>
    <s v="theater/plays"/>
    <x v="3"/>
    <x v="3"/>
  </r>
  <r>
    <n v="133"/>
    <x v="133"/>
    <s v="Secured content-based product"/>
    <n v="4500"/>
    <n v="13985"/>
    <m/>
    <x v="1"/>
    <n v="159"/>
    <m/>
    <x v="1"/>
    <s v="USD"/>
    <n v="1313125200"/>
    <x v="127"/>
    <b v="0"/>
    <b v="0"/>
    <s v="music/world music"/>
    <x v="1"/>
    <x v="21"/>
  </r>
  <r>
    <n v="134"/>
    <x v="134"/>
    <s v="Secured executive concept"/>
    <n v="99500"/>
    <n v="89288"/>
    <m/>
    <x v="0"/>
    <n v="940"/>
    <m/>
    <x v="5"/>
    <s v="CHF"/>
    <n v="1308459600"/>
    <x v="128"/>
    <b v="0"/>
    <b v="1"/>
    <s v="film &amp; video/documentary"/>
    <x v="4"/>
    <x v="4"/>
  </r>
  <r>
    <n v="135"/>
    <x v="135"/>
    <s v="Balanced zero-defect software"/>
    <n v="7700"/>
    <n v="5488"/>
    <m/>
    <x v="0"/>
    <n v="117"/>
    <m/>
    <x v="1"/>
    <s v="USD"/>
    <n v="1362636000"/>
    <x v="129"/>
    <b v="0"/>
    <b v="1"/>
    <s v="theater/plays"/>
    <x v="3"/>
    <x v="3"/>
  </r>
  <r>
    <n v="136"/>
    <x v="136"/>
    <s v="Distributed context-sensitive flexibility"/>
    <n v="82800"/>
    <n v="2721"/>
    <m/>
    <x v="3"/>
    <n v="58"/>
    <m/>
    <x v="1"/>
    <s v="USD"/>
    <n v="1402117200"/>
    <x v="130"/>
    <b v="0"/>
    <b v="1"/>
    <s v="film &amp; video/drama"/>
    <x v="4"/>
    <x v="6"/>
  </r>
  <r>
    <n v="137"/>
    <x v="137"/>
    <s v="Down-sized disintermediate support"/>
    <n v="1800"/>
    <n v="4712"/>
    <m/>
    <x v="1"/>
    <n v="50"/>
    <m/>
    <x v="1"/>
    <s v="USD"/>
    <n v="1286341200"/>
    <x v="131"/>
    <b v="0"/>
    <b v="0"/>
    <s v="publishing/nonfiction"/>
    <x v="5"/>
    <x v="9"/>
  </r>
  <r>
    <n v="138"/>
    <x v="138"/>
    <s v="Stand-alone mission-critical moratorium"/>
    <n v="9600"/>
    <n v="9216"/>
    <m/>
    <x v="0"/>
    <n v="115"/>
    <m/>
    <x v="1"/>
    <s v="USD"/>
    <n v="1348808400"/>
    <x v="132"/>
    <b v="0"/>
    <b v="0"/>
    <s v="games/mobile games"/>
    <x v="6"/>
    <x v="20"/>
  </r>
  <r>
    <n v="139"/>
    <x v="139"/>
    <s v="Down-sized empowering protocol"/>
    <n v="92100"/>
    <n v="19246"/>
    <m/>
    <x v="0"/>
    <n v="326"/>
    <m/>
    <x v="1"/>
    <s v="USD"/>
    <n v="1429592400"/>
    <x v="133"/>
    <b v="0"/>
    <b v="1"/>
    <s v="technology/wearables"/>
    <x v="2"/>
    <x v="8"/>
  </r>
  <r>
    <n v="140"/>
    <x v="140"/>
    <s v="Fully-configurable coherent Internet solution"/>
    <n v="5500"/>
    <n v="12274"/>
    <m/>
    <x v="1"/>
    <n v="186"/>
    <m/>
    <x v="1"/>
    <s v="USD"/>
    <n v="1519538400"/>
    <x v="134"/>
    <b v="0"/>
    <b v="0"/>
    <s v="film &amp; video/documentary"/>
    <x v="4"/>
    <x v="4"/>
  </r>
  <r>
    <n v="141"/>
    <x v="141"/>
    <s v="Distributed motivating algorithm"/>
    <n v="64300"/>
    <n v="65323"/>
    <m/>
    <x v="1"/>
    <n v="1071"/>
    <m/>
    <x v="1"/>
    <s v="USD"/>
    <n v="1434085200"/>
    <x v="135"/>
    <b v="0"/>
    <b v="0"/>
    <s v="technology/web"/>
    <x v="2"/>
    <x v="2"/>
  </r>
  <r>
    <n v="142"/>
    <x v="142"/>
    <s v="Expanded solution-oriented benchmark"/>
    <n v="5000"/>
    <n v="11502"/>
    <m/>
    <x v="1"/>
    <n v="117"/>
    <m/>
    <x v="1"/>
    <s v="USD"/>
    <n v="1333688400"/>
    <x v="136"/>
    <b v="0"/>
    <b v="0"/>
    <s v="technology/web"/>
    <x v="2"/>
    <x v="2"/>
  </r>
  <r>
    <n v="143"/>
    <x v="143"/>
    <s v="Implemented discrete secured line"/>
    <n v="5400"/>
    <n v="7322"/>
    <m/>
    <x v="1"/>
    <n v="70"/>
    <m/>
    <x v="1"/>
    <s v="USD"/>
    <n v="1277701200"/>
    <x v="137"/>
    <b v="0"/>
    <b v="0"/>
    <s v="music/indie rock"/>
    <x v="1"/>
    <x v="7"/>
  </r>
  <r>
    <n v="144"/>
    <x v="144"/>
    <s v="Multi-lateral actuating installation"/>
    <n v="9000"/>
    <n v="11619"/>
    <m/>
    <x v="1"/>
    <n v="135"/>
    <m/>
    <x v="1"/>
    <s v="USD"/>
    <n v="1560747600"/>
    <x v="138"/>
    <b v="0"/>
    <b v="0"/>
    <s v="theater/plays"/>
    <x v="3"/>
    <x v="3"/>
  </r>
  <r>
    <n v="145"/>
    <x v="145"/>
    <s v="Secured reciprocal array"/>
    <n v="25000"/>
    <n v="59128"/>
    <m/>
    <x v="1"/>
    <n v="768"/>
    <m/>
    <x v="5"/>
    <s v="CHF"/>
    <n v="1410066000"/>
    <x v="139"/>
    <b v="0"/>
    <b v="0"/>
    <s v="technology/wearables"/>
    <x v="2"/>
    <x v="8"/>
  </r>
  <r>
    <n v="146"/>
    <x v="146"/>
    <s v="Optional bandwidth-monitored middleware"/>
    <n v="8800"/>
    <n v="1518"/>
    <m/>
    <x v="3"/>
    <n v="51"/>
    <m/>
    <x v="1"/>
    <s v="USD"/>
    <n v="1320732000"/>
    <x v="140"/>
    <b v="0"/>
    <b v="0"/>
    <s v="theater/plays"/>
    <x v="3"/>
    <x v="3"/>
  </r>
  <r>
    <n v="147"/>
    <x v="147"/>
    <s v="Upgradable upward-trending workforce"/>
    <n v="8300"/>
    <n v="9337"/>
    <m/>
    <x v="1"/>
    <n v="199"/>
    <m/>
    <x v="1"/>
    <s v="USD"/>
    <n v="1465794000"/>
    <x v="141"/>
    <b v="0"/>
    <b v="1"/>
    <s v="theater/plays"/>
    <x v="3"/>
    <x v="3"/>
  </r>
  <r>
    <n v="148"/>
    <x v="148"/>
    <s v="Upgradable hybrid capability"/>
    <n v="9300"/>
    <n v="11255"/>
    <m/>
    <x v="1"/>
    <n v="107"/>
    <m/>
    <x v="1"/>
    <s v="USD"/>
    <n v="1500958800"/>
    <x v="142"/>
    <b v="0"/>
    <b v="0"/>
    <s v="technology/wearables"/>
    <x v="2"/>
    <x v="8"/>
  </r>
  <r>
    <n v="149"/>
    <x v="149"/>
    <s v="Managed fresh-thinking flexibility"/>
    <n v="6200"/>
    <n v="13632"/>
    <m/>
    <x v="1"/>
    <n v="195"/>
    <m/>
    <x v="1"/>
    <s v="USD"/>
    <n v="1357020000"/>
    <x v="143"/>
    <b v="0"/>
    <b v="0"/>
    <s v="music/indie rock"/>
    <x v="1"/>
    <x v="7"/>
  </r>
  <r>
    <n v="150"/>
    <x v="150"/>
    <s v="Networked stable workforce"/>
    <n v="100"/>
    <n v="1"/>
    <m/>
    <x v="0"/>
    <n v="1"/>
    <m/>
    <x v="1"/>
    <s v="USD"/>
    <n v="1544940000"/>
    <x v="144"/>
    <b v="0"/>
    <b v="0"/>
    <s v="music/rock"/>
    <x v="1"/>
    <x v="1"/>
  </r>
  <r>
    <n v="151"/>
    <x v="151"/>
    <s v="Customizable intermediate extranet"/>
    <n v="137200"/>
    <n v="88037"/>
    <m/>
    <x v="0"/>
    <n v="1467"/>
    <m/>
    <x v="1"/>
    <s v="USD"/>
    <n v="1402290000"/>
    <x v="145"/>
    <b v="0"/>
    <b v="0"/>
    <s v="music/electric music"/>
    <x v="1"/>
    <x v="5"/>
  </r>
  <r>
    <n v="152"/>
    <x v="152"/>
    <s v="User-centric fault-tolerant task-force"/>
    <n v="41500"/>
    <n v="175573"/>
    <m/>
    <x v="1"/>
    <n v="3376"/>
    <m/>
    <x v="1"/>
    <s v="USD"/>
    <n v="1487311200"/>
    <x v="146"/>
    <b v="0"/>
    <b v="0"/>
    <s v="music/indie rock"/>
    <x v="1"/>
    <x v="7"/>
  </r>
  <r>
    <n v="153"/>
    <x v="153"/>
    <s v="Multi-tiered radical definition"/>
    <n v="189400"/>
    <n v="176112"/>
    <m/>
    <x v="0"/>
    <n v="5681"/>
    <m/>
    <x v="1"/>
    <s v="USD"/>
    <n v="1350622800"/>
    <x v="147"/>
    <b v="0"/>
    <b v="0"/>
    <s v="theater/plays"/>
    <x v="3"/>
    <x v="3"/>
  </r>
  <r>
    <n v="154"/>
    <x v="154"/>
    <s v="Devolved foreground benchmark"/>
    <n v="171300"/>
    <n v="100650"/>
    <m/>
    <x v="0"/>
    <n v="1059"/>
    <m/>
    <x v="1"/>
    <s v="USD"/>
    <n v="1463029200"/>
    <x v="148"/>
    <b v="0"/>
    <b v="1"/>
    <s v="music/indie rock"/>
    <x v="1"/>
    <x v="7"/>
  </r>
  <r>
    <n v="155"/>
    <x v="155"/>
    <s v="Distributed eco-centric methodology"/>
    <n v="139500"/>
    <n v="90706"/>
    <m/>
    <x v="0"/>
    <n v="1194"/>
    <m/>
    <x v="1"/>
    <s v="USD"/>
    <n v="1269493200"/>
    <x v="149"/>
    <b v="0"/>
    <b v="0"/>
    <s v="theater/plays"/>
    <x v="3"/>
    <x v="3"/>
  </r>
  <r>
    <n v="156"/>
    <x v="156"/>
    <s v="Streamlined encompassing encryption"/>
    <n v="36400"/>
    <n v="26914"/>
    <m/>
    <x v="3"/>
    <n v="379"/>
    <m/>
    <x v="2"/>
    <s v="AUD"/>
    <n v="1570251600"/>
    <x v="150"/>
    <b v="0"/>
    <b v="0"/>
    <s v="music/rock"/>
    <x v="1"/>
    <x v="1"/>
  </r>
  <r>
    <n v="157"/>
    <x v="157"/>
    <s v="User-friendly reciprocal initiative"/>
    <n v="4200"/>
    <n v="2212"/>
    <m/>
    <x v="0"/>
    <n v="30"/>
    <m/>
    <x v="2"/>
    <s v="AUD"/>
    <n v="1388383200"/>
    <x v="151"/>
    <b v="0"/>
    <b v="0"/>
    <s v="photography/photography books"/>
    <x v="7"/>
    <x v="14"/>
  </r>
  <r>
    <n v="158"/>
    <x v="158"/>
    <s v="Ergonomic fresh-thinking installation"/>
    <n v="2100"/>
    <n v="4640"/>
    <m/>
    <x v="1"/>
    <n v="41"/>
    <m/>
    <x v="1"/>
    <s v="USD"/>
    <n v="1449554400"/>
    <x v="152"/>
    <b v="0"/>
    <b v="0"/>
    <s v="music/rock"/>
    <x v="1"/>
    <x v="1"/>
  </r>
  <r>
    <n v="159"/>
    <x v="159"/>
    <s v="Robust explicit hardware"/>
    <n v="191200"/>
    <n v="191222"/>
    <m/>
    <x v="1"/>
    <n v="1821"/>
    <m/>
    <x v="1"/>
    <s v="USD"/>
    <n v="1553662800"/>
    <x v="153"/>
    <b v="0"/>
    <b v="1"/>
    <s v="theater/plays"/>
    <x v="3"/>
    <x v="3"/>
  </r>
  <r>
    <n v="160"/>
    <x v="160"/>
    <s v="Stand-alone actuating support"/>
    <n v="8000"/>
    <n v="12985"/>
    <m/>
    <x v="1"/>
    <n v="164"/>
    <m/>
    <x v="1"/>
    <s v="USD"/>
    <n v="1556341200"/>
    <x v="154"/>
    <b v="0"/>
    <b v="0"/>
    <s v="technology/wearables"/>
    <x v="2"/>
    <x v="8"/>
  </r>
  <r>
    <n v="161"/>
    <x v="161"/>
    <s v="Cross-platform methodical process improvement"/>
    <n v="5500"/>
    <n v="4300"/>
    <m/>
    <x v="0"/>
    <n v="75"/>
    <m/>
    <x v="1"/>
    <s v="USD"/>
    <n v="1442984400"/>
    <x v="155"/>
    <b v="0"/>
    <b v="1"/>
    <s v="technology/web"/>
    <x v="2"/>
    <x v="2"/>
  </r>
  <r>
    <n v="162"/>
    <x v="162"/>
    <s v="Extended bottom-line open architecture"/>
    <n v="6100"/>
    <n v="9134"/>
    <m/>
    <x v="1"/>
    <n v="157"/>
    <m/>
    <x v="5"/>
    <s v="CHF"/>
    <n v="1544248800"/>
    <x v="156"/>
    <b v="0"/>
    <b v="0"/>
    <s v="music/rock"/>
    <x v="1"/>
    <x v="1"/>
  </r>
  <r>
    <n v="163"/>
    <x v="163"/>
    <s v="Extended reciprocal circuit"/>
    <n v="3500"/>
    <n v="8864"/>
    <m/>
    <x v="1"/>
    <n v="246"/>
    <m/>
    <x v="1"/>
    <s v="USD"/>
    <n v="1508475600"/>
    <x v="157"/>
    <b v="0"/>
    <b v="1"/>
    <s v="photography/photography books"/>
    <x v="7"/>
    <x v="14"/>
  </r>
  <r>
    <n v="164"/>
    <x v="164"/>
    <s v="Polarized human-resource protocol"/>
    <n v="150500"/>
    <n v="150755"/>
    <m/>
    <x v="1"/>
    <n v="1396"/>
    <m/>
    <x v="1"/>
    <s v="USD"/>
    <n v="1507438800"/>
    <x v="158"/>
    <b v="0"/>
    <b v="0"/>
    <s v="theater/plays"/>
    <x v="3"/>
    <x v="3"/>
  </r>
  <r>
    <n v="165"/>
    <x v="165"/>
    <s v="Synergized radical product"/>
    <n v="90400"/>
    <n v="110279"/>
    <m/>
    <x v="1"/>
    <n v="2506"/>
    <m/>
    <x v="1"/>
    <s v="USD"/>
    <n v="1501563600"/>
    <x v="159"/>
    <b v="0"/>
    <b v="0"/>
    <s v="technology/web"/>
    <x v="2"/>
    <x v="2"/>
  </r>
  <r>
    <n v="166"/>
    <x v="166"/>
    <s v="Robust heuristic artificial intelligence"/>
    <n v="9800"/>
    <n v="13439"/>
    <m/>
    <x v="1"/>
    <n v="244"/>
    <m/>
    <x v="1"/>
    <s v="USD"/>
    <n v="1292997600"/>
    <x v="160"/>
    <b v="0"/>
    <b v="0"/>
    <s v="photography/photography books"/>
    <x v="7"/>
    <x v="14"/>
  </r>
  <r>
    <n v="167"/>
    <x v="167"/>
    <s v="Robust content-based emulation"/>
    <n v="2600"/>
    <n v="10804"/>
    <m/>
    <x v="1"/>
    <n v="146"/>
    <m/>
    <x v="2"/>
    <s v="AUD"/>
    <n v="1370840400"/>
    <x v="161"/>
    <b v="0"/>
    <b v="0"/>
    <s v="theater/plays"/>
    <x v="3"/>
    <x v="3"/>
  </r>
  <r>
    <n v="168"/>
    <x v="168"/>
    <s v="Ergonomic uniform open system"/>
    <n v="128100"/>
    <n v="40107"/>
    <m/>
    <x v="0"/>
    <n v="955"/>
    <m/>
    <x v="3"/>
    <s v="DKK"/>
    <n v="1550815200"/>
    <x v="162"/>
    <b v="0"/>
    <b v="1"/>
    <s v="music/indie rock"/>
    <x v="1"/>
    <x v="7"/>
  </r>
  <r>
    <n v="169"/>
    <x v="169"/>
    <s v="Profit-focused modular product"/>
    <n v="23300"/>
    <n v="98811"/>
    <m/>
    <x v="1"/>
    <n v="1267"/>
    <m/>
    <x v="1"/>
    <s v="USD"/>
    <n v="1339909200"/>
    <x v="163"/>
    <b v="0"/>
    <b v="1"/>
    <s v="film &amp; video/shorts"/>
    <x v="4"/>
    <x v="12"/>
  </r>
  <r>
    <n v="170"/>
    <x v="170"/>
    <s v="Mandatory mobile product"/>
    <n v="188100"/>
    <n v="5528"/>
    <m/>
    <x v="0"/>
    <n v="67"/>
    <m/>
    <x v="1"/>
    <s v="USD"/>
    <n v="1501736400"/>
    <x v="164"/>
    <b v="0"/>
    <b v="0"/>
    <s v="music/indie rock"/>
    <x v="1"/>
    <x v="7"/>
  </r>
  <r>
    <n v="171"/>
    <x v="171"/>
    <s v="Public-key 3rdgeneration budgetary management"/>
    <n v="4900"/>
    <n v="521"/>
    <m/>
    <x v="0"/>
    <n v="5"/>
    <m/>
    <x v="1"/>
    <s v="USD"/>
    <n v="1395291600"/>
    <x v="165"/>
    <b v="0"/>
    <b v="0"/>
    <s v="publishing/translations"/>
    <x v="5"/>
    <x v="18"/>
  </r>
  <r>
    <n v="172"/>
    <x v="172"/>
    <s v="Centralized national firmware"/>
    <n v="800"/>
    <n v="663"/>
    <m/>
    <x v="0"/>
    <n v="26"/>
    <m/>
    <x v="1"/>
    <s v="USD"/>
    <n v="1405746000"/>
    <x v="166"/>
    <b v="0"/>
    <b v="1"/>
    <s v="film &amp; video/documentary"/>
    <x v="4"/>
    <x v="4"/>
  </r>
  <r>
    <n v="173"/>
    <x v="173"/>
    <s v="Cross-group 4thgeneration middleware"/>
    <n v="96700"/>
    <n v="157635"/>
    <m/>
    <x v="1"/>
    <n v="1561"/>
    <m/>
    <x v="1"/>
    <s v="USD"/>
    <n v="1368853200"/>
    <x v="167"/>
    <b v="0"/>
    <b v="0"/>
    <s v="theater/plays"/>
    <x v="3"/>
    <x v="3"/>
  </r>
  <r>
    <n v="174"/>
    <x v="174"/>
    <s v="Pre-emptive scalable access"/>
    <n v="600"/>
    <n v="5368"/>
    <m/>
    <x v="1"/>
    <n v="48"/>
    <m/>
    <x v="1"/>
    <s v="USD"/>
    <n v="1444021200"/>
    <x v="168"/>
    <b v="0"/>
    <b v="1"/>
    <s v="technology/wearables"/>
    <x v="2"/>
    <x v="8"/>
  </r>
  <r>
    <n v="175"/>
    <x v="175"/>
    <s v="Sharable intangible migration"/>
    <n v="181200"/>
    <n v="47459"/>
    <m/>
    <x v="0"/>
    <n v="1130"/>
    <m/>
    <x v="1"/>
    <s v="USD"/>
    <n v="1472619600"/>
    <x v="169"/>
    <b v="0"/>
    <b v="0"/>
    <s v="theater/plays"/>
    <x v="3"/>
    <x v="3"/>
  </r>
  <r>
    <n v="176"/>
    <x v="176"/>
    <s v="Proactive scalable Graphical User Interface"/>
    <n v="115000"/>
    <n v="86060"/>
    <m/>
    <x v="0"/>
    <n v="782"/>
    <m/>
    <x v="1"/>
    <s v="USD"/>
    <n v="1472878800"/>
    <x v="170"/>
    <b v="0"/>
    <b v="0"/>
    <s v="theater/plays"/>
    <x v="3"/>
    <x v="3"/>
  </r>
  <r>
    <n v="177"/>
    <x v="177"/>
    <s v="Digitized solution-oriented product"/>
    <n v="38800"/>
    <n v="161593"/>
    <m/>
    <x v="1"/>
    <n v="2739"/>
    <m/>
    <x v="1"/>
    <s v="USD"/>
    <n v="1289800800"/>
    <x v="171"/>
    <b v="0"/>
    <b v="0"/>
    <s v="theater/plays"/>
    <x v="3"/>
    <x v="3"/>
  </r>
  <r>
    <n v="178"/>
    <x v="178"/>
    <s v="Triple-buffered cohesive structure"/>
    <n v="7200"/>
    <n v="6927"/>
    <m/>
    <x v="0"/>
    <n v="210"/>
    <m/>
    <x v="1"/>
    <s v="USD"/>
    <n v="1505970000"/>
    <x v="172"/>
    <b v="0"/>
    <b v="0"/>
    <s v="food/food trucks"/>
    <x v="0"/>
    <x v="0"/>
  </r>
  <r>
    <n v="179"/>
    <x v="179"/>
    <s v="Realigned human-resource orchestration"/>
    <n v="44500"/>
    <n v="159185"/>
    <m/>
    <x v="1"/>
    <n v="3537"/>
    <m/>
    <x v="0"/>
    <s v="CAD"/>
    <n v="1363496400"/>
    <x v="173"/>
    <b v="0"/>
    <b v="1"/>
    <s v="theater/plays"/>
    <x v="3"/>
    <x v="3"/>
  </r>
  <r>
    <n v="180"/>
    <x v="180"/>
    <s v="Optional clear-thinking software"/>
    <n v="56000"/>
    <n v="172736"/>
    <m/>
    <x v="1"/>
    <n v="2107"/>
    <m/>
    <x v="2"/>
    <s v="AUD"/>
    <n v="1269234000"/>
    <x v="174"/>
    <b v="0"/>
    <b v="0"/>
    <s v="technology/wearables"/>
    <x v="2"/>
    <x v="8"/>
  </r>
  <r>
    <n v="181"/>
    <x v="181"/>
    <s v="Centralized global approach"/>
    <n v="8600"/>
    <n v="5315"/>
    <m/>
    <x v="0"/>
    <n v="136"/>
    <m/>
    <x v="1"/>
    <s v="USD"/>
    <n v="1507093200"/>
    <x v="175"/>
    <b v="0"/>
    <b v="0"/>
    <s v="technology/web"/>
    <x v="2"/>
    <x v="2"/>
  </r>
  <r>
    <n v="182"/>
    <x v="182"/>
    <s v="Reverse-engineered bandwidth-monitored contingency"/>
    <n v="27100"/>
    <n v="195750"/>
    <m/>
    <x v="1"/>
    <n v="3318"/>
    <m/>
    <x v="3"/>
    <s v="DKK"/>
    <n v="1560574800"/>
    <x v="176"/>
    <b v="0"/>
    <b v="0"/>
    <s v="theater/plays"/>
    <x v="3"/>
    <x v="3"/>
  </r>
  <r>
    <n v="183"/>
    <x v="183"/>
    <s v="Pre-emptive bandwidth-monitored instruction set"/>
    <n v="5100"/>
    <n v="3525"/>
    <m/>
    <x v="0"/>
    <n v="86"/>
    <m/>
    <x v="0"/>
    <s v="CAD"/>
    <n v="1284008400"/>
    <x v="177"/>
    <b v="0"/>
    <b v="0"/>
    <s v="music/rock"/>
    <x v="1"/>
    <x v="1"/>
  </r>
  <r>
    <n v="184"/>
    <x v="184"/>
    <s v="Adaptive asynchronous emulation"/>
    <n v="3600"/>
    <n v="10550"/>
    <m/>
    <x v="1"/>
    <n v="340"/>
    <m/>
    <x v="1"/>
    <s v="USD"/>
    <n v="1556859600"/>
    <x v="178"/>
    <b v="0"/>
    <b v="0"/>
    <s v="theater/plays"/>
    <x v="3"/>
    <x v="3"/>
  </r>
  <r>
    <n v="185"/>
    <x v="185"/>
    <s v="Innovative actuating conglomeration"/>
    <n v="1000"/>
    <n v="718"/>
    <m/>
    <x v="0"/>
    <n v="19"/>
    <m/>
    <x v="1"/>
    <s v="USD"/>
    <n v="1526187600"/>
    <x v="179"/>
    <b v="0"/>
    <b v="0"/>
    <s v="film &amp; video/television"/>
    <x v="4"/>
    <x v="19"/>
  </r>
  <r>
    <n v="186"/>
    <x v="186"/>
    <s v="Grass-roots foreground policy"/>
    <n v="88800"/>
    <n v="28358"/>
    <m/>
    <x v="0"/>
    <n v="886"/>
    <m/>
    <x v="1"/>
    <s v="USD"/>
    <n v="1400821200"/>
    <x v="180"/>
    <b v="0"/>
    <b v="0"/>
    <s v="theater/plays"/>
    <x v="3"/>
    <x v="3"/>
  </r>
  <r>
    <n v="187"/>
    <x v="187"/>
    <s v="Horizontal transitional paradigm"/>
    <n v="60200"/>
    <n v="138384"/>
    <m/>
    <x v="1"/>
    <n v="1442"/>
    <m/>
    <x v="0"/>
    <s v="CAD"/>
    <n v="1361599200"/>
    <x v="181"/>
    <b v="0"/>
    <b v="1"/>
    <s v="film &amp; video/shorts"/>
    <x v="4"/>
    <x v="12"/>
  </r>
  <r>
    <n v="188"/>
    <x v="188"/>
    <s v="Networked didactic info-mediaries"/>
    <n v="8200"/>
    <n v="2625"/>
    <m/>
    <x v="0"/>
    <n v="35"/>
    <m/>
    <x v="6"/>
    <s v="EUR"/>
    <n v="1417500000"/>
    <x v="182"/>
    <b v="0"/>
    <b v="0"/>
    <s v="theater/plays"/>
    <x v="3"/>
    <x v="3"/>
  </r>
  <r>
    <n v="189"/>
    <x v="189"/>
    <s v="Switchable contextually-based access"/>
    <n v="191300"/>
    <n v="45004"/>
    <m/>
    <x v="3"/>
    <n v="441"/>
    <m/>
    <x v="1"/>
    <s v="USD"/>
    <n v="1457071200"/>
    <x v="183"/>
    <b v="0"/>
    <b v="0"/>
    <s v="theater/plays"/>
    <x v="3"/>
    <x v="3"/>
  </r>
  <r>
    <n v="190"/>
    <x v="190"/>
    <s v="Up-sized dynamic throughput"/>
    <n v="3700"/>
    <n v="2538"/>
    <m/>
    <x v="0"/>
    <n v="24"/>
    <m/>
    <x v="1"/>
    <s v="USD"/>
    <n v="1370322000"/>
    <x v="184"/>
    <b v="0"/>
    <b v="1"/>
    <s v="theater/plays"/>
    <x v="3"/>
    <x v="3"/>
  </r>
  <r>
    <n v="191"/>
    <x v="191"/>
    <s v="Mandatory reciprocal superstructure"/>
    <n v="8400"/>
    <n v="3188"/>
    <m/>
    <x v="0"/>
    <n v="86"/>
    <m/>
    <x v="6"/>
    <s v="EUR"/>
    <n v="1552366800"/>
    <x v="185"/>
    <b v="0"/>
    <b v="0"/>
    <s v="theater/plays"/>
    <x v="3"/>
    <x v="3"/>
  </r>
  <r>
    <n v="192"/>
    <x v="192"/>
    <s v="Upgradable 4thgeneration productivity"/>
    <n v="42600"/>
    <n v="8517"/>
    <m/>
    <x v="0"/>
    <n v="243"/>
    <m/>
    <x v="1"/>
    <s v="USD"/>
    <n v="1403845200"/>
    <x v="186"/>
    <b v="0"/>
    <b v="0"/>
    <s v="music/rock"/>
    <x v="1"/>
    <x v="1"/>
  </r>
  <r>
    <n v="193"/>
    <x v="193"/>
    <s v="Progressive discrete hub"/>
    <n v="6600"/>
    <n v="3012"/>
    <m/>
    <x v="0"/>
    <n v="65"/>
    <m/>
    <x v="1"/>
    <s v="USD"/>
    <n v="1523163600"/>
    <x v="187"/>
    <b v="1"/>
    <b v="0"/>
    <s v="music/indie rock"/>
    <x v="1"/>
    <x v="7"/>
  </r>
  <r>
    <n v="194"/>
    <x v="194"/>
    <s v="Assimilated multi-tasking archive"/>
    <n v="7100"/>
    <n v="8716"/>
    <m/>
    <x v="1"/>
    <n v="126"/>
    <m/>
    <x v="1"/>
    <s v="USD"/>
    <n v="1442206800"/>
    <x v="188"/>
    <b v="0"/>
    <b v="0"/>
    <s v="music/metal"/>
    <x v="1"/>
    <x v="16"/>
  </r>
  <r>
    <n v="195"/>
    <x v="195"/>
    <s v="Upgradable high-level solution"/>
    <n v="15800"/>
    <n v="57157"/>
    <m/>
    <x v="1"/>
    <n v="524"/>
    <m/>
    <x v="1"/>
    <s v="USD"/>
    <n v="1532840400"/>
    <x v="189"/>
    <b v="0"/>
    <b v="0"/>
    <s v="music/electric music"/>
    <x v="1"/>
    <x v="5"/>
  </r>
  <r>
    <n v="196"/>
    <x v="196"/>
    <s v="Organic bandwidth-monitored frame"/>
    <n v="8200"/>
    <n v="5178"/>
    <m/>
    <x v="0"/>
    <n v="100"/>
    <m/>
    <x v="3"/>
    <s v="DKK"/>
    <n v="1472878800"/>
    <x v="190"/>
    <b v="0"/>
    <b v="0"/>
    <s v="technology/wearables"/>
    <x v="2"/>
    <x v="8"/>
  </r>
  <r>
    <n v="197"/>
    <x v="197"/>
    <s v="Business-focused logistical framework"/>
    <n v="54700"/>
    <n v="163118"/>
    <m/>
    <x v="1"/>
    <n v="1989"/>
    <m/>
    <x v="1"/>
    <s v="USD"/>
    <n v="1498194000"/>
    <x v="191"/>
    <b v="0"/>
    <b v="0"/>
    <s v="film &amp; video/drama"/>
    <x v="4"/>
    <x v="6"/>
  </r>
  <r>
    <n v="198"/>
    <x v="198"/>
    <s v="Universal multi-state capability"/>
    <n v="63200"/>
    <n v="6041"/>
    <m/>
    <x v="0"/>
    <n v="168"/>
    <m/>
    <x v="1"/>
    <s v="USD"/>
    <n v="1281070800"/>
    <x v="192"/>
    <b v="0"/>
    <b v="0"/>
    <s v="music/electric music"/>
    <x v="1"/>
    <x v="5"/>
  </r>
  <r>
    <n v="199"/>
    <x v="199"/>
    <s v="Digitized reciprocal infrastructure"/>
    <n v="1800"/>
    <n v="968"/>
    <m/>
    <x v="0"/>
    <n v="13"/>
    <m/>
    <x v="1"/>
    <s v="USD"/>
    <n v="1436245200"/>
    <x v="193"/>
    <b v="0"/>
    <b v="0"/>
    <s v="music/rock"/>
    <x v="1"/>
    <x v="1"/>
  </r>
  <r>
    <n v="200"/>
    <x v="200"/>
    <s v="Reduced dedicated capability"/>
    <n v="100"/>
    <n v="2"/>
    <m/>
    <x v="0"/>
    <n v="1"/>
    <m/>
    <x v="0"/>
    <s v="CAD"/>
    <n v="1269493200"/>
    <x v="194"/>
    <b v="0"/>
    <b v="0"/>
    <s v="theater/plays"/>
    <x v="3"/>
    <x v="3"/>
  </r>
  <r>
    <n v="201"/>
    <x v="201"/>
    <s v="Cross-platform bi-directional workforce"/>
    <n v="2100"/>
    <n v="14305"/>
    <m/>
    <x v="1"/>
    <n v="157"/>
    <m/>
    <x v="1"/>
    <s v="USD"/>
    <n v="1406264400"/>
    <x v="195"/>
    <b v="0"/>
    <b v="0"/>
    <s v="technology/web"/>
    <x v="2"/>
    <x v="2"/>
  </r>
  <r>
    <n v="202"/>
    <x v="202"/>
    <s v="Upgradable scalable methodology"/>
    <n v="8300"/>
    <n v="6543"/>
    <m/>
    <x v="3"/>
    <n v="82"/>
    <m/>
    <x v="1"/>
    <s v="USD"/>
    <n v="1317531600"/>
    <x v="196"/>
    <b v="0"/>
    <b v="0"/>
    <s v="food/food trucks"/>
    <x v="0"/>
    <x v="0"/>
  </r>
  <r>
    <n v="203"/>
    <x v="203"/>
    <s v="Customer-focused client-server service-desk"/>
    <n v="143900"/>
    <n v="193413"/>
    <m/>
    <x v="1"/>
    <n v="4498"/>
    <m/>
    <x v="2"/>
    <s v="AUD"/>
    <n v="1484632800"/>
    <x v="197"/>
    <b v="0"/>
    <b v="0"/>
    <s v="theater/plays"/>
    <x v="3"/>
    <x v="3"/>
  </r>
  <r>
    <n v="204"/>
    <x v="204"/>
    <s v="Mandatory multimedia leverage"/>
    <n v="75000"/>
    <n v="2529"/>
    <m/>
    <x v="0"/>
    <n v="40"/>
    <m/>
    <x v="1"/>
    <s v="USD"/>
    <n v="1301806800"/>
    <x v="198"/>
    <b v="0"/>
    <b v="0"/>
    <s v="music/jazz"/>
    <x v="1"/>
    <x v="17"/>
  </r>
  <r>
    <n v="205"/>
    <x v="205"/>
    <s v="Focused analyzing circuit"/>
    <n v="1300"/>
    <n v="5614"/>
    <m/>
    <x v="1"/>
    <n v="80"/>
    <m/>
    <x v="1"/>
    <s v="USD"/>
    <n v="1539752400"/>
    <x v="199"/>
    <b v="1"/>
    <b v="0"/>
    <s v="theater/plays"/>
    <x v="3"/>
    <x v="3"/>
  </r>
  <r>
    <n v="206"/>
    <x v="206"/>
    <s v="Fundamental grid-enabled strategy"/>
    <n v="9000"/>
    <n v="3496"/>
    <m/>
    <x v="3"/>
    <n v="57"/>
    <m/>
    <x v="1"/>
    <s v="USD"/>
    <n v="1267250400"/>
    <x v="200"/>
    <b v="0"/>
    <b v="0"/>
    <s v="publishing/fiction"/>
    <x v="5"/>
    <x v="13"/>
  </r>
  <r>
    <n v="207"/>
    <x v="207"/>
    <s v="Digitized 5thgeneration knowledgebase"/>
    <n v="1000"/>
    <n v="4257"/>
    <m/>
    <x v="1"/>
    <n v="43"/>
    <m/>
    <x v="1"/>
    <s v="USD"/>
    <n v="1535432400"/>
    <x v="201"/>
    <b v="0"/>
    <b v="1"/>
    <s v="music/rock"/>
    <x v="1"/>
    <x v="1"/>
  </r>
  <r>
    <n v="208"/>
    <x v="208"/>
    <s v="Mandatory multi-tasking encryption"/>
    <n v="196900"/>
    <n v="199110"/>
    <m/>
    <x v="1"/>
    <n v="2053"/>
    <m/>
    <x v="1"/>
    <s v="USD"/>
    <n v="1510207200"/>
    <x v="202"/>
    <b v="0"/>
    <b v="0"/>
    <s v="film &amp; video/documentary"/>
    <x v="4"/>
    <x v="4"/>
  </r>
  <r>
    <n v="209"/>
    <x v="209"/>
    <s v="Distributed system-worthy application"/>
    <n v="194500"/>
    <n v="41212"/>
    <m/>
    <x v="2"/>
    <n v="808"/>
    <m/>
    <x v="2"/>
    <s v="AUD"/>
    <n v="1462510800"/>
    <x v="203"/>
    <b v="0"/>
    <b v="0"/>
    <s v="film &amp; video/documentary"/>
    <x v="4"/>
    <x v="4"/>
  </r>
  <r>
    <n v="210"/>
    <x v="210"/>
    <s v="Synergistic tertiary time-frame"/>
    <n v="9400"/>
    <n v="6338"/>
    <m/>
    <x v="0"/>
    <n v="226"/>
    <m/>
    <x v="3"/>
    <s v="DKK"/>
    <n v="1488520800"/>
    <x v="204"/>
    <b v="0"/>
    <b v="0"/>
    <s v="film &amp; video/science fiction"/>
    <x v="4"/>
    <x v="22"/>
  </r>
  <r>
    <n v="211"/>
    <x v="211"/>
    <s v="Customer-focused impactful benchmark"/>
    <n v="104400"/>
    <n v="99100"/>
    <m/>
    <x v="0"/>
    <n v="1625"/>
    <m/>
    <x v="1"/>
    <s v="USD"/>
    <n v="1377579600"/>
    <x v="205"/>
    <b v="0"/>
    <b v="0"/>
    <s v="theater/plays"/>
    <x v="3"/>
    <x v="3"/>
  </r>
  <r>
    <n v="212"/>
    <x v="212"/>
    <s v="Profound next generation infrastructure"/>
    <n v="8100"/>
    <n v="12300"/>
    <m/>
    <x v="1"/>
    <n v="168"/>
    <m/>
    <x v="1"/>
    <s v="USD"/>
    <n v="1576389600"/>
    <x v="206"/>
    <b v="0"/>
    <b v="0"/>
    <s v="theater/plays"/>
    <x v="3"/>
    <x v="3"/>
  </r>
  <r>
    <n v="213"/>
    <x v="213"/>
    <s v="Face-to-face encompassing info-mediaries"/>
    <n v="87900"/>
    <n v="171549"/>
    <m/>
    <x v="1"/>
    <n v="4289"/>
    <m/>
    <x v="1"/>
    <s v="USD"/>
    <n v="1289019600"/>
    <x v="207"/>
    <b v="0"/>
    <b v="1"/>
    <s v="music/indie rock"/>
    <x v="1"/>
    <x v="7"/>
  </r>
  <r>
    <n v="214"/>
    <x v="214"/>
    <s v="Open-source fresh-thinking policy"/>
    <n v="1400"/>
    <n v="14324"/>
    <m/>
    <x v="1"/>
    <n v="165"/>
    <m/>
    <x v="1"/>
    <s v="USD"/>
    <n v="1282194000"/>
    <x v="208"/>
    <b v="0"/>
    <b v="0"/>
    <s v="music/rock"/>
    <x v="1"/>
    <x v="1"/>
  </r>
  <r>
    <n v="215"/>
    <x v="215"/>
    <s v="Extended 24/7 implementation"/>
    <n v="156800"/>
    <n v="6024"/>
    <m/>
    <x v="0"/>
    <n v="143"/>
    <m/>
    <x v="1"/>
    <s v="USD"/>
    <n v="1550037600"/>
    <x v="209"/>
    <b v="0"/>
    <b v="0"/>
    <s v="theater/plays"/>
    <x v="3"/>
    <x v="3"/>
  </r>
  <r>
    <n v="216"/>
    <x v="216"/>
    <s v="Organic dynamic algorithm"/>
    <n v="121700"/>
    <n v="188721"/>
    <m/>
    <x v="1"/>
    <n v="1815"/>
    <m/>
    <x v="1"/>
    <s v="USD"/>
    <n v="1321941600"/>
    <x v="210"/>
    <b v="0"/>
    <b v="0"/>
    <s v="theater/plays"/>
    <x v="3"/>
    <x v="3"/>
  </r>
  <r>
    <n v="217"/>
    <x v="217"/>
    <s v="Organic multi-tasking focus group"/>
    <n v="129400"/>
    <n v="57911"/>
    <m/>
    <x v="0"/>
    <n v="934"/>
    <m/>
    <x v="1"/>
    <s v="USD"/>
    <n v="1556427600"/>
    <x v="211"/>
    <b v="0"/>
    <b v="0"/>
    <s v="film &amp; video/science fiction"/>
    <x v="4"/>
    <x v="22"/>
  </r>
  <r>
    <n v="218"/>
    <x v="218"/>
    <s v="Adaptive logistical initiative"/>
    <n v="5700"/>
    <n v="12309"/>
    <m/>
    <x v="1"/>
    <n v="397"/>
    <m/>
    <x v="4"/>
    <s v="GBP"/>
    <n v="1320991200"/>
    <x v="212"/>
    <b v="0"/>
    <b v="1"/>
    <s v="film &amp; video/shorts"/>
    <x v="4"/>
    <x v="12"/>
  </r>
  <r>
    <n v="219"/>
    <x v="219"/>
    <s v="Stand-alone mobile customer loyalty"/>
    <n v="41700"/>
    <n v="138497"/>
    <m/>
    <x v="1"/>
    <n v="1539"/>
    <m/>
    <x v="1"/>
    <s v="USD"/>
    <n v="1345093200"/>
    <x v="213"/>
    <b v="0"/>
    <b v="0"/>
    <s v="film &amp; video/animation"/>
    <x v="4"/>
    <x v="10"/>
  </r>
  <r>
    <n v="220"/>
    <x v="220"/>
    <s v="Focused composite approach"/>
    <n v="7900"/>
    <n v="667"/>
    <m/>
    <x v="0"/>
    <n v="17"/>
    <m/>
    <x v="1"/>
    <s v="USD"/>
    <n v="1309496400"/>
    <x v="214"/>
    <b v="1"/>
    <b v="0"/>
    <s v="theater/plays"/>
    <x v="3"/>
    <x v="3"/>
  </r>
  <r>
    <n v="221"/>
    <x v="221"/>
    <s v="Face-to-face clear-thinking Local Area Network"/>
    <n v="121500"/>
    <n v="119830"/>
    <m/>
    <x v="0"/>
    <n v="2179"/>
    <m/>
    <x v="1"/>
    <s v="USD"/>
    <n v="1340254800"/>
    <x v="215"/>
    <b v="1"/>
    <b v="0"/>
    <s v="food/food trucks"/>
    <x v="0"/>
    <x v="0"/>
  </r>
  <r>
    <n v="222"/>
    <x v="222"/>
    <s v="Cross-group cohesive circuit"/>
    <n v="4800"/>
    <n v="6623"/>
    <m/>
    <x v="1"/>
    <n v="138"/>
    <m/>
    <x v="1"/>
    <s v="USD"/>
    <n v="1412226000"/>
    <x v="216"/>
    <b v="0"/>
    <b v="0"/>
    <s v="photography/photography books"/>
    <x v="7"/>
    <x v="14"/>
  </r>
  <r>
    <n v="223"/>
    <x v="223"/>
    <s v="Synergistic explicit capability"/>
    <n v="87300"/>
    <n v="81897"/>
    <m/>
    <x v="0"/>
    <n v="931"/>
    <m/>
    <x v="1"/>
    <s v="USD"/>
    <n v="1458104400"/>
    <x v="217"/>
    <b v="0"/>
    <b v="0"/>
    <s v="theater/plays"/>
    <x v="3"/>
    <x v="3"/>
  </r>
  <r>
    <n v="224"/>
    <x v="224"/>
    <s v="Diverse analyzing definition"/>
    <n v="46300"/>
    <n v="186885"/>
    <m/>
    <x v="1"/>
    <n v="3594"/>
    <m/>
    <x v="1"/>
    <s v="USD"/>
    <n v="1411534800"/>
    <x v="218"/>
    <b v="0"/>
    <b v="0"/>
    <s v="film &amp; video/science fiction"/>
    <x v="4"/>
    <x v="22"/>
  </r>
  <r>
    <n v="225"/>
    <x v="225"/>
    <s v="Enterprise-wide reciprocal success"/>
    <n v="67800"/>
    <n v="176398"/>
    <m/>
    <x v="1"/>
    <n v="5880"/>
    <m/>
    <x v="1"/>
    <s v="USD"/>
    <n v="1399093200"/>
    <x v="219"/>
    <b v="1"/>
    <b v="0"/>
    <s v="music/rock"/>
    <x v="1"/>
    <x v="1"/>
  </r>
  <r>
    <n v="226"/>
    <x v="102"/>
    <s v="Progressive neutral middleware"/>
    <n v="3000"/>
    <n v="10999"/>
    <m/>
    <x v="1"/>
    <n v="112"/>
    <m/>
    <x v="1"/>
    <s v="USD"/>
    <n v="1270702800"/>
    <x v="122"/>
    <b v="0"/>
    <b v="0"/>
    <s v="photography/photography books"/>
    <x v="7"/>
    <x v="14"/>
  </r>
  <r>
    <n v="227"/>
    <x v="226"/>
    <s v="Intuitive exuding process improvement"/>
    <n v="60900"/>
    <n v="102751"/>
    <m/>
    <x v="1"/>
    <n v="943"/>
    <m/>
    <x v="1"/>
    <s v="USD"/>
    <n v="1431666000"/>
    <x v="220"/>
    <b v="0"/>
    <b v="0"/>
    <s v="games/mobile games"/>
    <x v="6"/>
    <x v="20"/>
  </r>
  <r>
    <n v="228"/>
    <x v="227"/>
    <s v="Exclusive real-time protocol"/>
    <n v="137900"/>
    <n v="165352"/>
    <m/>
    <x v="1"/>
    <n v="2468"/>
    <m/>
    <x v="1"/>
    <s v="USD"/>
    <n v="1472619600"/>
    <x v="221"/>
    <b v="0"/>
    <b v="0"/>
    <s v="film &amp; video/animation"/>
    <x v="4"/>
    <x v="10"/>
  </r>
  <r>
    <n v="229"/>
    <x v="228"/>
    <s v="Extended encompassing application"/>
    <n v="85600"/>
    <n v="165798"/>
    <m/>
    <x v="1"/>
    <n v="2551"/>
    <m/>
    <x v="1"/>
    <s v="USD"/>
    <n v="1496293200"/>
    <x v="222"/>
    <b v="0"/>
    <b v="1"/>
    <s v="games/mobile games"/>
    <x v="6"/>
    <x v="20"/>
  </r>
  <r>
    <n v="230"/>
    <x v="229"/>
    <s v="Progressive value-added ability"/>
    <n v="2400"/>
    <n v="10084"/>
    <m/>
    <x v="1"/>
    <n v="101"/>
    <m/>
    <x v="1"/>
    <s v="USD"/>
    <n v="1575612000"/>
    <x v="223"/>
    <b v="0"/>
    <b v="0"/>
    <s v="games/video games"/>
    <x v="6"/>
    <x v="11"/>
  </r>
  <r>
    <n v="231"/>
    <x v="230"/>
    <s v="Cross-platform uniform hardware"/>
    <n v="7200"/>
    <n v="5523"/>
    <m/>
    <x v="3"/>
    <n v="67"/>
    <m/>
    <x v="1"/>
    <s v="USD"/>
    <n v="1369112400"/>
    <x v="224"/>
    <b v="0"/>
    <b v="0"/>
    <s v="theater/plays"/>
    <x v="3"/>
    <x v="3"/>
  </r>
  <r>
    <n v="232"/>
    <x v="231"/>
    <s v="Progressive secondary portal"/>
    <n v="3400"/>
    <n v="5823"/>
    <m/>
    <x v="1"/>
    <n v="92"/>
    <m/>
    <x v="1"/>
    <s v="USD"/>
    <n v="1469422800"/>
    <x v="225"/>
    <b v="0"/>
    <b v="0"/>
    <s v="theater/plays"/>
    <x v="3"/>
    <x v="3"/>
  </r>
  <r>
    <n v="233"/>
    <x v="232"/>
    <s v="Multi-lateral national adapter"/>
    <n v="3800"/>
    <n v="6000"/>
    <m/>
    <x v="1"/>
    <n v="62"/>
    <m/>
    <x v="1"/>
    <s v="USD"/>
    <n v="1307854800"/>
    <x v="226"/>
    <b v="0"/>
    <b v="0"/>
    <s v="film &amp; video/animation"/>
    <x v="4"/>
    <x v="10"/>
  </r>
  <r>
    <n v="234"/>
    <x v="233"/>
    <s v="Enterprise-wide motivating matrices"/>
    <n v="7500"/>
    <n v="8181"/>
    <m/>
    <x v="1"/>
    <n v="149"/>
    <m/>
    <x v="6"/>
    <s v="EUR"/>
    <n v="1503378000"/>
    <x v="227"/>
    <b v="0"/>
    <b v="1"/>
    <s v="games/video games"/>
    <x v="6"/>
    <x v="11"/>
  </r>
  <r>
    <n v="235"/>
    <x v="234"/>
    <s v="Polarized upward-trending Local Area Network"/>
    <n v="8600"/>
    <n v="3589"/>
    <m/>
    <x v="0"/>
    <n v="92"/>
    <m/>
    <x v="1"/>
    <s v="USD"/>
    <n v="1486965600"/>
    <x v="228"/>
    <b v="0"/>
    <b v="0"/>
    <s v="film &amp; video/animation"/>
    <x v="4"/>
    <x v="10"/>
  </r>
  <r>
    <n v="236"/>
    <x v="235"/>
    <s v="Object-based directional function"/>
    <n v="39500"/>
    <n v="4323"/>
    <m/>
    <x v="0"/>
    <n v="57"/>
    <m/>
    <x v="2"/>
    <s v="AUD"/>
    <n v="1561438800"/>
    <x v="229"/>
    <b v="0"/>
    <b v="1"/>
    <s v="music/rock"/>
    <x v="1"/>
    <x v="1"/>
  </r>
  <r>
    <n v="237"/>
    <x v="236"/>
    <s v="Re-contextualized tangible open architecture"/>
    <n v="9300"/>
    <n v="14822"/>
    <m/>
    <x v="1"/>
    <n v="329"/>
    <m/>
    <x v="1"/>
    <s v="USD"/>
    <n v="1398402000"/>
    <x v="230"/>
    <b v="0"/>
    <b v="0"/>
    <s v="film &amp; video/animation"/>
    <x v="4"/>
    <x v="10"/>
  </r>
  <r>
    <n v="238"/>
    <x v="237"/>
    <s v="Distributed systemic adapter"/>
    <n v="2400"/>
    <n v="10138"/>
    <m/>
    <x v="1"/>
    <n v="97"/>
    <m/>
    <x v="3"/>
    <s v="DKK"/>
    <n v="1513231200"/>
    <x v="231"/>
    <b v="0"/>
    <b v="1"/>
    <s v="theater/plays"/>
    <x v="3"/>
    <x v="3"/>
  </r>
  <r>
    <n v="239"/>
    <x v="238"/>
    <s v="Networked web-enabled instruction set"/>
    <n v="3200"/>
    <n v="3127"/>
    <m/>
    <x v="0"/>
    <n v="41"/>
    <m/>
    <x v="1"/>
    <s v="USD"/>
    <n v="1440824400"/>
    <x v="232"/>
    <b v="0"/>
    <b v="0"/>
    <s v="technology/wearables"/>
    <x v="2"/>
    <x v="8"/>
  </r>
  <r>
    <n v="240"/>
    <x v="239"/>
    <s v="Vision-oriented dynamic service-desk"/>
    <n v="29400"/>
    <n v="123124"/>
    <m/>
    <x v="1"/>
    <n v="1784"/>
    <m/>
    <x v="1"/>
    <s v="USD"/>
    <n v="1281070800"/>
    <x v="233"/>
    <b v="0"/>
    <b v="0"/>
    <s v="theater/plays"/>
    <x v="3"/>
    <x v="3"/>
  </r>
  <r>
    <n v="241"/>
    <x v="240"/>
    <s v="Vision-oriented actuating open system"/>
    <n v="168500"/>
    <n v="171729"/>
    <m/>
    <x v="1"/>
    <n v="1684"/>
    <m/>
    <x v="2"/>
    <s v="AUD"/>
    <n v="1397365200"/>
    <x v="234"/>
    <b v="0"/>
    <b v="1"/>
    <s v="publishing/nonfiction"/>
    <x v="5"/>
    <x v="9"/>
  </r>
  <r>
    <n v="242"/>
    <x v="241"/>
    <s v="Sharable scalable core"/>
    <n v="8400"/>
    <n v="10729"/>
    <m/>
    <x v="1"/>
    <n v="250"/>
    <m/>
    <x v="1"/>
    <s v="USD"/>
    <n v="1494392400"/>
    <x v="235"/>
    <b v="0"/>
    <b v="1"/>
    <s v="music/rock"/>
    <x v="1"/>
    <x v="1"/>
  </r>
  <r>
    <n v="243"/>
    <x v="242"/>
    <s v="Customer-focused attitude-oriented function"/>
    <n v="2300"/>
    <n v="10240"/>
    <m/>
    <x v="1"/>
    <n v="238"/>
    <m/>
    <x v="1"/>
    <s v="USD"/>
    <n v="1520143200"/>
    <x v="236"/>
    <b v="0"/>
    <b v="0"/>
    <s v="theater/plays"/>
    <x v="3"/>
    <x v="3"/>
  </r>
  <r>
    <n v="244"/>
    <x v="243"/>
    <s v="Reverse-engineered system-worthy extranet"/>
    <n v="700"/>
    <n v="3988"/>
    <m/>
    <x v="1"/>
    <n v="53"/>
    <m/>
    <x v="1"/>
    <s v="USD"/>
    <n v="1405314000"/>
    <x v="237"/>
    <b v="0"/>
    <b v="0"/>
    <s v="theater/plays"/>
    <x v="3"/>
    <x v="3"/>
  </r>
  <r>
    <n v="245"/>
    <x v="244"/>
    <s v="Re-engineered systematic monitoring"/>
    <n v="2900"/>
    <n v="14771"/>
    <m/>
    <x v="1"/>
    <n v="214"/>
    <m/>
    <x v="1"/>
    <s v="USD"/>
    <n v="1396846800"/>
    <x v="238"/>
    <b v="0"/>
    <b v="0"/>
    <s v="theater/plays"/>
    <x v="3"/>
    <x v="3"/>
  </r>
  <r>
    <n v="246"/>
    <x v="245"/>
    <s v="Seamless value-added standardization"/>
    <n v="4500"/>
    <n v="14649"/>
    <m/>
    <x v="1"/>
    <n v="222"/>
    <m/>
    <x v="1"/>
    <s v="USD"/>
    <n v="1375678800"/>
    <x v="239"/>
    <b v="0"/>
    <b v="0"/>
    <s v="technology/web"/>
    <x v="2"/>
    <x v="2"/>
  </r>
  <r>
    <n v="247"/>
    <x v="246"/>
    <s v="Triple-buffered fresh-thinking frame"/>
    <n v="19800"/>
    <n v="184658"/>
    <m/>
    <x v="1"/>
    <n v="1884"/>
    <m/>
    <x v="1"/>
    <s v="USD"/>
    <n v="1482386400"/>
    <x v="240"/>
    <b v="0"/>
    <b v="1"/>
    <s v="publishing/fiction"/>
    <x v="5"/>
    <x v="13"/>
  </r>
  <r>
    <n v="248"/>
    <x v="247"/>
    <s v="Streamlined holistic knowledgebase"/>
    <n v="6200"/>
    <n v="13103"/>
    <m/>
    <x v="1"/>
    <n v="218"/>
    <m/>
    <x v="2"/>
    <s v="AUD"/>
    <n v="1420005600"/>
    <x v="241"/>
    <b v="0"/>
    <b v="0"/>
    <s v="games/mobile games"/>
    <x v="6"/>
    <x v="20"/>
  </r>
  <r>
    <n v="249"/>
    <x v="248"/>
    <s v="Up-sized intermediate website"/>
    <n v="61500"/>
    <n v="168095"/>
    <m/>
    <x v="1"/>
    <n v="6465"/>
    <m/>
    <x v="1"/>
    <s v="USD"/>
    <n v="1420178400"/>
    <x v="242"/>
    <b v="0"/>
    <b v="0"/>
    <s v="publishing/translations"/>
    <x v="5"/>
    <x v="18"/>
  </r>
  <r>
    <n v="250"/>
    <x v="249"/>
    <s v="Future-proofed directional synergy"/>
    <n v="100"/>
    <n v="3"/>
    <m/>
    <x v="0"/>
    <n v="1"/>
    <m/>
    <x v="1"/>
    <s v="USD"/>
    <n v="1264399200"/>
    <x v="243"/>
    <b v="0"/>
    <b v="0"/>
    <s v="music/rock"/>
    <x v="1"/>
    <x v="1"/>
  </r>
  <r>
    <n v="251"/>
    <x v="250"/>
    <s v="Enhanced user-facing function"/>
    <n v="7100"/>
    <n v="3840"/>
    <m/>
    <x v="0"/>
    <n v="101"/>
    <m/>
    <x v="1"/>
    <s v="USD"/>
    <n v="1355032800"/>
    <x v="244"/>
    <b v="0"/>
    <b v="0"/>
    <s v="theater/plays"/>
    <x v="3"/>
    <x v="3"/>
  </r>
  <r>
    <n v="252"/>
    <x v="251"/>
    <s v="Operative bandwidth-monitored interface"/>
    <n v="1000"/>
    <n v="6263"/>
    <m/>
    <x v="1"/>
    <n v="59"/>
    <m/>
    <x v="1"/>
    <s v="USD"/>
    <n v="1382677200"/>
    <x v="245"/>
    <b v="0"/>
    <b v="0"/>
    <s v="theater/plays"/>
    <x v="3"/>
    <x v="3"/>
  </r>
  <r>
    <n v="253"/>
    <x v="252"/>
    <s v="Upgradable multi-state instruction set"/>
    <n v="121500"/>
    <n v="108161"/>
    <m/>
    <x v="0"/>
    <n v="1335"/>
    <m/>
    <x v="0"/>
    <s v="CAD"/>
    <n v="1302238800"/>
    <x v="246"/>
    <b v="0"/>
    <b v="0"/>
    <s v="film &amp; video/drama"/>
    <x v="4"/>
    <x v="6"/>
  </r>
  <r>
    <n v="254"/>
    <x v="253"/>
    <s v="De-engineered static Local Area Network"/>
    <n v="4600"/>
    <n v="8505"/>
    <m/>
    <x v="1"/>
    <n v="88"/>
    <m/>
    <x v="1"/>
    <s v="USD"/>
    <n v="1487656800"/>
    <x v="247"/>
    <b v="0"/>
    <b v="0"/>
    <s v="publishing/nonfiction"/>
    <x v="5"/>
    <x v="9"/>
  </r>
  <r>
    <n v="255"/>
    <x v="254"/>
    <s v="Upgradable grid-enabled superstructure"/>
    <n v="80500"/>
    <n v="96735"/>
    <m/>
    <x v="1"/>
    <n v="1697"/>
    <m/>
    <x v="1"/>
    <s v="USD"/>
    <n v="1297836000"/>
    <x v="248"/>
    <b v="0"/>
    <b v="1"/>
    <s v="music/rock"/>
    <x v="1"/>
    <x v="1"/>
  </r>
  <r>
    <n v="256"/>
    <x v="255"/>
    <s v="Optimized actuating toolset"/>
    <n v="4100"/>
    <n v="959"/>
    <m/>
    <x v="0"/>
    <n v="15"/>
    <m/>
    <x v="4"/>
    <s v="GBP"/>
    <n v="1453615200"/>
    <x v="249"/>
    <b v="0"/>
    <b v="0"/>
    <s v="music/rock"/>
    <x v="1"/>
    <x v="1"/>
  </r>
  <r>
    <n v="257"/>
    <x v="256"/>
    <s v="Decentralized exuding strategy"/>
    <n v="5700"/>
    <n v="8322"/>
    <m/>
    <x v="1"/>
    <n v="92"/>
    <m/>
    <x v="1"/>
    <s v="USD"/>
    <n v="1362463200"/>
    <x v="250"/>
    <b v="0"/>
    <b v="0"/>
    <s v="theater/plays"/>
    <x v="3"/>
    <x v="3"/>
  </r>
  <r>
    <n v="258"/>
    <x v="257"/>
    <s v="Assimilated coherent hardware"/>
    <n v="5000"/>
    <n v="13424"/>
    <m/>
    <x v="1"/>
    <n v="186"/>
    <m/>
    <x v="1"/>
    <s v="USD"/>
    <n v="1481176800"/>
    <x v="251"/>
    <b v="0"/>
    <b v="1"/>
    <s v="theater/plays"/>
    <x v="3"/>
    <x v="3"/>
  </r>
  <r>
    <n v="259"/>
    <x v="258"/>
    <s v="Multi-channeled responsive implementation"/>
    <n v="1800"/>
    <n v="10755"/>
    <m/>
    <x v="1"/>
    <n v="138"/>
    <m/>
    <x v="1"/>
    <s v="USD"/>
    <n v="1354946400"/>
    <x v="252"/>
    <b v="1"/>
    <b v="0"/>
    <s v="photography/photography books"/>
    <x v="7"/>
    <x v="14"/>
  </r>
  <r>
    <n v="260"/>
    <x v="259"/>
    <s v="Centralized modular initiative"/>
    <n v="6300"/>
    <n v="9935"/>
    <m/>
    <x v="1"/>
    <n v="261"/>
    <m/>
    <x v="1"/>
    <s v="USD"/>
    <n v="1348808400"/>
    <x v="253"/>
    <b v="0"/>
    <b v="0"/>
    <s v="music/rock"/>
    <x v="1"/>
    <x v="1"/>
  </r>
  <r>
    <n v="261"/>
    <x v="260"/>
    <s v="Reverse-engineered cohesive migration"/>
    <n v="84300"/>
    <n v="26303"/>
    <m/>
    <x v="0"/>
    <n v="454"/>
    <m/>
    <x v="1"/>
    <s v="USD"/>
    <n v="1282712400"/>
    <x v="254"/>
    <b v="0"/>
    <b v="1"/>
    <s v="music/rock"/>
    <x v="1"/>
    <x v="1"/>
  </r>
  <r>
    <n v="262"/>
    <x v="261"/>
    <s v="Compatible multimedia hub"/>
    <n v="1700"/>
    <n v="5328"/>
    <m/>
    <x v="1"/>
    <n v="107"/>
    <m/>
    <x v="1"/>
    <s v="USD"/>
    <n v="1301979600"/>
    <x v="255"/>
    <b v="0"/>
    <b v="1"/>
    <s v="music/indie rock"/>
    <x v="1"/>
    <x v="7"/>
  </r>
  <r>
    <n v="263"/>
    <x v="262"/>
    <s v="Organic eco-centric success"/>
    <n v="2900"/>
    <n v="10756"/>
    <m/>
    <x v="1"/>
    <n v="199"/>
    <m/>
    <x v="1"/>
    <s v="USD"/>
    <n v="1263016800"/>
    <x v="256"/>
    <b v="0"/>
    <b v="0"/>
    <s v="photography/photography books"/>
    <x v="7"/>
    <x v="14"/>
  </r>
  <r>
    <n v="264"/>
    <x v="263"/>
    <s v="Virtual reciprocal policy"/>
    <n v="45600"/>
    <n v="165375"/>
    <m/>
    <x v="1"/>
    <n v="5512"/>
    <m/>
    <x v="1"/>
    <s v="USD"/>
    <n v="1360648800"/>
    <x v="257"/>
    <b v="0"/>
    <b v="0"/>
    <s v="theater/plays"/>
    <x v="3"/>
    <x v="3"/>
  </r>
  <r>
    <n v="265"/>
    <x v="264"/>
    <s v="Persevering interactive emulation"/>
    <n v="4900"/>
    <n v="6031"/>
    <m/>
    <x v="1"/>
    <n v="86"/>
    <m/>
    <x v="1"/>
    <s v="USD"/>
    <n v="1451800800"/>
    <x v="258"/>
    <b v="0"/>
    <b v="0"/>
    <s v="theater/plays"/>
    <x v="3"/>
    <x v="3"/>
  </r>
  <r>
    <n v="266"/>
    <x v="265"/>
    <s v="Proactive responsive emulation"/>
    <n v="111900"/>
    <n v="85902"/>
    <m/>
    <x v="0"/>
    <n v="3182"/>
    <m/>
    <x v="6"/>
    <s v="EUR"/>
    <n v="1415340000"/>
    <x v="259"/>
    <b v="0"/>
    <b v="1"/>
    <s v="music/jazz"/>
    <x v="1"/>
    <x v="17"/>
  </r>
  <r>
    <n v="267"/>
    <x v="266"/>
    <s v="Extended eco-centric function"/>
    <n v="61600"/>
    <n v="143910"/>
    <m/>
    <x v="1"/>
    <n v="2768"/>
    <m/>
    <x v="2"/>
    <s v="AUD"/>
    <n v="1351054800"/>
    <x v="260"/>
    <b v="0"/>
    <b v="0"/>
    <s v="theater/plays"/>
    <x v="3"/>
    <x v="3"/>
  </r>
  <r>
    <n v="268"/>
    <x v="267"/>
    <s v="Networked optimal productivity"/>
    <n v="1500"/>
    <n v="2708"/>
    <m/>
    <x v="1"/>
    <n v="48"/>
    <m/>
    <x v="1"/>
    <s v="USD"/>
    <n v="1349326800"/>
    <x v="261"/>
    <b v="0"/>
    <b v="0"/>
    <s v="film &amp; video/documentary"/>
    <x v="4"/>
    <x v="4"/>
  </r>
  <r>
    <n v="269"/>
    <x v="268"/>
    <s v="Persistent attitude-oriented approach"/>
    <n v="3500"/>
    <n v="8842"/>
    <m/>
    <x v="1"/>
    <n v="87"/>
    <m/>
    <x v="1"/>
    <s v="USD"/>
    <n v="1548914400"/>
    <x v="262"/>
    <b v="0"/>
    <b v="0"/>
    <s v="film &amp; video/television"/>
    <x v="4"/>
    <x v="19"/>
  </r>
  <r>
    <n v="270"/>
    <x v="269"/>
    <s v="Triple-buffered 4thgeneration toolset"/>
    <n v="173900"/>
    <n v="47260"/>
    <m/>
    <x v="3"/>
    <n v="1890"/>
    <m/>
    <x v="1"/>
    <s v="USD"/>
    <n v="1291269600"/>
    <x v="263"/>
    <b v="0"/>
    <b v="0"/>
    <s v="games/video games"/>
    <x v="6"/>
    <x v="11"/>
  </r>
  <r>
    <n v="271"/>
    <x v="270"/>
    <s v="Progressive zero administration leverage"/>
    <n v="153700"/>
    <n v="1953"/>
    <m/>
    <x v="2"/>
    <n v="61"/>
    <m/>
    <x v="1"/>
    <s v="USD"/>
    <n v="1449468000"/>
    <x v="264"/>
    <b v="0"/>
    <b v="0"/>
    <s v="photography/photography books"/>
    <x v="7"/>
    <x v="14"/>
  </r>
  <r>
    <n v="272"/>
    <x v="271"/>
    <s v="Networked radical neural-net"/>
    <n v="51100"/>
    <n v="155349"/>
    <m/>
    <x v="1"/>
    <n v="1894"/>
    <m/>
    <x v="1"/>
    <s v="USD"/>
    <n v="1562734800"/>
    <x v="265"/>
    <b v="0"/>
    <b v="1"/>
    <s v="theater/plays"/>
    <x v="3"/>
    <x v="3"/>
  </r>
  <r>
    <n v="273"/>
    <x v="272"/>
    <s v="Re-engineered heuristic forecast"/>
    <n v="7800"/>
    <n v="10704"/>
    <m/>
    <x v="1"/>
    <n v="282"/>
    <m/>
    <x v="0"/>
    <s v="CAD"/>
    <n v="1505624400"/>
    <x v="266"/>
    <b v="0"/>
    <b v="0"/>
    <s v="theater/plays"/>
    <x v="3"/>
    <x v="3"/>
  </r>
  <r>
    <n v="274"/>
    <x v="273"/>
    <s v="Fully-configurable background algorithm"/>
    <n v="2400"/>
    <n v="773"/>
    <m/>
    <x v="0"/>
    <n v="15"/>
    <m/>
    <x v="1"/>
    <s v="USD"/>
    <n v="1509948000"/>
    <x v="267"/>
    <b v="0"/>
    <b v="0"/>
    <s v="theater/plays"/>
    <x v="3"/>
    <x v="3"/>
  </r>
  <r>
    <n v="275"/>
    <x v="274"/>
    <s v="Stand-alone discrete Graphical User Interface"/>
    <n v="3900"/>
    <n v="9419"/>
    <m/>
    <x v="1"/>
    <n v="116"/>
    <m/>
    <x v="1"/>
    <s v="USD"/>
    <n v="1554526800"/>
    <x v="153"/>
    <b v="0"/>
    <b v="0"/>
    <s v="publishing/translations"/>
    <x v="5"/>
    <x v="18"/>
  </r>
  <r>
    <n v="276"/>
    <x v="275"/>
    <s v="Front-line foreground project"/>
    <n v="5500"/>
    <n v="5324"/>
    <m/>
    <x v="0"/>
    <n v="133"/>
    <m/>
    <x v="1"/>
    <s v="USD"/>
    <n v="1334811600"/>
    <x v="268"/>
    <b v="0"/>
    <b v="1"/>
    <s v="games/video games"/>
    <x v="6"/>
    <x v="11"/>
  </r>
  <r>
    <n v="277"/>
    <x v="276"/>
    <s v="Persevering system-worthy info-mediaries"/>
    <n v="700"/>
    <n v="7465"/>
    <m/>
    <x v="1"/>
    <n v="83"/>
    <m/>
    <x v="1"/>
    <s v="USD"/>
    <n v="1279515600"/>
    <x v="269"/>
    <b v="0"/>
    <b v="0"/>
    <s v="theater/plays"/>
    <x v="3"/>
    <x v="3"/>
  </r>
  <r>
    <n v="278"/>
    <x v="277"/>
    <s v="Distributed multi-tasking strategy"/>
    <n v="2700"/>
    <n v="8799"/>
    <m/>
    <x v="1"/>
    <n v="91"/>
    <m/>
    <x v="1"/>
    <s v="USD"/>
    <n v="1353909600"/>
    <x v="270"/>
    <b v="0"/>
    <b v="0"/>
    <s v="technology/web"/>
    <x v="2"/>
    <x v="2"/>
  </r>
  <r>
    <n v="279"/>
    <x v="278"/>
    <s v="Vision-oriented methodical application"/>
    <n v="8000"/>
    <n v="13656"/>
    <m/>
    <x v="1"/>
    <n v="546"/>
    <m/>
    <x v="1"/>
    <s v="USD"/>
    <n v="1535950800"/>
    <x v="271"/>
    <b v="0"/>
    <b v="0"/>
    <s v="theater/plays"/>
    <x v="3"/>
    <x v="3"/>
  </r>
  <r>
    <n v="280"/>
    <x v="279"/>
    <s v="Function-based high-level infrastructure"/>
    <n v="2500"/>
    <n v="14536"/>
    <m/>
    <x v="1"/>
    <n v="393"/>
    <m/>
    <x v="1"/>
    <s v="USD"/>
    <n v="1511244000"/>
    <x v="272"/>
    <b v="0"/>
    <b v="0"/>
    <s v="film &amp; video/animation"/>
    <x v="4"/>
    <x v="10"/>
  </r>
  <r>
    <n v="281"/>
    <x v="280"/>
    <s v="Profound object-oriented paradigm"/>
    <n v="164500"/>
    <n v="150552"/>
    <m/>
    <x v="0"/>
    <n v="2062"/>
    <m/>
    <x v="1"/>
    <s v="USD"/>
    <n v="1331445600"/>
    <x v="273"/>
    <b v="0"/>
    <b v="1"/>
    <s v="theater/plays"/>
    <x v="3"/>
    <x v="3"/>
  </r>
  <r>
    <n v="282"/>
    <x v="281"/>
    <s v="Virtual contextually-based circuit"/>
    <n v="8400"/>
    <n v="9076"/>
    <m/>
    <x v="1"/>
    <n v="133"/>
    <m/>
    <x v="1"/>
    <s v="USD"/>
    <n v="1480226400"/>
    <x v="274"/>
    <b v="0"/>
    <b v="1"/>
    <s v="film &amp; video/television"/>
    <x v="4"/>
    <x v="19"/>
  </r>
  <r>
    <n v="283"/>
    <x v="282"/>
    <s v="Business-focused dynamic instruction set"/>
    <n v="8100"/>
    <n v="1517"/>
    <m/>
    <x v="0"/>
    <n v="29"/>
    <m/>
    <x v="3"/>
    <s v="DKK"/>
    <n v="1464584400"/>
    <x v="148"/>
    <b v="0"/>
    <b v="0"/>
    <s v="music/rock"/>
    <x v="1"/>
    <x v="1"/>
  </r>
  <r>
    <n v="284"/>
    <x v="283"/>
    <s v="Ameliorated fresh-thinking protocol"/>
    <n v="9800"/>
    <n v="8153"/>
    <m/>
    <x v="0"/>
    <n v="132"/>
    <m/>
    <x v="1"/>
    <s v="USD"/>
    <n v="1335848400"/>
    <x v="275"/>
    <b v="0"/>
    <b v="0"/>
    <s v="technology/web"/>
    <x v="2"/>
    <x v="2"/>
  </r>
  <r>
    <n v="285"/>
    <x v="284"/>
    <s v="Front-line optimizing emulation"/>
    <n v="900"/>
    <n v="6357"/>
    <m/>
    <x v="1"/>
    <n v="254"/>
    <m/>
    <x v="1"/>
    <s v="USD"/>
    <n v="1473483600"/>
    <x v="276"/>
    <b v="0"/>
    <b v="0"/>
    <s v="theater/plays"/>
    <x v="3"/>
    <x v="3"/>
  </r>
  <r>
    <n v="286"/>
    <x v="285"/>
    <s v="Devolved uniform complexity"/>
    <n v="112100"/>
    <n v="19557"/>
    <m/>
    <x v="3"/>
    <n v="184"/>
    <m/>
    <x v="1"/>
    <s v="USD"/>
    <n v="1479880800"/>
    <x v="72"/>
    <b v="0"/>
    <b v="0"/>
    <s v="theater/plays"/>
    <x v="3"/>
    <x v="3"/>
  </r>
  <r>
    <n v="287"/>
    <x v="286"/>
    <s v="Public-key intangible superstructure"/>
    <n v="6300"/>
    <n v="13213"/>
    <m/>
    <x v="1"/>
    <n v="176"/>
    <m/>
    <x v="1"/>
    <s v="USD"/>
    <n v="1430197200"/>
    <x v="277"/>
    <b v="0"/>
    <b v="0"/>
    <s v="music/electric music"/>
    <x v="1"/>
    <x v="5"/>
  </r>
  <r>
    <n v="288"/>
    <x v="287"/>
    <s v="Secured global success"/>
    <n v="5600"/>
    <n v="5476"/>
    <m/>
    <x v="0"/>
    <n v="137"/>
    <m/>
    <x v="3"/>
    <s v="DKK"/>
    <n v="1331701200"/>
    <x v="278"/>
    <b v="0"/>
    <b v="1"/>
    <s v="music/metal"/>
    <x v="1"/>
    <x v="16"/>
  </r>
  <r>
    <n v="289"/>
    <x v="288"/>
    <s v="Grass-roots mission-critical capability"/>
    <n v="800"/>
    <n v="13474"/>
    <m/>
    <x v="1"/>
    <n v="337"/>
    <m/>
    <x v="0"/>
    <s v="CAD"/>
    <n v="1438578000"/>
    <x v="71"/>
    <b v="0"/>
    <b v="0"/>
    <s v="theater/plays"/>
    <x v="3"/>
    <x v="3"/>
  </r>
  <r>
    <n v="290"/>
    <x v="289"/>
    <s v="Advanced global data-warehouse"/>
    <n v="168600"/>
    <n v="91722"/>
    <m/>
    <x v="0"/>
    <n v="908"/>
    <m/>
    <x v="1"/>
    <s v="USD"/>
    <n v="1368162000"/>
    <x v="279"/>
    <b v="0"/>
    <b v="1"/>
    <s v="film &amp; video/documentary"/>
    <x v="4"/>
    <x v="4"/>
  </r>
  <r>
    <n v="291"/>
    <x v="290"/>
    <s v="Self-enabling uniform complexity"/>
    <n v="1800"/>
    <n v="8219"/>
    <m/>
    <x v="1"/>
    <n v="107"/>
    <m/>
    <x v="1"/>
    <s v="USD"/>
    <n v="1318654800"/>
    <x v="280"/>
    <b v="1"/>
    <b v="0"/>
    <s v="technology/web"/>
    <x v="2"/>
    <x v="2"/>
  </r>
  <r>
    <n v="292"/>
    <x v="291"/>
    <s v="Versatile cohesive encoding"/>
    <n v="7300"/>
    <n v="717"/>
    <m/>
    <x v="0"/>
    <n v="10"/>
    <m/>
    <x v="1"/>
    <s v="USD"/>
    <n v="1331874000"/>
    <x v="281"/>
    <b v="0"/>
    <b v="0"/>
    <s v="food/food trucks"/>
    <x v="0"/>
    <x v="0"/>
  </r>
  <r>
    <n v="293"/>
    <x v="292"/>
    <s v="Organized executive solution"/>
    <n v="6500"/>
    <n v="1065"/>
    <m/>
    <x v="3"/>
    <n v="32"/>
    <m/>
    <x v="6"/>
    <s v="EUR"/>
    <n v="1286254800"/>
    <x v="282"/>
    <b v="0"/>
    <b v="0"/>
    <s v="theater/plays"/>
    <x v="3"/>
    <x v="3"/>
  </r>
  <r>
    <n v="294"/>
    <x v="293"/>
    <s v="Automated local emulation"/>
    <n v="600"/>
    <n v="8038"/>
    <m/>
    <x v="1"/>
    <n v="183"/>
    <m/>
    <x v="1"/>
    <s v="USD"/>
    <n v="1540530000"/>
    <x v="283"/>
    <b v="0"/>
    <b v="0"/>
    <s v="theater/plays"/>
    <x v="3"/>
    <x v="3"/>
  </r>
  <r>
    <n v="295"/>
    <x v="294"/>
    <s v="Enterprise-wide intermediate middleware"/>
    <n v="192900"/>
    <n v="68769"/>
    <m/>
    <x v="0"/>
    <n v="1910"/>
    <m/>
    <x v="5"/>
    <s v="CHF"/>
    <n v="1381813200"/>
    <x v="284"/>
    <b v="0"/>
    <b v="0"/>
    <s v="theater/plays"/>
    <x v="3"/>
    <x v="3"/>
  </r>
  <r>
    <n v="296"/>
    <x v="295"/>
    <s v="Grass-roots real-time Local Area Network"/>
    <n v="6100"/>
    <n v="3352"/>
    <m/>
    <x v="0"/>
    <n v="38"/>
    <m/>
    <x v="2"/>
    <s v="AUD"/>
    <n v="1548655200"/>
    <x v="285"/>
    <b v="0"/>
    <b v="0"/>
    <s v="theater/plays"/>
    <x v="3"/>
    <x v="3"/>
  </r>
  <r>
    <n v="297"/>
    <x v="296"/>
    <s v="Organized client-driven capacity"/>
    <n v="7200"/>
    <n v="6785"/>
    <m/>
    <x v="0"/>
    <n v="104"/>
    <m/>
    <x v="2"/>
    <s v="AUD"/>
    <n v="1389679200"/>
    <x v="286"/>
    <b v="0"/>
    <b v="1"/>
    <s v="theater/plays"/>
    <x v="3"/>
    <x v="3"/>
  </r>
  <r>
    <n v="298"/>
    <x v="297"/>
    <s v="Adaptive intangible database"/>
    <n v="3500"/>
    <n v="5037"/>
    <m/>
    <x v="1"/>
    <n v="72"/>
    <m/>
    <x v="1"/>
    <s v="USD"/>
    <n v="1456466400"/>
    <x v="287"/>
    <b v="0"/>
    <b v="1"/>
    <s v="music/rock"/>
    <x v="1"/>
    <x v="1"/>
  </r>
  <r>
    <n v="299"/>
    <x v="298"/>
    <s v="Grass-roots contextually-based algorithm"/>
    <n v="3800"/>
    <n v="1954"/>
    <m/>
    <x v="0"/>
    <n v="49"/>
    <m/>
    <x v="1"/>
    <s v="USD"/>
    <n v="1456984800"/>
    <x v="288"/>
    <b v="0"/>
    <b v="0"/>
    <s v="food/food trucks"/>
    <x v="0"/>
    <x v="0"/>
  </r>
  <r>
    <n v="300"/>
    <x v="299"/>
    <s v="Focused executive core"/>
    <n v="100"/>
    <n v="5"/>
    <m/>
    <x v="0"/>
    <n v="1"/>
    <m/>
    <x v="3"/>
    <s v="DKK"/>
    <n v="1504069200"/>
    <x v="289"/>
    <b v="0"/>
    <b v="1"/>
    <s v="publishing/nonfiction"/>
    <x v="5"/>
    <x v="9"/>
  </r>
  <r>
    <n v="301"/>
    <x v="300"/>
    <s v="Multi-channeled disintermediate policy"/>
    <n v="900"/>
    <n v="12102"/>
    <m/>
    <x v="1"/>
    <n v="295"/>
    <m/>
    <x v="1"/>
    <s v="USD"/>
    <n v="1424930400"/>
    <x v="290"/>
    <b v="0"/>
    <b v="0"/>
    <s v="film &amp; video/documentary"/>
    <x v="4"/>
    <x v="4"/>
  </r>
  <r>
    <n v="302"/>
    <x v="301"/>
    <s v="Customizable bi-directional hardware"/>
    <n v="76100"/>
    <n v="24234"/>
    <m/>
    <x v="0"/>
    <n v="245"/>
    <m/>
    <x v="1"/>
    <s v="USD"/>
    <n v="1535864400"/>
    <x v="18"/>
    <b v="0"/>
    <b v="0"/>
    <s v="theater/plays"/>
    <x v="3"/>
    <x v="3"/>
  </r>
  <r>
    <n v="303"/>
    <x v="302"/>
    <s v="Networked optimal architecture"/>
    <n v="3400"/>
    <n v="2809"/>
    <m/>
    <x v="0"/>
    <n v="32"/>
    <m/>
    <x v="1"/>
    <s v="USD"/>
    <n v="1452146400"/>
    <x v="291"/>
    <b v="0"/>
    <b v="0"/>
    <s v="music/indie rock"/>
    <x v="1"/>
    <x v="7"/>
  </r>
  <r>
    <n v="304"/>
    <x v="303"/>
    <s v="User-friendly discrete benchmark"/>
    <n v="2100"/>
    <n v="11469"/>
    <m/>
    <x v="1"/>
    <n v="142"/>
    <m/>
    <x v="1"/>
    <s v="USD"/>
    <n v="1470546000"/>
    <x v="292"/>
    <b v="0"/>
    <b v="0"/>
    <s v="film &amp; video/documentary"/>
    <x v="4"/>
    <x v="4"/>
  </r>
  <r>
    <n v="305"/>
    <x v="304"/>
    <s v="Grass-roots actuating policy"/>
    <n v="2800"/>
    <n v="8014"/>
    <m/>
    <x v="1"/>
    <n v="85"/>
    <m/>
    <x v="1"/>
    <s v="USD"/>
    <n v="1458363600"/>
    <x v="293"/>
    <b v="0"/>
    <b v="0"/>
    <s v="theater/plays"/>
    <x v="3"/>
    <x v="3"/>
  </r>
  <r>
    <n v="306"/>
    <x v="305"/>
    <s v="Enterprise-wide 3rdgeneration knowledge user"/>
    <n v="6500"/>
    <n v="514"/>
    <m/>
    <x v="0"/>
    <n v="7"/>
    <m/>
    <x v="1"/>
    <s v="USD"/>
    <n v="1500008400"/>
    <x v="294"/>
    <b v="0"/>
    <b v="1"/>
    <s v="theater/plays"/>
    <x v="3"/>
    <x v="3"/>
  </r>
  <r>
    <n v="307"/>
    <x v="306"/>
    <s v="Face-to-face zero tolerance moderator"/>
    <n v="32900"/>
    <n v="43473"/>
    <m/>
    <x v="1"/>
    <n v="659"/>
    <m/>
    <x v="3"/>
    <s v="DKK"/>
    <n v="1338958800"/>
    <x v="295"/>
    <b v="0"/>
    <b v="1"/>
    <s v="publishing/fiction"/>
    <x v="5"/>
    <x v="13"/>
  </r>
  <r>
    <n v="308"/>
    <x v="307"/>
    <s v="Grass-roots optimizing projection"/>
    <n v="118200"/>
    <n v="87560"/>
    <m/>
    <x v="0"/>
    <n v="803"/>
    <m/>
    <x v="1"/>
    <s v="USD"/>
    <n v="1303102800"/>
    <x v="296"/>
    <b v="0"/>
    <b v="0"/>
    <s v="theater/plays"/>
    <x v="3"/>
    <x v="3"/>
  </r>
  <r>
    <n v="309"/>
    <x v="308"/>
    <s v="User-centric 6thgeneration attitude"/>
    <n v="4100"/>
    <n v="3087"/>
    <m/>
    <x v="3"/>
    <n v="75"/>
    <m/>
    <x v="1"/>
    <s v="USD"/>
    <n v="1316581200"/>
    <x v="297"/>
    <b v="0"/>
    <b v="1"/>
    <s v="music/indie rock"/>
    <x v="1"/>
    <x v="7"/>
  </r>
  <r>
    <n v="310"/>
    <x v="309"/>
    <s v="Switchable zero tolerance website"/>
    <n v="7800"/>
    <n v="1586"/>
    <m/>
    <x v="0"/>
    <n v="16"/>
    <m/>
    <x v="1"/>
    <s v="USD"/>
    <n v="1270789200"/>
    <x v="298"/>
    <b v="0"/>
    <b v="0"/>
    <s v="games/video games"/>
    <x v="6"/>
    <x v="11"/>
  </r>
  <r>
    <n v="311"/>
    <x v="310"/>
    <s v="Focused real-time help-desk"/>
    <n v="6300"/>
    <n v="12812"/>
    <m/>
    <x v="1"/>
    <n v="121"/>
    <m/>
    <x v="1"/>
    <s v="USD"/>
    <n v="1297836000"/>
    <x v="299"/>
    <b v="0"/>
    <b v="0"/>
    <s v="theater/plays"/>
    <x v="3"/>
    <x v="3"/>
  </r>
  <r>
    <n v="312"/>
    <x v="311"/>
    <s v="Robust impactful approach"/>
    <n v="59100"/>
    <n v="183345"/>
    <m/>
    <x v="1"/>
    <n v="3742"/>
    <m/>
    <x v="1"/>
    <s v="USD"/>
    <n v="1382677200"/>
    <x v="300"/>
    <b v="0"/>
    <b v="0"/>
    <s v="theater/plays"/>
    <x v="3"/>
    <x v="3"/>
  </r>
  <r>
    <n v="313"/>
    <x v="312"/>
    <s v="Secured maximized policy"/>
    <n v="2200"/>
    <n v="8697"/>
    <m/>
    <x v="1"/>
    <n v="223"/>
    <m/>
    <x v="1"/>
    <s v="USD"/>
    <n v="1330322400"/>
    <x v="301"/>
    <b v="0"/>
    <b v="0"/>
    <s v="music/rock"/>
    <x v="1"/>
    <x v="1"/>
  </r>
  <r>
    <n v="314"/>
    <x v="313"/>
    <s v="Realigned upward-trending strategy"/>
    <n v="1400"/>
    <n v="4126"/>
    <m/>
    <x v="1"/>
    <n v="133"/>
    <m/>
    <x v="1"/>
    <s v="USD"/>
    <n v="1552366800"/>
    <x v="162"/>
    <b v="0"/>
    <b v="1"/>
    <s v="film &amp; video/documentary"/>
    <x v="4"/>
    <x v="4"/>
  </r>
  <r>
    <n v="315"/>
    <x v="314"/>
    <s v="Open-source interactive knowledge user"/>
    <n v="9500"/>
    <n v="3220"/>
    <m/>
    <x v="0"/>
    <n v="31"/>
    <m/>
    <x v="1"/>
    <s v="USD"/>
    <n v="1400907600"/>
    <x v="302"/>
    <b v="0"/>
    <b v="0"/>
    <s v="theater/plays"/>
    <x v="3"/>
    <x v="3"/>
  </r>
  <r>
    <n v="316"/>
    <x v="315"/>
    <s v="Configurable demand-driven matrix"/>
    <n v="9600"/>
    <n v="6401"/>
    <m/>
    <x v="0"/>
    <n v="108"/>
    <m/>
    <x v="6"/>
    <s v="EUR"/>
    <n v="1574143200"/>
    <x v="303"/>
    <b v="0"/>
    <b v="1"/>
    <s v="food/food trucks"/>
    <x v="0"/>
    <x v="0"/>
  </r>
  <r>
    <n v="317"/>
    <x v="316"/>
    <s v="Cross-group coherent hierarchy"/>
    <n v="6600"/>
    <n v="1269"/>
    <m/>
    <x v="0"/>
    <n v="30"/>
    <m/>
    <x v="1"/>
    <s v="USD"/>
    <n v="1494738000"/>
    <x v="304"/>
    <b v="0"/>
    <b v="0"/>
    <s v="theater/plays"/>
    <x v="3"/>
    <x v="3"/>
  </r>
  <r>
    <n v="318"/>
    <x v="317"/>
    <s v="Decentralized demand-driven open system"/>
    <n v="5700"/>
    <n v="903"/>
    <m/>
    <x v="0"/>
    <n v="17"/>
    <m/>
    <x v="1"/>
    <s v="USD"/>
    <n v="1392357600"/>
    <x v="305"/>
    <b v="0"/>
    <b v="0"/>
    <s v="music/rock"/>
    <x v="1"/>
    <x v="1"/>
  </r>
  <r>
    <n v="319"/>
    <x v="318"/>
    <s v="Advanced empowering matrix"/>
    <n v="8400"/>
    <n v="3251"/>
    <m/>
    <x v="3"/>
    <n v="64"/>
    <m/>
    <x v="1"/>
    <s v="USD"/>
    <n v="1281589200"/>
    <x v="306"/>
    <b v="0"/>
    <b v="0"/>
    <s v="technology/web"/>
    <x v="2"/>
    <x v="2"/>
  </r>
  <r>
    <n v="320"/>
    <x v="319"/>
    <s v="Phased holistic implementation"/>
    <n v="84400"/>
    <n v="8092"/>
    <m/>
    <x v="0"/>
    <n v="80"/>
    <m/>
    <x v="1"/>
    <s v="USD"/>
    <n v="1305003600"/>
    <x v="307"/>
    <b v="0"/>
    <b v="0"/>
    <s v="publishing/fiction"/>
    <x v="5"/>
    <x v="13"/>
  </r>
  <r>
    <n v="321"/>
    <x v="320"/>
    <s v="Proactive attitude-oriented knowledge user"/>
    <n v="170400"/>
    <n v="160422"/>
    <m/>
    <x v="0"/>
    <n v="2468"/>
    <m/>
    <x v="1"/>
    <s v="USD"/>
    <n v="1301634000"/>
    <x v="308"/>
    <b v="0"/>
    <b v="0"/>
    <s v="film &amp; video/shorts"/>
    <x v="4"/>
    <x v="12"/>
  </r>
  <r>
    <n v="322"/>
    <x v="321"/>
    <s v="Visionary asymmetric Graphical User Interface"/>
    <n v="117900"/>
    <n v="196377"/>
    <m/>
    <x v="1"/>
    <n v="5168"/>
    <m/>
    <x v="1"/>
    <s v="USD"/>
    <n v="1290664800"/>
    <x v="309"/>
    <b v="0"/>
    <b v="0"/>
    <s v="theater/plays"/>
    <x v="3"/>
    <x v="3"/>
  </r>
  <r>
    <n v="323"/>
    <x v="322"/>
    <s v="Integrated zero-defect help-desk"/>
    <n v="8900"/>
    <n v="2148"/>
    <m/>
    <x v="0"/>
    <n v="26"/>
    <m/>
    <x v="4"/>
    <s v="GBP"/>
    <n v="1395896400"/>
    <x v="310"/>
    <b v="0"/>
    <b v="0"/>
    <s v="film &amp; video/documentary"/>
    <x v="4"/>
    <x v="4"/>
  </r>
  <r>
    <n v="324"/>
    <x v="323"/>
    <s v="Inverse analyzing matrices"/>
    <n v="7100"/>
    <n v="11648"/>
    <m/>
    <x v="1"/>
    <n v="307"/>
    <m/>
    <x v="1"/>
    <s v="USD"/>
    <n v="1434862800"/>
    <x v="311"/>
    <b v="0"/>
    <b v="1"/>
    <s v="theater/plays"/>
    <x v="3"/>
    <x v="3"/>
  </r>
  <r>
    <n v="325"/>
    <x v="324"/>
    <s v="Programmable systemic implementation"/>
    <n v="6500"/>
    <n v="5897"/>
    <m/>
    <x v="0"/>
    <n v="73"/>
    <m/>
    <x v="1"/>
    <s v="USD"/>
    <n v="1529125200"/>
    <x v="312"/>
    <b v="0"/>
    <b v="1"/>
    <s v="theater/plays"/>
    <x v="3"/>
    <x v="3"/>
  </r>
  <r>
    <n v="326"/>
    <x v="325"/>
    <s v="Multi-channeled next generation architecture"/>
    <n v="7200"/>
    <n v="3326"/>
    <m/>
    <x v="0"/>
    <n v="128"/>
    <m/>
    <x v="1"/>
    <s v="USD"/>
    <n v="1451109600"/>
    <x v="313"/>
    <b v="0"/>
    <b v="0"/>
    <s v="film &amp; video/animation"/>
    <x v="4"/>
    <x v="10"/>
  </r>
  <r>
    <n v="327"/>
    <x v="326"/>
    <s v="Digitized 3rdgeneration encoding"/>
    <n v="2600"/>
    <n v="1002"/>
    <m/>
    <x v="0"/>
    <n v="33"/>
    <m/>
    <x v="1"/>
    <s v="USD"/>
    <n v="1566968400"/>
    <x v="314"/>
    <b v="0"/>
    <b v="1"/>
    <s v="theater/plays"/>
    <x v="3"/>
    <x v="3"/>
  </r>
  <r>
    <n v="328"/>
    <x v="327"/>
    <s v="Innovative well-modulated functionalities"/>
    <n v="98700"/>
    <n v="131826"/>
    <m/>
    <x v="1"/>
    <n v="2441"/>
    <m/>
    <x v="1"/>
    <s v="USD"/>
    <n v="1543557600"/>
    <x v="315"/>
    <b v="0"/>
    <b v="0"/>
    <s v="music/rock"/>
    <x v="1"/>
    <x v="1"/>
  </r>
  <r>
    <n v="329"/>
    <x v="328"/>
    <s v="Fundamental incremental database"/>
    <n v="93800"/>
    <n v="21477"/>
    <m/>
    <x v="2"/>
    <n v="211"/>
    <m/>
    <x v="1"/>
    <s v="USD"/>
    <n v="1481522400"/>
    <x v="316"/>
    <b v="0"/>
    <b v="0"/>
    <s v="games/video games"/>
    <x v="6"/>
    <x v="11"/>
  </r>
  <r>
    <n v="330"/>
    <x v="329"/>
    <s v="Expanded encompassing open architecture"/>
    <n v="33700"/>
    <n v="62330"/>
    <m/>
    <x v="1"/>
    <n v="1385"/>
    <m/>
    <x v="4"/>
    <s v="GBP"/>
    <n v="1512712800"/>
    <x v="317"/>
    <b v="0"/>
    <b v="0"/>
    <s v="film &amp; video/documentary"/>
    <x v="4"/>
    <x v="4"/>
  </r>
  <r>
    <n v="331"/>
    <x v="330"/>
    <s v="Intuitive static portal"/>
    <n v="3300"/>
    <n v="14643"/>
    <m/>
    <x v="1"/>
    <n v="190"/>
    <m/>
    <x v="1"/>
    <s v="USD"/>
    <n v="1324274400"/>
    <x v="318"/>
    <b v="0"/>
    <b v="0"/>
    <s v="food/food trucks"/>
    <x v="0"/>
    <x v="0"/>
  </r>
  <r>
    <n v="332"/>
    <x v="331"/>
    <s v="Optional bandwidth-monitored definition"/>
    <n v="20700"/>
    <n v="41396"/>
    <m/>
    <x v="1"/>
    <n v="470"/>
    <m/>
    <x v="1"/>
    <s v="USD"/>
    <n v="1364446800"/>
    <x v="319"/>
    <b v="0"/>
    <b v="0"/>
    <s v="technology/wearables"/>
    <x v="2"/>
    <x v="8"/>
  </r>
  <r>
    <n v="333"/>
    <x v="332"/>
    <s v="Persistent well-modulated synergy"/>
    <n v="9600"/>
    <n v="11900"/>
    <m/>
    <x v="1"/>
    <n v="253"/>
    <m/>
    <x v="1"/>
    <s v="USD"/>
    <n v="1542693600"/>
    <x v="320"/>
    <b v="0"/>
    <b v="0"/>
    <s v="theater/plays"/>
    <x v="3"/>
    <x v="3"/>
  </r>
  <r>
    <n v="334"/>
    <x v="333"/>
    <s v="Assimilated discrete algorithm"/>
    <n v="66200"/>
    <n v="123538"/>
    <m/>
    <x v="1"/>
    <n v="1113"/>
    <m/>
    <x v="1"/>
    <s v="USD"/>
    <n v="1515564000"/>
    <x v="321"/>
    <b v="0"/>
    <b v="0"/>
    <s v="music/rock"/>
    <x v="1"/>
    <x v="1"/>
  </r>
  <r>
    <n v="335"/>
    <x v="334"/>
    <s v="Operative uniform hub"/>
    <n v="173800"/>
    <n v="198628"/>
    <m/>
    <x v="1"/>
    <n v="2283"/>
    <m/>
    <x v="1"/>
    <s v="USD"/>
    <n v="1573797600"/>
    <x v="322"/>
    <b v="0"/>
    <b v="0"/>
    <s v="music/rock"/>
    <x v="1"/>
    <x v="1"/>
  </r>
  <r>
    <n v="336"/>
    <x v="335"/>
    <s v="Customizable intangible capability"/>
    <n v="70700"/>
    <n v="68602"/>
    <m/>
    <x v="0"/>
    <n v="1072"/>
    <m/>
    <x v="1"/>
    <s v="USD"/>
    <n v="1292392800"/>
    <x v="323"/>
    <b v="0"/>
    <b v="1"/>
    <s v="music/rock"/>
    <x v="1"/>
    <x v="1"/>
  </r>
  <r>
    <n v="337"/>
    <x v="336"/>
    <s v="Innovative didactic analyzer"/>
    <n v="94500"/>
    <n v="116064"/>
    <m/>
    <x v="1"/>
    <n v="1095"/>
    <m/>
    <x v="1"/>
    <s v="USD"/>
    <n v="1573452000"/>
    <x v="324"/>
    <b v="0"/>
    <b v="0"/>
    <s v="theater/plays"/>
    <x v="3"/>
    <x v="3"/>
  </r>
  <r>
    <n v="338"/>
    <x v="337"/>
    <s v="Decentralized intangible encoding"/>
    <n v="69800"/>
    <n v="125042"/>
    <m/>
    <x v="1"/>
    <n v="1690"/>
    <m/>
    <x v="1"/>
    <s v="USD"/>
    <n v="1317790800"/>
    <x v="325"/>
    <b v="0"/>
    <b v="0"/>
    <s v="theater/plays"/>
    <x v="3"/>
    <x v="3"/>
  </r>
  <r>
    <n v="339"/>
    <x v="338"/>
    <s v="Front-line transitional algorithm"/>
    <n v="136300"/>
    <n v="108974"/>
    <m/>
    <x v="3"/>
    <n v="1297"/>
    <m/>
    <x v="0"/>
    <s v="CAD"/>
    <n v="1501650000"/>
    <x v="326"/>
    <b v="0"/>
    <b v="0"/>
    <s v="theater/plays"/>
    <x v="3"/>
    <x v="3"/>
  </r>
  <r>
    <n v="340"/>
    <x v="339"/>
    <s v="Switchable didactic matrices"/>
    <n v="37100"/>
    <n v="34964"/>
    <m/>
    <x v="0"/>
    <n v="393"/>
    <m/>
    <x v="1"/>
    <s v="USD"/>
    <n v="1323669600"/>
    <x v="327"/>
    <b v="0"/>
    <b v="0"/>
    <s v="photography/photography books"/>
    <x v="7"/>
    <x v="14"/>
  </r>
  <r>
    <n v="341"/>
    <x v="340"/>
    <s v="Ameliorated disintermediate utilization"/>
    <n v="114300"/>
    <n v="96777"/>
    <m/>
    <x v="0"/>
    <n v="1257"/>
    <m/>
    <x v="1"/>
    <s v="USD"/>
    <n v="1440738000"/>
    <x v="328"/>
    <b v="0"/>
    <b v="0"/>
    <s v="music/indie rock"/>
    <x v="1"/>
    <x v="7"/>
  </r>
  <r>
    <n v="342"/>
    <x v="341"/>
    <s v="Visionary foreground middleware"/>
    <n v="47900"/>
    <n v="31864"/>
    <m/>
    <x v="0"/>
    <n v="328"/>
    <m/>
    <x v="1"/>
    <s v="USD"/>
    <n v="1374296400"/>
    <x v="329"/>
    <b v="0"/>
    <b v="0"/>
    <s v="theater/plays"/>
    <x v="3"/>
    <x v="3"/>
  </r>
  <r>
    <n v="343"/>
    <x v="342"/>
    <s v="Optional zero-defect task-force"/>
    <n v="9000"/>
    <n v="4853"/>
    <m/>
    <x v="0"/>
    <n v="147"/>
    <m/>
    <x v="1"/>
    <s v="USD"/>
    <n v="1384840800"/>
    <x v="151"/>
    <b v="0"/>
    <b v="0"/>
    <s v="theater/plays"/>
    <x v="3"/>
    <x v="3"/>
  </r>
  <r>
    <n v="344"/>
    <x v="343"/>
    <s v="Devolved exuding emulation"/>
    <n v="197600"/>
    <n v="82959"/>
    <m/>
    <x v="0"/>
    <n v="830"/>
    <m/>
    <x v="1"/>
    <s v="USD"/>
    <n v="1516600800"/>
    <x v="330"/>
    <b v="0"/>
    <b v="0"/>
    <s v="games/video games"/>
    <x v="6"/>
    <x v="11"/>
  </r>
  <r>
    <n v="345"/>
    <x v="344"/>
    <s v="Open-source neutral task-force"/>
    <n v="157600"/>
    <n v="23159"/>
    <m/>
    <x v="0"/>
    <n v="331"/>
    <m/>
    <x v="4"/>
    <s v="GBP"/>
    <n v="1436418000"/>
    <x v="331"/>
    <b v="0"/>
    <b v="0"/>
    <s v="film &amp; video/drama"/>
    <x v="4"/>
    <x v="6"/>
  </r>
  <r>
    <n v="346"/>
    <x v="345"/>
    <s v="Virtual attitude-oriented migration"/>
    <n v="8000"/>
    <n v="2758"/>
    <m/>
    <x v="0"/>
    <n v="25"/>
    <m/>
    <x v="1"/>
    <s v="USD"/>
    <n v="1503550800"/>
    <x v="332"/>
    <b v="0"/>
    <b v="1"/>
    <s v="music/indie rock"/>
    <x v="1"/>
    <x v="7"/>
  </r>
  <r>
    <n v="347"/>
    <x v="346"/>
    <s v="Open-source full-range portal"/>
    <n v="900"/>
    <n v="12607"/>
    <m/>
    <x v="1"/>
    <n v="191"/>
    <m/>
    <x v="1"/>
    <s v="USD"/>
    <n v="1423634400"/>
    <x v="333"/>
    <b v="0"/>
    <b v="0"/>
    <s v="technology/web"/>
    <x v="2"/>
    <x v="2"/>
  </r>
  <r>
    <n v="348"/>
    <x v="347"/>
    <s v="Versatile cohesive open system"/>
    <n v="199000"/>
    <n v="142823"/>
    <m/>
    <x v="0"/>
    <n v="3483"/>
    <m/>
    <x v="1"/>
    <s v="USD"/>
    <n v="1487224800"/>
    <x v="334"/>
    <b v="0"/>
    <b v="0"/>
    <s v="food/food trucks"/>
    <x v="0"/>
    <x v="0"/>
  </r>
  <r>
    <n v="349"/>
    <x v="348"/>
    <s v="Multi-layered bottom-line frame"/>
    <n v="180800"/>
    <n v="95958"/>
    <m/>
    <x v="0"/>
    <n v="923"/>
    <m/>
    <x v="1"/>
    <s v="USD"/>
    <n v="1500008400"/>
    <x v="335"/>
    <b v="0"/>
    <b v="0"/>
    <s v="theater/plays"/>
    <x v="3"/>
    <x v="3"/>
  </r>
  <r>
    <n v="350"/>
    <x v="349"/>
    <s v="Pre-emptive neutral capacity"/>
    <n v="100"/>
    <n v="5"/>
    <m/>
    <x v="0"/>
    <n v="1"/>
    <m/>
    <x v="1"/>
    <s v="USD"/>
    <n v="1432098000"/>
    <x v="336"/>
    <b v="0"/>
    <b v="1"/>
    <s v="music/jazz"/>
    <x v="1"/>
    <x v="17"/>
  </r>
  <r>
    <n v="351"/>
    <x v="350"/>
    <s v="Universal maximized methodology"/>
    <n v="74100"/>
    <n v="94631"/>
    <m/>
    <x v="1"/>
    <n v="2013"/>
    <m/>
    <x v="1"/>
    <s v="USD"/>
    <n v="1440392400"/>
    <x v="337"/>
    <b v="0"/>
    <b v="0"/>
    <s v="music/rock"/>
    <x v="1"/>
    <x v="1"/>
  </r>
  <r>
    <n v="352"/>
    <x v="351"/>
    <s v="Expanded hybrid hardware"/>
    <n v="2800"/>
    <n v="977"/>
    <m/>
    <x v="0"/>
    <n v="33"/>
    <m/>
    <x v="0"/>
    <s v="CAD"/>
    <n v="1446876000"/>
    <x v="338"/>
    <b v="0"/>
    <b v="0"/>
    <s v="theater/plays"/>
    <x v="3"/>
    <x v="3"/>
  </r>
  <r>
    <n v="353"/>
    <x v="352"/>
    <s v="Profit-focused multi-tasking access"/>
    <n v="33600"/>
    <n v="137961"/>
    <m/>
    <x v="1"/>
    <n v="1703"/>
    <m/>
    <x v="1"/>
    <s v="USD"/>
    <n v="1562302800"/>
    <x v="339"/>
    <b v="0"/>
    <b v="0"/>
    <s v="theater/plays"/>
    <x v="3"/>
    <x v="3"/>
  </r>
  <r>
    <n v="354"/>
    <x v="353"/>
    <s v="Profit-focused transitional capability"/>
    <n v="6100"/>
    <n v="7548"/>
    <m/>
    <x v="1"/>
    <n v="80"/>
    <m/>
    <x v="3"/>
    <s v="DKK"/>
    <n v="1378184400"/>
    <x v="340"/>
    <b v="0"/>
    <b v="0"/>
    <s v="film &amp; video/documentary"/>
    <x v="4"/>
    <x v="4"/>
  </r>
  <r>
    <n v="355"/>
    <x v="354"/>
    <s v="Front-line scalable definition"/>
    <n v="3800"/>
    <n v="2241"/>
    <m/>
    <x v="2"/>
    <n v="86"/>
    <m/>
    <x v="1"/>
    <s v="USD"/>
    <n v="1485064800"/>
    <x v="341"/>
    <b v="0"/>
    <b v="0"/>
    <s v="technology/wearables"/>
    <x v="2"/>
    <x v="8"/>
  </r>
  <r>
    <n v="356"/>
    <x v="355"/>
    <s v="Open-source systematic protocol"/>
    <n v="9300"/>
    <n v="3431"/>
    <m/>
    <x v="0"/>
    <n v="40"/>
    <m/>
    <x v="6"/>
    <s v="EUR"/>
    <n v="1326520800"/>
    <x v="342"/>
    <b v="0"/>
    <b v="0"/>
    <s v="theater/plays"/>
    <x v="3"/>
    <x v="3"/>
  </r>
  <r>
    <n v="357"/>
    <x v="356"/>
    <s v="Implemented tangible algorithm"/>
    <n v="2300"/>
    <n v="4253"/>
    <m/>
    <x v="1"/>
    <n v="41"/>
    <m/>
    <x v="1"/>
    <s v="USD"/>
    <n v="1441256400"/>
    <x v="343"/>
    <b v="0"/>
    <b v="0"/>
    <s v="games/video games"/>
    <x v="6"/>
    <x v="11"/>
  </r>
  <r>
    <n v="358"/>
    <x v="357"/>
    <s v="Profit-focused 3rdgeneration circuit"/>
    <n v="9700"/>
    <n v="1146"/>
    <m/>
    <x v="0"/>
    <n v="23"/>
    <m/>
    <x v="0"/>
    <s v="CAD"/>
    <n v="1533877200"/>
    <x v="344"/>
    <b v="1"/>
    <b v="0"/>
    <s v="photography/photography books"/>
    <x v="7"/>
    <x v="14"/>
  </r>
  <r>
    <n v="359"/>
    <x v="358"/>
    <s v="Compatible needs-based architecture"/>
    <n v="4000"/>
    <n v="11948"/>
    <m/>
    <x v="1"/>
    <n v="187"/>
    <m/>
    <x v="1"/>
    <s v="USD"/>
    <n v="1314421200"/>
    <x v="127"/>
    <b v="0"/>
    <b v="0"/>
    <s v="film &amp; video/animation"/>
    <x v="4"/>
    <x v="10"/>
  </r>
  <r>
    <n v="360"/>
    <x v="359"/>
    <s v="Right-sized zero tolerance migration"/>
    <n v="59700"/>
    <n v="135132"/>
    <m/>
    <x v="1"/>
    <n v="2875"/>
    <m/>
    <x v="4"/>
    <s v="GBP"/>
    <n v="1293861600"/>
    <x v="345"/>
    <b v="0"/>
    <b v="1"/>
    <s v="theater/plays"/>
    <x v="3"/>
    <x v="3"/>
  </r>
  <r>
    <n v="361"/>
    <x v="360"/>
    <s v="Quality-focused reciprocal structure"/>
    <n v="5500"/>
    <n v="9546"/>
    <m/>
    <x v="1"/>
    <n v="88"/>
    <m/>
    <x v="1"/>
    <s v="USD"/>
    <n v="1507352400"/>
    <x v="346"/>
    <b v="0"/>
    <b v="0"/>
    <s v="theater/plays"/>
    <x v="3"/>
    <x v="3"/>
  </r>
  <r>
    <n v="362"/>
    <x v="361"/>
    <s v="Automated actuating conglomeration"/>
    <n v="3700"/>
    <n v="13755"/>
    <m/>
    <x v="1"/>
    <n v="191"/>
    <m/>
    <x v="1"/>
    <s v="USD"/>
    <n v="1296108000"/>
    <x v="347"/>
    <b v="0"/>
    <b v="0"/>
    <s v="music/rock"/>
    <x v="1"/>
    <x v="1"/>
  </r>
  <r>
    <n v="363"/>
    <x v="362"/>
    <s v="Re-contextualized local initiative"/>
    <n v="5200"/>
    <n v="8330"/>
    <m/>
    <x v="1"/>
    <n v="139"/>
    <m/>
    <x v="1"/>
    <s v="USD"/>
    <n v="1324965600"/>
    <x v="348"/>
    <b v="0"/>
    <b v="0"/>
    <s v="music/rock"/>
    <x v="1"/>
    <x v="1"/>
  </r>
  <r>
    <n v="364"/>
    <x v="363"/>
    <s v="Switchable intangible definition"/>
    <n v="900"/>
    <n v="14547"/>
    <m/>
    <x v="1"/>
    <n v="186"/>
    <m/>
    <x v="1"/>
    <s v="USD"/>
    <n v="1520229600"/>
    <x v="349"/>
    <b v="0"/>
    <b v="0"/>
    <s v="music/indie rock"/>
    <x v="1"/>
    <x v="7"/>
  </r>
  <r>
    <n v="365"/>
    <x v="364"/>
    <s v="Networked bottom-line initiative"/>
    <n v="1600"/>
    <n v="11735"/>
    <m/>
    <x v="1"/>
    <n v="112"/>
    <m/>
    <x v="2"/>
    <s v="AUD"/>
    <n v="1482991200"/>
    <x v="350"/>
    <b v="0"/>
    <b v="0"/>
    <s v="theater/plays"/>
    <x v="3"/>
    <x v="3"/>
  </r>
  <r>
    <n v="366"/>
    <x v="365"/>
    <s v="Robust directional system engine"/>
    <n v="1800"/>
    <n v="10658"/>
    <m/>
    <x v="1"/>
    <n v="101"/>
    <m/>
    <x v="1"/>
    <s v="USD"/>
    <n v="1294034400"/>
    <x v="351"/>
    <b v="0"/>
    <b v="1"/>
    <s v="theater/plays"/>
    <x v="3"/>
    <x v="3"/>
  </r>
  <r>
    <n v="367"/>
    <x v="366"/>
    <s v="Triple-buffered explicit methodology"/>
    <n v="9900"/>
    <n v="1870"/>
    <m/>
    <x v="0"/>
    <n v="75"/>
    <m/>
    <x v="1"/>
    <s v="USD"/>
    <n v="1413608400"/>
    <x v="33"/>
    <b v="0"/>
    <b v="1"/>
    <s v="theater/plays"/>
    <x v="3"/>
    <x v="3"/>
  </r>
  <r>
    <n v="368"/>
    <x v="367"/>
    <s v="Reactive directional capacity"/>
    <n v="5200"/>
    <n v="14394"/>
    <m/>
    <x v="1"/>
    <n v="206"/>
    <m/>
    <x v="4"/>
    <s v="GBP"/>
    <n v="1286946000"/>
    <x v="352"/>
    <b v="0"/>
    <b v="1"/>
    <s v="film &amp; video/documentary"/>
    <x v="4"/>
    <x v="4"/>
  </r>
  <r>
    <n v="369"/>
    <x v="368"/>
    <s v="Polarized needs-based approach"/>
    <n v="5400"/>
    <n v="14743"/>
    <m/>
    <x v="1"/>
    <n v="154"/>
    <m/>
    <x v="1"/>
    <s v="USD"/>
    <n v="1359871200"/>
    <x v="353"/>
    <b v="0"/>
    <b v="1"/>
    <s v="film &amp; video/television"/>
    <x v="4"/>
    <x v="19"/>
  </r>
  <r>
    <n v="370"/>
    <x v="369"/>
    <s v="Intuitive well-modulated middleware"/>
    <n v="112300"/>
    <n v="178965"/>
    <m/>
    <x v="1"/>
    <n v="5966"/>
    <m/>
    <x v="1"/>
    <s v="USD"/>
    <n v="1555304400"/>
    <x v="354"/>
    <b v="0"/>
    <b v="0"/>
    <s v="theater/plays"/>
    <x v="3"/>
    <x v="3"/>
  </r>
  <r>
    <n v="371"/>
    <x v="370"/>
    <s v="Multi-channeled logistical matrices"/>
    <n v="189200"/>
    <n v="128410"/>
    <m/>
    <x v="0"/>
    <n v="2176"/>
    <m/>
    <x v="1"/>
    <s v="USD"/>
    <n v="1423375200"/>
    <x v="355"/>
    <b v="0"/>
    <b v="0"/>
    <s v="theater/plays"/>
    <x v="3"/>
    <x v="3"/>
  </r>
  <r>
    <n v="372"/>
    <x v="371"/>
    <s v="Pre-emptive bifurcated artificial intelligence"/>
    <n v="900"/>
    <n v="14324"/>
    <m/>
    <x v="1"/>
    <n v="169"/>
    <m/>
    <x v="1"/>
    <s v="USD"/>
    <n v="1420696800"/>
    <x v="356"/>
    <b v="0"/>
    <b v="1"/>
    <s v="film &amp; video/documentary"/>
    <x v="4"/>
    <x v="4"/>
  </r>
  <r>
    <n v="373"/>
    <x v="372"/>
    <s v="Down-sized coherent toolset"/>
    <n v="22500"/>
    <n v="164291"/>
    <m/>
    <x v="1"/>
    <n v="2106"/>
    <m/>
    <x v="1"/>
    <s v="USD"/>
    <n v="1502946000"/>
    <x v="357"/>
    <b v="0"/>
    <b v="0"/>
    <s v="theater/plays"/>
    <x v="3"/>
    <x v="3"/>
  </r>
  <r>
    <n v="374"/>
    <x v="373"/>
    <s v="Open-source multi-tasking data-warehouse"/>
    <n v="167400"/>
    <n v="22073"/>
    <m/>
    <x v="0"/>
    <n v="441"/>
    <m/>
    <x v="1"/>
    <s v="USD"/>
    <n v="1547186400"/>
    <x v="358"/>
    <b v="0"/>
    <b v="1"/>
    <s v="film &amp; video/documentary"/>
    <x v="4"/>
    <x v="4"/>
  </r>
  <r>
    <n v="375"/>
    <x v="374"/>
    <s v="Future-proofed upward-trending contingency"/>
    <n v="2700"/>
    <n v="1479"/>
    <m/>
    <x v="0"/>
    <n v="25"/>
    <m/>
    <x v="1"/>
    <s v="USD"/>
    <n v="1444971600"/>
    <x v="359"/>
    <b v="0"/>
    <b v="0"/>
    <s v="music/indie rock"/>
    <x v="1"/>
    <x v="7"/>
  </r>
  <r>
    <n v="376"/>
    <x v="375"/>
    <s v="Mandatory uniform matrix"/>
    <n v="3400"/>
    <n v="12275"/>
    <m/>
    <x v="1"/>
    <n v="131"/>
    <m/>
    <x v="1"/>
    <s v="USD"/>
    <n v="1404622800"/>
    <x v="360"/>
    <b v="0"/>
    <b v="0"/>
    <s v="music/rock"/>
    <x v="1"/>
    <x v="1"/>
  </r>
  <r>
    <n v="377"/>
    <x v="376"/>
    <s v="Phased methodical initiative"/>
    <n v="49700"/>
    <n v="5098"/>
    <m/>
    <x v="0"/>
    <n v="127"/>
    <m/>
    <x v="1"/>
    <s v="USD"/>
    <n v="1571720400"/>
    <x v="361"/>
    <b v="0"/>
    <b v="0"/>
    <s v="theater/plays"/>
    <x v="3"/>
    <x v="3"/>
  </r>
  <r>
    <n v="378"/>
    <x v="377"/>
    <s v="Managed stable function"/>
    <n v="178200"/>
    <n v="24882"/>
    <m/>
    <x v="0"/>
    <n v="355"/>
    <m/>
    <x v="1"/>
    <s v="USD"/>
    <n v="1526878800"/>
    <x v="362"/>
    <b v="0"/>
    <b v="0"/>
    <s v="film &amp; video/documentary"/>
    <x v="4"/>
    <x v="4"/>
  </r>
  <r>
    <n v="379"/>
    <x v="378"/>
    <s v="Realigned clear-thinking migration"/>
    <n v="7200"/>
    <n v="2912"/>
    <m/>
    <x v="0"/>
    <n v="44"/>
    <m/>
    <x v="4"/>
    <s v="GBP"/>
    <n v="1319691600"/>
    <x v="363"/>
    <b v="0"/>
    <b v="0"/>
    <s v="theater/plays"/>
    <x v="3"/>
    <x v="3"/>
  </r>
  <r>
    <n v="380"/>
    <x v="379"/>
    <s v="Optional clear-thinking process improvement"/>
    <n v="2500"/>
    <n v="4008"/>
    <m/>
    <x v="1"/>
    <n v="84"/>
    <m/>
    <x v="1"/>
    <s v="USD"/>
    <n v="1371963600"/>
    <x v="364"/>
    <b v="0"/>
    <b v="0"/>
    <s v="theater/plays"/>
    <x v="3"/>
    <x v="3"/>
  </r>
  <r>
    <n v="381"/>
    <x v="380"/>
    <s v="Cross-group global moratorium"/>
    <n v="5300"/>
    <n v="9749"/>
    <m/>
    <x v="1"/>
    <n v="155"/>
    <m/>
    <x v="1"/>
    <s v="USD"/>
    <n v="1433739600"/>
    <x v="365"/>
    <b v="0"/>
    <b v="0"/>
    <s v="theater/plays"/>
    <x v="3"/>
    <x v="3"/>
  </r>
  <r>
    <n v="382"/>
    <x v="381"/>
    <s v="Visionary systemic process improvement"/>
    <n v="9100"/>
    <n v="5803"/>
    <m/>
    <x v="0"/>
    <n v="67"/>
    <m/>
    <x v="1"/>
    <s v="USD"/>
    <n v="1508130000"/>
    <x v="366"/>
    <b v="0"/>
    <b v="0"/>
    <s v="photography/photography books"/>
    <x v="7"/>
    <x v="14"/>
  </r>
  <r>
    <n v="383"/>
    <x v="382"/>
    <s v="Progressive intangible flexibility"/>
    <n v="6300"/>
    <n v="14199"/>
    <m/>
    <x v="1"/>
    <n v="189"/>
    <m/>
    <x v="1"/>
    <s v="USD"/>
    <n v="1550037600"/>
    <x v="285"/>
    <b v="0"/>
    <b v="1"/>
    <s v="food/food trucks"/>
    <x v="0"/>
    <x v="0"/>
  </r>
  <r>
    <n v="384"/>
    <x v="383"/>
    <s v="Reactive real-time software"/>
    <n v="114400"/>
    <n v="196779"/>
    <m/>
    <x v="1"/>
    <n v="4799"/>
    <m/>
    <x v="1"/>
    <s v="USD"/>
    <n v="1486706400"/>
    <x v="367"/>
    <b v="1"/>
    <b v="1"/>
    <s v="film &amp; video/documentary"/>
    <x v="4"/>
    <x v="4"/>
  </r>
  <r>
    <n v="385"/>
    <x v="384"/>
    <s v="Programmable incremental knowledge user"/>
    <n v="38900"/>
    <n v="56859"/>
    <m/>
    <x v="1"/>
    <n v="1137"/>
    <m/>
    <x v="1"/>
    <s v="USD"/>
    <n v="1553835600"/>
    <x v="368"/>
    <b v="0"/>
    <b v="0"/>
    <s v="publishing/nonfiction"/>
    <x v="5"/>
    <x v="9"/>
  </r>
  <r>
    <n v="386"/>
    <x v="385"/>
    <s v="Progressive 5thgeneration customer loyalty"/>
    <n v="135500"/>
    <n v="103554"/>
    <m/>
    <x v="0"/>
    <n v="1068"/>
    <m/>
    <x v="1"/>
    <s v="USD"/>
    <n v="1277528400"/>
    <x v="369"/>
    <b v="0"/>
    <b v="0"/>
    <s v="theater/plays"/>
    <x v="3"/>
    <x v="3"/>
  </r>
  <r>
    <n v="387"/>
    <x v="386"/>
    <s v="Triple-buffered logistical frame"/>
    <n v="109000"/>
    <n v="42795"/>
    <m/>
    <x v="0"/>
    <n v="424"/>
    <m/>
    <x v="1"/>
    <s v="USD"/>
    <n v="1339477200"/>
    <x v="370"/>
    <b v="0"/>
    <b v="0"/>
    <s v="technology/wearables"/>
    <x v="2"/>
    <x v="8"/>
  </r>
  <r>
    <n v="388"/>
    <x v="387"/>
    <s v="Exclusive dynamic adapter"/>
    <n v="114800"/>
    <n v="12938"/>
    <m/>
    <x v="3"/>
    <n v="145"/>
    <m/>
    <x v="5"/>
    <s v="CHF"/>
    <n v="1325656800"/>
    <x v="371"/>
    <b v="0"/>
    <b v="0"/>
    <s v="music/indie rock"/>
    <x v="1"/>
    <x v="7"/>
  </r>
  <r>
    <n v="389"/>
    <x v="388"/>
    <s v="Automated systemic hierarchy"/>
    <n v="83000"/>
    <n v="101352"/>
    <m/>
    <x v="1"/>
    <n v="1152"/>
    <m/>
    <x v="1"/>
    <s v="USD"/>
    <n v="1288242000"/>
    <x v="372"/>
    <b v="0"/>
    <b v="0"/>
    <s v="theater/plays"/>
    <x v="3"/>
    <x v="3"/>
  </r>
  <r>
    <n v="390"/>
    <x v="389"/>
    <s v="Digitized eco-centric core"/>
    <n v="2400"/>
    <n v="4477"/>
    <m/>
    <x v="1"/>
    <n v="50"/>
    <m/>
    <x v="1"/>
    <s v="USD"/>
    <n v="1379048400"/>
    <x v="373"/>
    <b v="0"/>
    <b v="0"/>
    <s v="photography/photography books"/>
    <x v="7"/>
    <x v="14"/>
  </r>
  <r>
    <n v="391"/>
    <x v="390"/>
    <s v="Mandatory uniform strategy"/>
    <n v="60400"/>
    <n v="4393"/>
    <m/>
    <x v="0"/>
    <n v="151"/>
    <m/>
    <x v="1"/>
    <s v="USD"/>
    <n v="1389679200"/>
    <x v="374"/>
    <b v="0"/>
    <b v="0"/>
    <s v="publishing/nonfiction"/>
    <x v="5"/>
    <x v="9"/>
  </r>
  <r>
    <n v="392"/>
    <x v="391"/>
    <s v="Profit-focused zero administration forecast"/>
    <n v="102900"/>
    <n v="67546"/>
    <m/>
    <x v="0"/>
    <n v="1608"/>
    <m/>
    <x v="1"/>
    <s v="USD"/>
    <n v="1294293600"/>
    <x v="375"/>
    <b v="0"/>
    <b v="0"/>
    <s v="technology/wearables"/>
    <x v="2"/>
    <x v="8"/>
  </r>
  <r>
    <n v="393"/>
    <x v="392"/>
    <s v="De-engineered static orchestration"/>
    <n v="62800"/>
    <n v="143788"/>
    <m/>
    <x v="1"/>
    <n v="3059"/>
    <m/>
    <x v="0"/>
    <s v="CAD"/>
    <n v="1500267600"/>
    <x v="376"/>
    <b v="0"/>
    <b v="0"/>
    <s v="music/jazz"/>
    <x v="1"/>
    <x v="17"/>
  </r>
  <r>
    <n v="394"/>
    <x v="393"/>
    <s v="Customizable dynamic info-mediaries"/>
    <n v="800"/>
    <n v="3755"/>
    <m/>
    <x v="1"/>
    <n v="34"/>
    <m/>
    <x v="1"/>
    <s v="USD"/>
    <n v="1375074000"/>
    <x v="377"/>
    <b v="0"/>
    <b v="1"/>
    <s v="film &amp; video/documentary"/>
    <x v="4"/>
    <x v="4"/>
  </r>
  <r>
    <n v="395"/>
    <x v="122"/>
    <s v="Enhanced incremental budgetary management"/>
    <n v="7100"/>
    <n v="9238"/>
    <m/>
    <x v="1"/>
    <n v="220"/>
    <m/>
    <x v="1"/>
    <s v="USD"/>
    <n v="1323324000"/>
    <x v="378"/>
    <b v="1"/>
    <b v="0"/>
    <s v="theater/plays"/>
    <x v="3"/>
    <x v="3"/>
  </r>
  <r>
    <n v="396"/>
    <x v="394"/>
    <s v="Digitized local info-mediaries"/>
    <n v="46100"/>
    <n v="77012"/>
    <m/>
    <x v="1"/>
    <n v="1604"/>
    <m/>
    <x v="2"/>
    <s v="AUD"/>
    <n v="1538715600"/>
    <x v="379"/>
    <b v="0"/>
    <b v="0"/>
    <s v="film &amp; video/drama"/>
    <x v="4"/>
    <x v="6"/>
  </r>
  <r>
    <n v="397"/>
    <x v="395"/>
    <s v="Virtual systematic monitoring"/>
    <n v="8100"/>
    <n v="14083"/>
    <m/>
    <x v="1"/>
    <n v="454"/>
    <m/>
    <x v="1"/>
    <s v="USD"/>
    <n v="1369285200"/>
    <x v="380"/>
    <b v="0"/>
    <b v="0"/>
    <s v="music/rock"/>
    <x v="1"/>
    <x v="1"/>
  </r>
  <r>
    <n v="398"/>
    <x v="396"/>
    <s v="Reactive bottom-line open architecture"/>
    <n v="1700"/>
    <n v="12202"/>
    <m/>
    <x v="1"/>
    <n v="123"/>
    <m/>
    <x v="6"/>
    <s v="EUR"/>
    <n v="1525755600"/>
    <x v="103"/>
    <b v="0"/>
    <b v="1"/>
    <s v="film &amp; video/animation"/>
    <x v="4"/>
    <x v="10"/>
  </r>
  <r>
    <n v="399"/>
    <x v="397"/>
    <s v="Pre-emptive interactive model"/>
    <n v="97300"/>
    <n v="62127"/>
    <m/>
    <x v="0"/>
    <n v="941"/>
    <m/>
    <x v="1"/>
    <s v="USD"/>
    <n v="1296626400"/>
    <x v="381"/>
    <b v="0"/>
    <b v="0"/>
    <s v="music/indie rock"/>
    <x v="1"/>
    <x v="7"/>
  </r>
  <r>
    <n v="400"/>
    <x v="398"/>
    <s v="Ergonomic eco-centric open architecture"/>
    <n v="100"/>
    <n v="2"/>
    <m/>
    <x v="0"/>
    <n v="1"/>
    <m/>
    <x v="1"/>
    <s v="USD"/>
    <n v="1376629200"/>
    <x v="382"/>
    <b v="0"/>
    <b v="1"/>
    <s v="photography/photography books"/>
    <x v="7"/>
    <x v="14"/>
  </r>
  <r>
    <n v="401"/>
    <x v="399"/>
    <s v="Inverse radical hierarchy"/>
    <n v="900"/>
    <n v="13772"/>
    <m/>
    <x v="1"/>
    <n v="299"/>
    <m/>
    <x v="1"/>
    <s v="USD"/>
    <n v="1572152400"/>
    <x v="383"/>
    <b v="0"/>
    <b v="0"/>
    <s v="theater/plays"/>
    <x v="3"/>
    <x v="3"/>
  </r>
  <r>
    <n v="402"/>
    <x v="400"/>
    <s v="Team-oriented static interface"/>
    <n v="7300"/>
    <n v="2946"/>
    <m/>
    <x v="0"/>
    <n v="40"/>
    <m/>
    <x v="1"/>
    <s v="USD"/>
    <n v="1325829600"/>
    <x v="384"/>
    <b v="0"/>
    <b v="1"/>
    <s v="film &amp; video/shorts"/>
    <x v="4"/>
    <x v="12"/>
  </r>
  <r>
    <n v="403"/>
    <x v="401"/>
    <s v="Virtual foreground throughput"/>
    <n v="195800"/>
    <n v="168820"/>
    <m/>
    <x v="0"/>
    <n v="3015"/>
    <m/>
    <x v="0"/>
    <s v="CAD"/>
    <n v="1273640400"/>
    <x v="385"/>
    <b v="0"/>
    <b v="1"/>
    <s v="theater/plays"/>
    <x v="3"/>
    <x v="3"/>
  </r>
  <r>
    <n v="404"/>
    <x v="402"/>
    <s v="Visionary exuding Internet solution"/>
    <n v="48900"/>
    <n v="154321"/>
    <m/>
    <x v="1"/>
    <n v="2237"/>
    <m/>
    <x v="1"/>
    <s v="USD"/>
    <n v="1510639200"/>
    <x v="386"/>
    <b v="0"/>
    <b v="0"/>
    <s v="theater/plays"/>
    <x v="3"/>
    <x v="3"/>
  </r>
  <r>
    <n v="405"/>
    <x v="403"/>
    <s v="Synchronized secondary analyzer"/>
    <n v="29600"/>
    <n v="26527"/>
    <m/>
    <x v="0"/>
    <n v="435"/>
    <m/>
    <x v="1"/>
    <s v="USD"/>
    <n v="1528088400"/>
    <x v="387"/>
    <b v="0"/>
    <b v="0"/>
    <s v="theater/plays"/>
    <x v="3"/>
    <x v="3"/>
  </r>
  <r>
    <n v="406"/>
    <x v="404"/>
    <s v="Balanced attitude-oriented parallelism"/>
    <n v="39300"/>
    <n v="71583"/>
    <m/>
    <x v="1"/>
    <n v="645"/>
    <m/>
    <x v="1"/>
    <s v="USD"/>
    <n v="1359525600"/>
    <x v="388"/>
    <b v="1"/>
    <b v="0"/>
    <s v="film &amp; video/documentary"/>
    <x v="4"/>
    <x v="4"/>
  </r>
  <r>
    <n v="407"/>
    <x v="405"/>
    <s v="Organized bandwidth-monitored core"/>
    <n v="3400"/>
    <n v="12100"/>
    <m/>
    <x v="1"/>
    <n v="484"/>
    <m/>
    <x v="3"/>
    <s v="DKK"/>
    <n v="1570942800"/>
    <x v="389"/>
    <b v="0"/>
    <b v="0"/>
    <s v="theater/plays"/>
    <x v="3"/>
    <x v="3"/>
  </r>
  <r>
    <n v="408"/>
    <x v="406"/>
    <s v="Cloned leadingedge utilization"/>
    <n v="9200"/>
    <n v="12129"/>
    <m/>
    <x v="1"/>
    <n v="154"/>
    <m/>
    <x v="0"/>
    <s v="CAD"/>
    <n v="1466398800"/>
    <x v="390"/>
    <b v="0"/>
    <b v="0"/>
    <s v="film &amp; video/documentary"/>
    <x v="4"/>
    <x v="4"/>
  </r>
  <r>
    <n v="409"/>
    <x v="97"/>
    <s v="Secured asymmetric projection"/>
    <n v="135600"/>
    <n v="62804"/>
    <m/>
    <x v="0"/>
    <n v="714"/>
    <m/>
    <x v="1"/>
    <s v="USD"/>
    <n v="1492491600"/>
    <x v="391"/>
    <b v="0"/>
    <b v="0"/>
    <s v="music/rock"/>
    <x v="1"/>
    <x v="1"/>
  </r>
  <r>
    <n v="410"/>
    <x v="407"/>
    <s v="Advanced cohesive Graphic Interface"/>
    <n v="153700"/>
    <n v="55536"/>
    <m/>
    <x v="2"/>
    <n v="1111"/>
    <m/>
    <x v="1"/>
    <s v="USD"/>
    <n v="1430197200"/>
    <x v="277"/>
    <b v="0"/>
    <b v="0"/>
    <s v="games/mobile games"/>
    <x v="6"/>
    <x v="20"/>
  </r>
  <r>
    <n v="411"/>
    <x v="408"/>
    <s v="Down-sized maximized function"/>
    <n v="7800"/>
    <n v="8161"/>
    <m/>
    <x v="1"/>
    <n v="82"/>
    <m/>
    <x v="1"/>
    <s v="USD"/>
    <n v="1496034000"/>
    <x v="392"/>
    <b v="0"/>
    <b v="0"/>
    <s v="theater/plays"/>
    <x v="3"/>
    <x v="3"/>
  </r>
  <r>
    <n v="412"/>
    <x v="409"/>
    <s v="Realigned zero tolerance software"/>
    <n v="2100"/>
    <n v="14046"/>
    <m/>
    <x v="1"/>
    <n v="134"/>
    <m/>
    <x v="1"/>
    <s v="USD"/>
    <n v="1388728800"/>
    <x v="393"/>
    <b v="0"/>
    <b v="0"/>
    <s v="publishing/fiction"/>
    <x v="5"/>
    <x v="13"/>
  </r>
  <r>
    <n v="413"/>
    <x v="410"/>
    <s v="Persevering analyzing extranet"/>
    <n v="189500"/>
    <n v="117628"/>
    <m/>
    <x v="2"/>
    <n v="1089"/>
    <m/>
    <x v="1"/>
    <s v="USD"/>
    <n v="1543298400"/>
    <x v="394"/>
    <b v="0"/>
    <b v="0"/>
    <s v="film &amp; video/animation"/>
    <x v="4"/>
    <x v="10"/>
  </r>
  <r>
    <n v="414"/>
    <x v="411"/>
    <s v="Innovative human-resource migration"/>
    <n v="188200"/>
    <n v="159405"/>
    <m/>
    <x v="0"/>
    <n v="5497"/>
    <m/>
    <x v="1"/>
    <s v="USD"/>
    <n v="1271739600"/>
    <x v="395"/>
    <b v="0"/>
    <b v="1"/>
    <s v="food/food trucks"/>
    <x v="0"/>
    <x v="0"/>
  </r>
  <r>
    <n v="415"/>
    <x v="412"/>
    <s v="Intuitive needs-based monitoring"/>
    <n v="113500"/>
    <n v="12552"/>
    <m/>
    <x v="0"/>
    <n v="418"/>
    <m/>
    <x v="1"/>
    <s v="USD"/>
    <n v="1326434400"/>
    <x v="396"/>
    <b v="0"/>
    <b v="0"/>
    <s v="theater/plays"/>
    <x v="3"/>
    <x v="3"/>
  </r>
  <r>
    <n v="416"/>
    <x v="413"/>
    <s v="Customer-focused disintermediate toolset"/>
    <n v="134600"/>
    <n v="59007"/>
    <m/>
    <x v="0"/>
    <n v="1439"/>
    <m/>
    <x v="1"/>
    <s v="USD"/>
    <n v="1295244000"/>
    <x v="397"/>
    <b v="0"/>
    <b v="1"/>
    <s v="film &amp; video/documentary"/>
    <x v="4"/>
    <x v="4"/>
  </r>
  <r>
    <n v="417"/>
    <x v="414"/>
    <s v="Upgradable 24/7 emulation"/>
    <n v="1700"/>
    <n v="943"/>
    <m/>
    <x v="0"/>
    <n v="15"/>
    <m/>
    <x v="1"/>
    <s v="USD"/>
    <n v="1541221200"/>
    <x v="398"/>
    <b v="0"/>
    <b v="0"/>
    <s v="theater/plays"/>
    <x v="3"/>
    <x v="3"/>
  </r>
  <r>
    <n v="418"/>
    <x v="32"/>
    <s v="Quality-focused client-server core"/>
    <n v="163700"/>
    <n v="93963"/>
    <m/>
    <x v="0"/>
    <n v="1999"/>
    <m/>
    <x v="0"/>
    <s v="CAD"/>
    <n v="1336280400"/>
    <x v="399"/>
    <b v="0"/>
    <b v="0"/>
    <s v="film &amp; video/documentary"/>
    <x v="4"/>
    <x v="4"/>
  </r>
  <r>
    <n v="419"/>
    <x v="415"/>
    <s v="Upgradable maximized protocol"/>
    <n v="113800"/>
    <n v="140469"/>
    <m/>
    <x v="1"/>
    <n v="5203"/>
    <m/>
    <x v="1"/>
    <s v="USD"/>
    <n v="1324533600"/>
    <x v="348"/>
    <b v="0"/>
    <b v="0"/>
    <s v="technology/web"/>
    <x v="2"/>
    <x v="2"/>
  </r>
  <r>
    <n v="420"/>
    <x v="416"/>
    <s v="Cross-platform interactive synergy"/>
    <n v="5000"/>
    <n v="6423"/>
    <m/>
    <x v="1"/>
    <n v="94"/>
    <m/>
    <x v="1"/>
    <s v="USD"/>
    <n v="1498366800"/>
    <x v="400"/>
    <b v="0"/>
    <b v="0"/>
    <s v="theater/plays"/>
    <x v="3"/>
    <x v="3"/>
  </r>
  <r>
    <n v="421"/>
    <x v="417"/>
    <s v="User-centric fault-tolerant archive"/>
    <n v="9400"/>
    <n v="6015"/>
    <m/>
    <x v="0"/>
    <n v="118"/>
    <m/>
    <x v="1"/>
    <s v="USD"/>
    <n v="1498712400"/>
    <x v="401"/>
    <b v="0"/>
    <b v="1"/>
    <s v="technology/wearables"/>
    <x v="2"/>
    <x v="8"/>
  </r>
  <r>
    <n v="422"/>
    <x v="418"/>
    <s v="Reverse-engineered regional knowledge user"/>
    <n v="8700"/>
    <n v="11075"/>
    <m/>
    <x v="1"/>
    <n v="205"/>
    <m/>
    <x v="1"/>
    <s v="USD"/>
    <n v="1271480400"/>
    <x v="402"/>
    <b v="0"/>
    <b v="1"/>
    <s v="theater/plays"/>
    <x v="3"/>
    <x v="3"/>
  </r>
  <r>
    <n v="423"/>
    <x v="419"/>
    <s v="Self-enabling real-time definition"/>
    <n v="147800"/>
    <n v="15723"/>
    <m/>
    <x v="0"/>
    <n v="162"/>
    <m/>
    <x v="1"/>
    <s v="USD"/>
    <n v="1316667600"/>
    <x v="403"/>
    <b v="0"/>
    <b v="1"/>
    <s v="food/food trucks"/>
    <x v="0"/>
    <x v="0"/>
  </r>
  <r>
    <n v="424"/>
    <x v="420"/>
    <s v="User-centric impactful projection"/>
    <n v="5100"/>
    <n v="2064"/>
    <m/>
    <x v="0"/>
    <n v="83"/>
    <m/>
    <x v="1"/>
    <s v="USD"/>
    <n v="1524027600"/>
    <x v="404"/>
    <b v="0"/>
    <b v="0"/>
    <s v="music/indie rock"/>
    <x v="1"/>
    <x v="7"/>
  </r>
  <r>
    <n v="425"/>
    <x v="421"/>
    <s v="Vision-oriented actuating hardware"/>
    <n v="2700"/>
    <n v="7767"/>
    <m/>
    <x v="1"/>
    <n v="92"/>
    <m/>
    <x v="1"/>
    <s v="USD"/>
    <n v="1438059600"/>
    <x v="405"/>
    <b v="0"/>
    <b v="0"/>
    <s v="photography/photography books"/>
    <x v="7"/>
    <x v="14"/>
  </r>
  <r>
    <n v="426"/>
    <x v="422"/>
    <s v="Virtual leadingedge framework"/>
    <n v="1800"/>
    <n v="10313"/>
    <m/>
    <x v="1"/>
    <n v="219"/>
    <m/>
    <x v="1"/>
    <s v="USD"/>
    <n v="1361944800"/>
    <x v="406"/>
    <b v="0"/>
    <b v="0"/>
    <s v="theater/plays"/>
    <x v="3"/>
    <x v="3"/>
  </r>
  <r>
    <n v="427"/>
    <x v="423"/>
    <s v="Managed discrete framework"/>
    <n v="174500"/>
    <n v="197018"/>
    <m/>
    <x v="1"/>
    <n v="2526"/>
    <m/>
    <x v="1"/>
    <s v="USD"/>
    <n v="1410584400"/>
    <x v="407"/>
    <b v="0"/>
    <b v="1"/>
    <s v="theater/plays"/>
    <x v="3"/>
    <x v="3"/>
  </r>
  <r>
    <n v="428"/>
    <x v="424"/>
    <s v="Progressive zero-defect capability"/>
    <n v="101400"/>
    <n v="47037"/>
    <m/>
    <x v="0"/>
    <n v="747"/>
    <m/>
    <x v="1"/>
    <s v="USD"/>
    <n v="1297404000"/>
    <x v="408"/>
    <b v="0"/>
    <b v="0"/>
    <s v="film &amp; video/animation"/>
    <x v="4"/>
    <x v="10"/>
  </r>
  <r>
    <n v="429"/>
    <x v="425"/>
    <s v="Right-sized demand-driven adapter"/>
    <n v="191000"/>
    <n v="173191"/>
    <m/>
    <x v="3"/>
    <n v="2138"/>
    <m/>
    <x v="1"/>
    <s v="USD"/>
    <n v="1392012000"/>
    <x v="409"/>
    <b v="0"/>
    <b v="1"/>
    <s v="photography/photography books"/>
    <x v="7"/>
    <x v="14"/>
  </r>
  <r>
    <n v="430"/>
    <x v="426"/>
    <s v="Re-engineered attitude-oriented frame"/>
    <n v="8100"/>
    <n v="5487"/>
    <m/>
    <x v="0"/>
    <n v="84"/>
    <m/>
    <x v="1"/>
    <s v="USD"/>
    <n v="1569733200"/>
    <x v="410"/>
    <b v="0"/>
    <b v="0"/>
    <s v="theater/plays"/>
    <x v="3"/>
    <x v="3"/>
  </r>
  <r>
    <n v="431"/>
    <x v="427"/>
    <s v="Compatible multimedia utilization"/>
    <n v="5100"/>
    <n v="9817"/>
    <m/>
    <x v="1"/>
    <n v="94"/>
    <m/>
    <x v="1"/>
    <s v="USD"/>
    <n v="1529643600"/>
    <x v="312"/>
    <b v="1"/>
    <b v="0"/>
    <s v="theater/plays"/>
    <x v="3"/>
    <x v="3"/>
  </r>
  <r>
    <n v="432"/>
    <x v="428"/>
    <s v="Re-contextualized dedicated hardware"/>
    <n v="7700"/>
    <n v="6369"/>
    <m/>
    <x v="0"/>
    <n v="91"/>
    <m/>
    <x v="1"/>
    <s v="USD"/>
    <n v="1399006800"/>
    <x v="411"/>
    <b v="0"/>
    <b v="0"/>
    <s v="theater/plays"/>
    <x v="3"/>
    <x v="3"/>
  </r>
  <r>
    <n v="433"/>
    <x v="429"/>
    <s v="Decentralized composite paradigm"/>
    <n v="121400"/>
    <n v="65755"/>
    <m/>
    <x v="0"/>
    <n v="792"/>
    <m/>
    <x v="1"/>
    <s v="USD"/>
    <n v="1385359200"/>
    <x v="412"/>
    <b v="0"/>
    <b v="1"/>
    <s v="film &amp; video/documentary"/>
    <x v="4"/>
    <x v="4"/>
  </r>
  <r>
    <n v="434"/>
    <x v="430"/>
    <s v="Cloned transitional hierarchy"/>
    <n v="5400"/>
    <n v="903"/>
    <m/>
    <x v="3"/>
    <n v="10"/>
    <m/>
    <x v="0"/>
    <s v="CAD"/>
    <n v="1480572000"/>
    <x v="413"/>
    <b v="1"/>
    <b v="0"/>
    <s v="theater/plays"/>
    <x v="3"/>
    <x v="3"/>
  </r>
  <r>
    <n v="435"/>
    <x v="431"/>
    <s v="Advanced discrete leverage"/>
    <n v="152400"/>
    <n v="178120"/>
    <m/>
    <x v="1"/>
    <n v="1713"/>
    <m/>
    <x v="6"/>
    <s v="EUR"/>
    <n v="1418623200"/>
    <x v="414"/>
    <b v="0"/>
    <b v="1"/>
    <s v="theater/plays"/>
    <x v="3"/>
    <x v="3"/>
  </r>
  <r>
    <n v="436"/>
    <x v="432"/>
    <s v="Open-source incremental throughput"/>
    <n v="1300"/>
    <n v="13678"/>
    <m/>
    <x v="1"/>
    <n v="249"/>
    <m/>
    <x v="1"/>
    <s v="USD"/>
    <n v="1555736400"/>
    <x v="354"/>
    <b v="0"/>
    <b v="0"/>
    <s v="music/jazz"/>
    <x v="1"/>
    <x v="17"/>
  </r>
  <r>
    <n v="437"/>
    <x v="433"/>
    <s v="Centralized regional interface"/>
    <n v="8100"/>
    <n v="9969"/>
    <m/>
    <x v="1"/>
    <n v="192"/>
    <m/>
    <x v="1"/>
    <s v="USD"/>
    <n v="1442120400"/>
    <x v="415"/>
    <b v="0"/>
    <b v="1"/>
    <s v="film &amp; video/animation"/>
    <x v="4"/>
    <x v="10"/>
  </r>
  <r>
    <n v="438"/>
    <x v="434"/>
    <s v="Streamlined web-enabled knowledgebase"/>
    <n v="8300"/>
    <n v="14827"/>
    <m/>
    <x v="1"/>
    <n v="247"/>
    <m/>
    <x v="1"/>
    <s v="USD"/>
    <n v="1362376800"/>
    <x v="416"/>
    <b v="0"/>
    <b v="0"/>
    <s v="theater/plays"/>
    <x v="3"/>
    <x v="3"/>
  </r>
  <r>
    <n v="439"/>
    <x v="435"/>
    <s v="Digitized transitional monitoring"/>
    <n v="28400"/>
    <n v="100900"/>
    <m/>
    <x v="1"/>
    <n v="2293"/>
    <m/>
    <x v="1"/>
    <s v="USD"/>
    <n v="1478408400"/>
    <x v="417"/>
    <b v="0"/>
    <b v="0"/>
    <s v="film &amp; video/science fiction"/>
    <x v="4"/>
    <x v="22"/>
  </r>
  <r>
    <n v="440"/>
    <x v="436"/>
    <s v="Networked optimal adapter"/>
    <n v="102500"/>
    <n v="165954"/>
    <m/>
    <x v="1"/>
    <n v="3131"/>
    <m/>
    <x v="1"/>
    <s v="USD"/>
    <n v="1498798800"/>
    <x v="418"/>
    <b v="0"/>
    <b v="0"/>
    <s v="film &amp; video/television"/>
    <x v="4"/>
    <x v="19"/>
  </r>
  <r>
    <n v="441"/>
    <x v="437"/>
    <s v="Automated optimal function"/>
    <n v="7000"/>
    <n v="1744"/>
    <m/>
    <x v="0"/>
    <n v="32"/>
    <m/>
    <x v="1"/>
    <s v="USD"/>
    <n v="1335416400"/>
    <x v="419"/>
    <b v="0"/>
    <b v="0"/>
    <s v="technology/wearables"/>
    <x v="2"/>
    <x v="8"/>
  </r>
  <r>
    <n v="442"/>
    <x v="438"/>
    <s v="Devolved system-worthy framework"/>
    <n v="5400"/>
    <n v="10731"/>
    <m/>
    <x v="1"/>
    <n v="143"/>
    <m/>
    <x v="6"/>
    <s v="EUR"/>
    <n v="1504328400"/>
    <x v="420"/>
    <b v="0"/>
    <b v="0"/>
    <s v="theater/plays"/>
    <x v="3"/>
    <x v="3"/>
  </r>
  <r>
    <n v="443"/>
    <x v="439"/>
    <s v="Stand-alone user-facing service-desk"/>
    <n v="9300"/>
    <n v="3232"/>
    <m/>
    <x v="3"/>
    <n v="90"/>
    <m/>
    <x v="1"/>
    <s v="USD"/>
    <n v="1285822800"/>
    <x v="421"/>
    <b v="0"/>
    <b v="0"/>
    <s v="theater/plays"/>
    <x v="3"/>
    <x v="3"/>
  </r>
  <r>
    <n v="444"/>
    <x v="347"/>
    <s v="Versatile global attitude"/>
    <n v="6200"/>
    <n v="10938"/>
    <m/>
    <x v="1"/>
    <n v="296"/>
    <m/>
    <x v="1"/>
    <s v="USD"/>
    <n v="1311483600"/>
    <x v="422"/>
    <b v="0"/>
    <b v="1"/>
    <s v="music/indie rock"/>
    <x v="1"/>
    <x v="7"/>
  </r>
  <r>
    <n v="445"/>
    <x v="440"/>
    <s v="Intuitive demand-driven Local Area Network"/>
    <n v="2100"/>
    <n v="10739"/>
    <m/>
    <x v="1"/>
    <n v="170"/>
    <m/>
    <x v="1"/>
    <s v="USD"/>
    <n v="1291356000"/>
    <x v="423"/>
    <b v="0"/>
    <b v="1"/>
    <s v="theater/plays"/>
    <x v="3"/>
    <x v="3"/>
  </r>
  <r>
    <n v="446"/>
    <x v="441"/>
    <s v="Assimilated uniform methodology"/>
    <n v="6800"/>
    <n v="5579"/>
    <m/>
    <x v="0"/>
    <n v="186"/>
    <m/>
    <x v="1"/>
    <s v="USD"/>
    <n v="1355810400"/>
    <x v="424"/>
    <b v="0"/>
    <b v="0"/>
    <s v="technology/wearables"/>
    <x v="2"/>
    <x v="8"/>
  </r>
  <r>
    <n v="447"/>
    <x v="442"/>
    <s v="Self-enabling next generation algorithm"/>
    <n v="155200"/>
    <n v="37754"/>
    <m/>
    <x v="3"/>
    <n v="439"/>
    <m/>
    <x v="4"/>
    <s v="GBP"/>
    <n v="1513663200"/>
    <x v="425"/>
    <b v="0"/>
    <b v="0"/>
    <s v="film &amp; video/television"/>
    <x v="4"/>
    <x v="19"/>
  </r>
  <r>
    <n v="448"/>
    <x v="443"/>
    <s v="Object-based demand-driven strategy"/>
    <n v="89900"/>
    <n v="45384"/>
    <m/>
    <x v="0"/>
    <n v="605"/>
    <m/>
    <x v="1"/>
    <s v="USD"/>
    <n v="1365915600"/>
    <x v="426"/>
    <b v="0"/>
    <b v="1"/>
    <s v="games/video games"/>
    <x v="6"/>
    <x v="11"/>
  </r>
  <r>
    <n v="449"/>
    <x v="444"/>
    <s v="Public-key coherent ability"/>
    <n v="900"/>
    <n v="8703"/>
    <m/>
    <x v="1"/>
    <n v="86"/>
    <m/>
    <x v="3"/>
    <s v="DKK"/>
    <n v="1551852000"/>
    <x v="427"/>
    <b v="0"/>
    <b v="0"/>
    <s v="games/video games"/>
    <x v="6"/>
    <x v="11"/>
  </r>
  <r>
    <n v="450"/>
    <x v="445"/>
    <s v="Up-sized composite success"/>
    <n v="100"/>
    <n v="4"/>
    <m/>
    <x v="0"/>
    <n v="1"/>
    <m/>
    <x v="0"/>
    <s v="CAD"/>
    <n v="1540098000"/>
    <x v="428"/>
    <b v="0"/>
    <b v="0"/>
    <s v="film &amp; video/animation"/>
    <x v="4"/>
    <x v="10"/>
  </r>
  <r>
    <n v="451"/>
    <x v="446"/>
    <s v="Innovative exuding matrix"/>
    <n v="148400"/>
    <n v="182302"/>
    <m/>
    <x v="1"/>
    <n v="6286"/>
    <m/>
    <x v="1"/>
    <s v="USD"/>
    <n v="1500440400"/>
    <x v="429"/>
    <b v="0"/>
    <b v="0"/>
    <s v="music/rock"/>
    <x v="1"/>
    <x v="1"/>
  </r>
  <r>
    <n v="452"/>
    <x v="447"/>
    <s v="Realigned impactful artificial intelligence"/>
    <n v="4800"/>
    <n v="3045"/>
    <m/>
    <x v="0"/>
    <n v="31"/>
    <m/>
    <x v="1"/>
    <s v="USD"/>
    <n v="1278392400"/>
    <x v="430"/>
    <b v="0"/>
    <b v="0"/>
    <s v="film &amp; video/drama"/>
    <x v="4"/>
    <x v="6"/>
  </r>
  <r>
    <n v="453"/>
    <x v="448"/>
    <s v="Multi-layered multi-tasking secured line"/>
    <n v="182400"/>
    <n v="102749"/>
    <m/>
    <x v="0"/>
    <n v="1181"/>
    <m/>
    <x v="1"/>
    <s v="USD"/>
    <n v="1480572000"/>
    <x v="431"/>
    <b v="0"/>
    <b v="0"/>
    <s v="film &amp; video/science fiction"/>
    <x v="4"/>
    <x v="22"/>
  </r>
  <r>
    <n v="454"/>
    <x v="449"/>
    <s v="Upgradable upward-trending portal"/>
    <n v="4000"/>
    <n v="1763"/>
    <m/>
    <x v="0"/>
    <n v="39"/>
    <m/>
    <x v="1"/>
    <s v="USD"/>
    <n v="1382331600"/>
    <x v="432"/>
    <b v="0"/>
    <b v="1"/>
    <s v="film &amp; video/drama"/>
    <x v="4"/>
    <x v="6"/>
  </r>
  <r>
    <n v="455"/>
    <x v="450"/>
    <s v="Profit-focused global product"/>
    <n v="116500"/>
    <n v="137904"/>
    <m/>
    <x v="1"/>
    <n v="3727"/>
    <m/>
    <x v="1"/>
    <s v="USD"/>
    <n v="1316754000"/>
    <x v="433"/>
    <b v="0"/>
    <b v="0"/>
    <s v="theater/plays"/>
    <x v="3"/>
    <x v="3"/>
  </r>
  <r>
    <n v="456"/>
    <x v="451"/>
    <s v="Operative well-modulated data-warehouse"/>
    <n v="146400"/>
    <n v="152438"/>
    <m/>
    <x v="1"/>
    <n v="1605"/>
    <m/>
    <x v="1"/>
    <s v="USD"/>
    <n v="1518242400"/>
    <x v="434"/>
    <b v="0"/>
    <b v="1"/>
    <s v="music/indie rock"/>
    <x v="1"/>
    <x v="7"/>
  </r>
  <r>
    <n v="457"/>
    <x v="452"/>
    <s v="Cloned asymmetric functionalities"/>
    <n v="5000"/>
    <n v="1332"/>
    <m/>
    <x v="0"/>
    <n v="46"/>
    <m/>
    <x v="1"/>
    <s v="USD"/>
    <n v="1476421200"/>
    <x v="435"/>
    <b v="0"/>
    <b v="0"/>
    <s v="theater/plays"/>
    <x v="3"/>
    <x v="3"/>
  </r>
  <r>
    <n v="458"/>
    <x v="453"/>
    <s v="Pre-emptive neutral portal"/>
    <n v="33800"/>
    <n v="118706"/>
    <m/>
    <x v="1"/>
    <n v="2120"/>
    <m/>
    <x v="1"/>
    <s v="USD"/>
    <n v="1269752400"/>
    <x v="436"/>
    <b v="0"/>
    <b v="0"/>
    <s v="theater/plays"/>
    <x v="3"/>
    <x v="3"/>
  </r>
  <r>
    <n v="459"/>
    <x v="454"/>
    <s v="Switchable demand-driven help-desk"/>
    <n v="6300"/>
    <n v="5674"/>
    <m/>
    <x v="0"/>
    <n v="105"/>
    <m/>
    <x v="1"/>
    <s v="USD"/>
    <n v="1419746400"/>
    <x v="437"/>
    <b v="0"/>
    <b v="0"/>
    <s v="film &amp; video/documentary"/>
    <x v="4"/>
    <x v="4"/>
  </r>
  <r>
    <n v="460"/>
    <x v="455"/>
    <s v="Business-focused static ability"/>
    <n v="2400"/>
    <n v="4119"/>
    <m/>
    <x v="1"/>
    <n v="50"/>
    <m/>
    <x v="1"/>
    <s v="USD"/>
    <n v="1281330000"/>
    <x v="438"/>
    <b v="0"/>
    <b v="0"/>
    <s v="theater/plays"/>
    <x v="3"/>
    <x v="3"/>
  </r>
  <r>
    <n v="461"/>
    <x v="456"/>
    <s v="Networked secondary structure"/>
    <n v="98800"/>
    <n v="139354"/>
    <m/>
    <x v="1"/>
    <n v="2080"/>
    <m/>
    <x v="1"/>
    <s v="USD"/>
    <n v="1398661200"/>
    <x v="439"/>
    <b v="0"/>
    <b v="0"/>
    <s v="film &amp; video/drama"/>
    <x v="4"/>
    <x v="6"/>
  </r>
  <r>
    <n v="462"/>
    <x v="457"/>
    <s v="Total multimedia website"/>
    <n v="188800"/>
    <n v="57734"/>
    <m/>
    <x v="0"/>
    <n v="535"/>
    <m/>
    <x v="1"/>
    <s v="USD"/>
    <n v="1359525600"/>
    <x v="440"/>
    <b v="0"/>
    <b v="0"/>
    <s v="games/mobile games"/>
    <x v="6"/>
    <x v="20"/>
  </r>
  <r>
    <n v="463"/>
    <x v="458"/>
    <s v="Cross-platform upward-trending parallelism"/>
    <n v="134300"/>
    <n v="145265"/>
    <m/>
    <x v="1"/>
    <n v="2105"/>
    <m/>
    <x v="1"/>
    <s v="USD"/>
    <n v="1388469600"/>
    <x v="441"/>
    <b v="0"/>
    <b v="0"/>
    <s v="film &amp; video/animation"/>
    <x v="4"/>
    <x v="10"/>
  </r>
  <r>
    <n v="464"/>
    <x v="459"/>
    <s v="Pre-emptive mission-critical hardware"/>
    <n v="71200"/>
    <n v="95020"/>
    <m/>
    <x v="1"/>
    <n v="2436"/>
    <m/>
    <x v="1"/>
    <s v="USD"/>
    <n v="1518328800"/>
    <x v="442"/>
    <b v="0"/>
    <b v="0"/>
    <s v="theater/plays"/>
    <x v="3"/>
    <x v="3"/>
  </r>
  <r>
    <n v="465"/>
    <x v="460"/>
    <s v="Up-sized responsive protocol"/>
    <n v="4700"/>
    <n v="8829"/>
    <m/>
    <x v="1"/>
    <n v="80"/>
    <m/>
    <x v="1"/>
    <s v="USD"/>
    <n v="1517032800"/>
    <x v="443"/>
    <b v="0"/>
    <b v="0"/>
    <s v="publishing/translations"/>
    <x v="5"/>
    <x v="18"/>
  </r>
  <r>
    <n v="466"/>
    <x v="461"/>
    <s v="Pre-emptive transitional frame"/>
    <n v="1200"/>
    <n v="3984"/>
    <m/>
    <x v="1"/>
    <n v="42"/>
    <m/>
    <x v="1"/>
    <s v="USD"/>
    <n v="1368594000"/>
    <x v="444"/>
    <b v="0"/>
    <b v="1"/>
    <s v="technology/wearables"/>
    <x v="2"/>
    <x v="8"/>
  </r>
  <r>
    <n v="467"/>
    <x v="462"/>
    <s v="Profit-focused content-based application"/>
    <n v="1400"/>
    <n v="8053"/>
    <m/>
    <x v="1"/>
    <n v="139"/>
    <m/>
    <x v="0"/>
    <s v="CAD"/>
    <n v="1448258400"/>
    <x v="445"/>
    <b v="0"/>
    <b v="1"/>
    <s v="technology/web"/>
    <x v="2"/>
    <x v="2"/>
  </r>
  <r>
    <n v="468"/>
    <x v="463"/>
    <s v="Streamlined neutral analyzer"/>
    <n v="4000"/>
    <n v="1620"/>
    <m/>
    <x v="0"/>
    <n v="16"/>
    <m/>
    <x v="1"/>
    <s v="USD"/>
    <n v="1555218000"/>
    <x v="368"/>
    <b v="0"/>
    <b v="0"/>
    <s v="theater/plays"/>
    <x v="3"/>
    <x v="3"/>
  </r>
  <r>
    <n v="469"/>
    <x v="464"/>
    <s v="Assimilated neutral utilization"/>
    <n v="5600"/>
    <n v="10328"/>
    <m/>
    <x v="1"/>
    <n v="159"/>
    <m/>
    <x v="1"/>
    <s v="USD"/>
    <n v="1431925200"/>
    <x v="446"/>
    <b v="0"/>
    <b v="0"/>
    <s v="film &amp; video/drama"/>
    <x v="4"/>
    <x v="6"/>
  </r>
  <r>
    <n v="470"/>
    <x v="465"/>
    <s v="Extended dedicated archive"/>
    <n v="3600"/>
    <n v="10289"/>
    <m/>
    <x v="1"/>
    <n v="381"/>
    <m/>
    <x v="1"/>
    <s v="USD"/>
    <n v="1481522400"/>
    <x v="447"/>
    <b v="0"/>
    <b v="0"/>
    <s v="technology/wearables"/>
    <x v="2"/>
    <x v="8"/>
  </r>
  <r>
    <n v="471"/>
    <x v="197"/>
    <s v="Configurable static help-desk"/>
    <n v="3100"/>
    <n v="9889"/>
    <m/>
    <x v="1"/>
    <n v="194"/>
    <m/>
    <x v="4"/>
    <s v="GBP"/>
    <n v="1335934800"/>
    <x v="448"/>
    <b v="0"/>
    <b v="1"/>
    <s v="food/food trucks"/>
    <x v="0"/>
    <x v="0"/>
  </r>
  <r>
    <n v="472"/>
    <x v="466"/>
    <s v="Self-enabling clear-thinking framework"/>
    <n v="153800"/>
    <n v="60342"/>
    <m/>
    <x v="0"/>
    <n v="575"/>
    <m/>
    <x v="1"/>
    <s v="USD"/>
    <n v="1552280400"/>
    <x v="178"/>
    <b v="0"/>
    <b v="0"/>
    <s v="music/rock"/>
    <x v="1"/>
    <x v="1"/>
  </r>
  <r>
    <n v="473"/>
    <x v="467"/>
    <s v="Assimilated fault-tolerant capacity"/>
    <n v="5000"/>
    <n v="8907"/>
    <m/>
    <x v="1"/>
    <n v="106"/>
    <m/>
    <x v="1"/>
    <s v="USD"/>
    <n v="1529989200"/>
    <x v="449"/>
    <b v="0"/>
    <b v="0"/>
    <s v="music/electric music"/>
    <x v="1"/>
    <x v="5"/>
  </r>
  <r>
    <n v="474"/>
    <x v="468"/>
    <s v="Enhanced neutral ability"/>
    <n v="4000"/>
    <n v="14606"/>
    <m/>
    <x v="1"/>
    <n v="142"/>
    <m/>
    <x v="1"/>
    <s v="USD"/>
    <n v="1418709600"/>
    <x v="450"/>
    <b v="0"/>
    <b v="0"/>
    <s v="film &amp; video/television"/>
    <x v="4"/>
    <x v="19"/>
  </r>
  <r>
    <n v="475"/>
    <x v="469"/>
    <s v="Function-based attitude-oriented groupware"/>
    <n v="7400"/>
    <n v="8432"/>
    <m/>
    <x v="1"/>
    <n v="211"/>
    <m/>
    <x v="1"/>
    <s v="USD"/>
    <n v="1372136400"/>
    <x v="451"/>
    <b v="0"/>
    <b v="1"/>
    <s v="publishing/translations"/>
    <x v="5"/>
    <x v="18"/>
  </r>
  <r>
    <n v="476"/>
    <x v="470"/>
    <s v="Optional solution-oriented instruction set"/>
    <n v="191500"/>
    <n v="57122"/>
    <m/>
    <x v="0"/>
    <n v="1120"/>
    <m/>
    <x v="1"/>
    <s v="USD"/>
    <n v="1533877200"/>
    <x v="452"/>
    <b v="0"/>
    <b v="0"/>
    <s v="publishing/fiction"/>
    <x v="5"/>
    <x v="13"/>
  </r>
  <r>
    <n v="477"/>
    <x v="471"/>
    <s v="Organic object-oriented core"/>
    <n v="8500"/>
    <n v="4613"/>
    <m/>
    <x v="0"/>
    <n v="113"/>
    <m/>
    <x v="1"/>
    <s v="USD"/>
    <n v="1309064400"/>
    <x v="453"/>
    <b v="0"/>
    <b v="0"/>
    <s v="film &amp; video/science fiction"/>
    <x v="4"/>
    <x v="22"/>
  </r>
  <r>
    <n v="478"/>
    <x v="472"/>
    <s v="Balanced impactful circuit"/>
    <n v="68800"/>
    <n v="162603"/>
    <m/>
    <x v="1"/>
    <n v="2756"/>
    <m/>
    <x v="1"/>
    <s v="USD"/>
    <n v="1425877200"/>
    <x v="454"/>
    <b v="0"/>
    <b v="0"/>
    <s v="technology/wearables"/>
    <x v="2"/>
    <x v="8"/>
  </r>
  <r>
    <n v="479"/>
    <x v="473"/>
    <s v="Future-proofed heuristic encryption"/>
    <n v="2400"/>
    <n v="12310"/>
    <m/>
    <x v="1"/>
    <n v="173"/>
    <m/>
    <x v="4"/>
    <s v="GBP"/>
    <n v="1501304400"/>
    <x v="455"/>
    <b v="0"/>
    <b v="0"/>
    <s v="food/food trucks"/>
    <x v="0"/>
    <x v="0"/>
  </r>
  <r>
    <n v="480"/>
    <x v="474"/>
    <s v="Balanced bifurcated leverage"/>
    <n v="8600"/>
    <n v="8656"/>
    <m/>
    <x v="1"/>
    <n v="87"/>
    <m/>
    <x v="1"/>
    <s v="USD"/>
    <n v="1268287200"/>
    <x v="456"/>
    <b v="0"/>
    <b v="1"/>
    <s v="photography/photography books"/>
    <x v="7"/>
    <x v="14"/>
  </r>
  <r>
    <n v="481"/>
    <x v="475"/>
    <s v="Sharable discrete budgetary management"/>
    <n v="196600"/>
    <n v="159931"/>
    <m/>
    <x v="0"/>
    <n v="1538"/>
    <m/>
    <x v="1"/>
    <s v="USD"/>
    <n v="1412139600"/>
    <x v="457"/>
    <b v="0"/>
    <b v="1"/>
    <s v="theater/plays"/>
    <x v="3"/>
    <x v="3"/>
  </r>
  <r>
    <n v="482"/>
    <x v="476"/>
    <s v="Focused solution-oriented instruction set"/>
    <n v="4200"/>
    <n v="689"/>
    <m/>
    <x v="0"/>
    <n v="9"/>
    <m/>
    <x v="1"/>
    <s v="USD"/>
    <n v="1330063200"/>
    <x v="458"/>
    <b v="0"/>
    <b v="1"/>
    <s v="publishing/fiction"/>
    <x v="5"/>
    <x v="13"/>
  </r>
  <r>
    <n v="483"/>
    <x v="477"/>
    <s v="Down-sized actuating infrastructure"/>
    <n v="91400"/>
    <n v="48236"/>
    <m/>
    <x v="0"/>
    <n v="554"/>
    <m/>
    <x v="1"/>
    <s v="USD"/>
    <n v="1576130400"/>
    <x v="459"/>
    <b v="0"/>
    <b v="0"/>
    <s v="theater/plays"/>
    <x v="3"/>
    <x v="3"/>
  </r>
  <r>
    <n v="484"/>
    <x v="478"/>
    <s v="Synergistic cohesive adapter"/>
    <n v="29600"/>
    <n v="77021"/>
    <m/>
    <x v="1"/>
    <n v="1572"/>
    <m/>
    <x v="4"/>
    <s v="GBP"/>
    <n v="1407128400"/>
    <x v="460"/>
    <b v="0"/>
    <b v="1"/>
    <s v="food/food trucks"/>
    <x v="0"/>
    <x v="0"/>
  </r>
  <r>
    <n v="485"/>
    <x v="479"/>
    <s v="Quality-focused mission-critical structure"/>
    <n v="90600"/>
    <n v="27844"/>
    <m/>
    <x v="0"/>
    <n v="648"/>
    <m/>
    <x v="4"/>
    <s v="GBP"/>
    <n v="1560142800"/>
    <x v="461"/>
    <b v="0"/>
    <b v="0"/>
    <s v="theater/plays"/>
    <x v="3"/>
    <x v="3"/>
  </r>
  <r>
    <n v="486"/>
    <x v="480"/>
    <s v="Compatible exuding Graphical User Interface"/>
    <n v="5200"/>
    <n v="702"/>
    <m/>
    <x v="0"/>
    <n v="21"/>
    <m/>
    <x v="4"/>
    <s v="GBP"/>
    <n v="1520575200"/>
    <x v="462"/>
    <b v="0"/>
    <b v="1"/>
    <s v="publishing/translations"/>
    <x v="5"/>
    <x v="18"/>
  </r>
  <r>
    <n v="487"/>
    <x v="481"/>
    <s v="Monitored 24/7 time-frame"/>
    <n v="110300"/>
    <n v="197024"/>
    <m/>
    <x v="1"/>
    <n v="2346"/>
    <m/>
    <x v="1"/>
    <s v="USD"/>
    <n v="1492664400"/>
    <x v="463"/>
    <b v="0"/>
    <b v="0"/>
    <s v="theater/plays"/>
    <x v="3"/>
    <x v="3"/>
  </r>
  <r>
    <n v="488"/>
    <x v="482"/>
    <s v="Virtual secondary open architecture"/>
    <n v="5300"/>
    <n v="11663"/>
    <m/>
    <x v="1"/>
    <n v="115"/>
    <m/>
    <x v="1"/>
    <s v="USD"/>
    <n v="1454479200"/>
    <x v="464"/>
    <b v="0"/>
    <b v="0"/>
    <s v="theater/plays"/>
    <x v="3"/>
    <x v="3"/>
  </r>
  <r>
    <n v="489"/>
    <x v="483"/>
    <s v="Down-sized mobile time-frame"/>
    <n v="9200"/>
    <n v="9339"/>
    <m/>
    <x v="1"/>
    <n v="85"/>
    <m/>
    <x v="6"/>
    <s v="EUR"/>
    <n v="1281934800"/>
    <x v="465"/>
    <b v="0"/>
    <b v="0"/>
    <s v="technology/wearables"/>
    <x v="2"/>
    <x v="8"/>
  </r>
  <r>
    <n v="490"/>
    <x v="484"/>
    <s v="Innovative disintermediate encryption"/>
    <n v="2400"/>
    <n v="4596"/>
    <m/>
    <x v="1"/>
    <n v="144"/>
    <m/>
    <x v="1"/>
    <s v="USD"/>
    <n v="1573970400"/>
    <x v="466"/>
    <b v="0"/>
    <b v="0"/>
    <s v="journalism/audio"/>
    <x v="8"/>
    <x v="23"/>
  </r>
  <r>
    <n v="491"/>
    <x v="485"/>
    <s v="Universal contextually-based knowledgebase"/>
    <n v="56800"/>
    <n v="173437"/>
    <m/>
    <x v="1"/>
    <n v="2443"/>
    <m/>
    <x v="1"/>
    <s v="USD"/>
    <n v="1372654800"/>
    <x v="467"/>
    <b v="0"/>
    <b v="1"/>
    <s v="food/food trucks"/>
    <x v="0"/>
    <x v="0"/>
  </r>
  <r>
    <n v="492"/>
    <x v="486"/>
    <s v="Persevering interactive matrix"/>
    <n v="191000"/>
    <n v="45831"/>
    <m/>
    <x v="3"/>
    <n v="595"/>
    <m/>
    <x v="1"/>
    <s v="USD"/>
    <n v="1275886800"/>
    <x v="468"/>
    <b v="1"/>
    <b v="1"/>
    <s v="film &amp; video/shorts"/>
    <x v="4"/>
    <x v="12"/>
  </r>
  <r>
    <n v="493"/>
    <x v="487"/>
    <s v="Seamless background framework"/>
    <n v="900"/>
    <n v="6514"/>
    <m/>
    <x v="1"/>
    <n v="64"/>
    <m/>
    <x v="1"/>
    <s v="USD"/>
    <n v="1561784400"/>
    <x v="469"/>
    <b v="0"/>
    <b v="0"/>
    <s v="photography/photography books"/>
    <x v="7"/>
    <x v="14"/>
  </r>
  <r>
    <n v="494"/>
    <x v="488"/>
    <s v="Balanced upward-trending productivity"/>
    <n v="2500"/>
    <n v="13684"/>
    <m/>
    <x v="1"/>
    <n v="268"/>
    <m/>
    <x v="1"/>
    <s v="USD"/>
    <n v="1332392400"/>
    <x v="470"/>
    <b v="0"/>
    <b v="0"/>
    <s v="technology/wearables"/>
    <x v="2"/>
    <x v="8"/>
  </r>
  <r>
    <n v="495"/>
    <x v="489"/>
    <s v="Centralized clear-thinking solution"/>
    <n v="3200"/>
    <n v="13264"/>
    <m/>
    <x v="1"/>
    <n v="195"/>
    <m/>
    <x v="3"/>
    <s v="DKK"/>
    <n v="1402376400"/>
    <x v="471"/>
    <b v="0"/>
    <b v="0"/>
    <s v="theater/plays"/>
    <x v="3"/>
    <x v="3"/>
  </r>
  <r>
    <n v="496"/>
    <x v="490"/>
    <s v="Optimized bi-directional extranet"/>
    <n v="183800"/>
    <n v="1667"/>
    <m/>
    <x v="0"/>
    <n v="54"/>
    <m/>
    <x v="1"/>
    <s v="USD"/>
    <n v="1495342800"/>
    <x v="472"/>
    <b v="0"/>
    <b v="0"/>
    <s v="film &amp; video/animation"/>
    <x v="4"/>
    <x v="10"/>
  </r>
  <r>
    <n v="497"/>
    <x v="491"/>
    <s v="Intuitive actuating benchmark"/>
    <n v="9800"/>
    <n v="3349"/>
    <m/>
    <x v="0"/>
    <n v="120"/>
    <m/>
    <x v="1"/>
    <s v="USD"/>
    <n v="1482213600"/>
    <x v="473"/>
    <b v="0"/>
    <b v="1"/>
    <s v="technology/wearables"/>
    <x v="2"/>
    <x v="8"/>
  </r>
  <r>
    <n v="498"/>
    <x v="492"/>
    <s v="Devolved background project"/>
    <n v="193400"/>
    <n v="46317"/>
    <m/>
    <x v="0"/>
    <n v="579"/>
    <m/>
    <x v="3"/>
    <s v="DKK"/>
    <n v="1420092000"/>
    <x v="474"/>
    <b v="0"/>
    <b v="0"/>
    <s v="technology/web"/>
    <x v="2"/>
    <x v="2"/>
  </r>
  <r>
    <n v="499"/>
    <x v="493"/>
    <s v="Reverse-engineered executive emulation"/>
    <n v="163800"/>
    <n v="78743"/>
    <m/>
    <x v="0"/>
    <n v="2072"/>
    <m/>
    <x v="1"/>
    <s v="USD"/>
    <n v="1458018000"/>
    <x v="475"/>
    <b v="0"/>
    <b v="1"/>
    <s v="film &amp; video/documentary"/>
    <x v="4"/>
    <x v="4"/>
  </r>
  <r>
    <n v="500"/>
    <x v="494"/>
    <s v="Team-oriented clear-thinking matrix"/>
    <n v="100"/>
    <n v="0"/>
    <m/>
    <x v="0"/>
    <n v="0"/>
    <m/>
    <x v="1"/>
    <s v="USD"/>
    <n v="1367384400"/>
    <x v="380"/>
    <b v="0"/>
    <b v="1"/>
    <s v="theater/plays"/>
    <x v="3"/>
    <x v="3"/>
  </r>
  <r>
    <n v="501"/>
    <x v="495"/>
    <s v="Focused coherent methodology"/>
    <n v="153600"/>
    <n v="107743"/>
    <m/>
    <x v="0"/>
    <n v="1796"/>
    <m/>
    <x v="1"/>
    <s v="USD"/>
    <n v="1363064400"/>
    <x v="353"/>
    <b v="0"/>
    <b v="0"/>
    <s v="film &amp; video/documentary"/>
    <x v="4"/>
    <x v="4"/>
  </r>
  <r>
    <n v="502"/>
    <x v="212"/>
    <s v="Reduced context-sensitive complexity"/>
    <n v="1300"/>
    <n v="6889"/>
    <m/>
    <x v="1"/>
    <n v="186"/>
    <m/>
    <x v="2"/>
    <s v="AUD"/>
    <n v="1343365200"/>
    <x v="476"/>
    <b v="0"/>
    <b v="1"/>
    <s v="games/video games"/>
    <x v="6"/>
    <x v="11"/>
  </r>
  <r>
    <n v="503"/>
    <x v="496"/>
    <s v="Decentralized 4thgeneration time-frame"/>
    <n v="25500"/>
    <n v="45983"/>
    <m/>
    <x v="1"/>
    <n v="460"/>
    <m/>
    <x v="1"/>
    <s v="USD"/>
    <n v="1435726800"/>
    <x v="477"/>
    <b v="0"/>
    <b v="0"/>
    <s v="film &amp; video/drama"/>
    <x v="4"/>
    <x v="6"/>
  </r>
  <r>
    <n v="504"/>
    <x v="497"/>
    <s v="De-engineered cohesive moderator"/>
    <n v="7500"/>
    <n v="6924"/>
    <m/>
    <x v="0"/>
    <n v="62"/>
    <m/>
    <x v="6"/>
    <s v="EUR"/>
    <n v="1431925200"/>
    <x v="478"/>
    <b v="0"/>
    <b v="0"/>
    <s v="music/rock"/>
    <x v="1"/>
    <x v="1"/>
  </r>
  <r>
    <n v="505"/>
    <x v="498"/>
    <s v="Ameliorated explicit parallelism"/>
    <n v="89900"/>
    <n v="12497"/>
    <m/>
    <x v="0"/>
    <n v="347"/>
    <m/>
    <x v="1"/>
    <s v="USD"/>
    <n v="1362722400"/>
    <x v="479"/>
    <b v="0"/>
    <b v="1"/>
    <s v="publishing/radio &amp; podcasts"/>
    <x v="5"/>
    <x v="15"/>
  </r>
  <r>
    <n v="506"/>
    <x v="499"/>
    <s v="Customizable background monitoring"/>
    <n v="18000"/>
    <n v="166874"/>
    <m/>
    <x v="1"/>
    <n v="2528"/>
    <m/>
    <x v="1"/>
    <s v="USD"/>
    <n v="1511416800"/>
    <x v="480"/>
    <b v="0"/>
    <b v="1"/>
    <s v="theater/plays"/>
    <x v="3"/>
    <x v="3"/>
  </r>
  <r>
    <n v="507"/>
    <x v="500"/>
    <s v="Compatible well-modulated budgetary management"/>
    <n v="2100"/>
    <n v="837"/>
    <m/>
    <x v="0"/>
    <n v="19"/>
    <m/>
    <x v="1"/>
    <s v="USD"/>
    <n v="1365483600"/>
    <x v="481"/>
    <b v="0"/>
    <b v="1"/>
    <s v="technology/web"/>
    <x v="2"/>
    <x v="2"/>
  </r>
  <r>
    <n v="508"/>
    <x v="501"/>
    <s v="Up-sized radical pricing structure"/>
    <n v="172700"/>
    <n v="193820"/>
    <m/>
    <x v="1"/>
    <n v="3657"/>
    <m/>
    <x v="1"/>
    <s v="USD"/>
    <n v="1532840400"/>
    <x v="482"/>
    <b v="0"/>
    <b v="0"/>
    <s v="theater/plays"/>
    <x v="3"/>
    <x v="3"/>
  </r>
  <r>
    <n v="509"/>
    <x v="173"/>
    <s v="Robust zero-defect project"/>
    <n v="168500"/>
    <n v="119510"/>
    <m/>
    <x v="0"/>
    <n v="1258"/>
    <m/>
    <x v="1"/>
    <s v="USD"/>
    <n v="1336194000"/>
    <x v="483"/>
    <b v="0"/>
    <b v="0"/>
    <s v="theater/plays"/>
    <x v="3"/>
    <x v="3"/>
  </r>
  <r>
    <n v="510"/>
    <x v="502"/>
    <s v="Re-engineered mobile task-force"/>
    <n v="7800"/>
    <n v="9289"/>
    <m/>
    <x v="1"/>
    <n v="131"/>
    <m/>
    <x v="2"/>
    <s v="AUD"/>
    <n v="1527742800"/>
    <x v="484"/>
    <b v="0"/>
    <b v="0"/>
    <s v="film &amp; video/drama"/>
    <x v="4"/>
    <x v="6"/>
  </r>
  <r>
    <n v="511"/>
    <x v="503"/>
    <s v="User-centric intangible neural-net"/>
    <n v="147800"/>
    <n v="35498"/>
    <m/>
    <x v="0"/>
    <n v="362"/>
    <m/>
    <x v="1"/>
    <s v="USD"/>
    <n v="1564030800"/>
    <x v="265"/>
    <b v="0"/>
    <b v="0"/>
    <s v="theater/plays"/>
    <x v="3"/>
    <x v="3"/>
  </r>
  <r>
    <n v="512"/>
    <x v="504"/>
    <s v="Organized explicit core"/>
    <n v="9100"/>
    <n v="12678"/>
    <m/>
    <x v="1"/>
    <n v="239"/>
    <m/>
    <x v="1"/>
    <s v="USD"/>
    <n v="1404536400"/>
    <x v="485"/>
    <b v="0"/>
    <b v="1"/>
    <s v="games/video games"/>
    <x v="6"/>
    <x v="11"/>
  </r>
  <r>
    <n v="513"/>
    <x v="505"/>
    <s v="Synchronized 6thgeneration adapter"/>
    <n v="8300"/>
    <n v="3260"/>
    <m/>
    <x v="3"/>
    <n v="35"/>
    <m/>
    <x v="1"/>
    <s v="USD"/>
    <n v="1284008400"/>
    <x v="486"/>
    <b v="0"/>
    <b v="0"/>
    <s v="film &amp; video/television"/>
    <x v="4"/>
    <x v="19"/>
  </r>
  <r>
    <n v="514"/>
    <x v="506"/>
    <s v="Centralized motivating capacity"/>
    <n v="138700"/>
    <n v="31123"/>
    <m/>
    <x v="3"/>
    <n v="528"/>
    <m/>
    <x v="5"/>
    <s v="CHF"/>
    <n v="1386309600"/>
    <x v="412"/>
    <b v="0"/>
    <b v="1"/>
    <s v="music/rock"/>
    <x v="1"/>
    <x v="1"/>
  </r>
  <r>
    <n v="515"/>
    <x v="507"/>
    <s v="Phased 24hour flexibility"/>
    <n v="8600"/>
    <n v="4797"/>
    <m/>
    <x v="0"/>
    <n v="133"/>
    <m/>
    <x v="0"/>
    <s v="CAD"/>
    <n v="1324620000"/>
    <x v="487"/>
    <b v="0"/>
    <b v="1"/>
    <s v="theater/plays"/>
    <x v="3"/>
    <x v="3"/>
  </r>
  <r>
    <n v="516"/>
    <x v="508"/>
    <s v="Exclusive 5thgeneration structure"/>
    <n v="125400"/>
    <n v="53324"/>
    <m/>
    <x v="0"/>
    <n v="846"/>
    <m/>
    <x v="1"/>
    <s v="USD"/>
    <n v="1281070800"/>
    <x v="488"/>
    <b v="0"/>
    <b v="0"/>
    <s v="publishing/nonfiction"/>
    <x v="5"/>
    <x v="9"/>
  </r>
  <r>
    <n v="517"/>
    <x v="509"/>
    <s v="Multi-tiered maximized orchestration"/>
    <n v="5900"/>
    <n v="6608"/>
    <m/>
    <x v="1"/>
    <n v="78"/>
    <m/>
    <x v="1"/>
    <s v="USD"/>
    <n v="1493960400"/>
    <x v="489"/>
    <b v="0"/>
    <b v="0"/>
    <s v="food/food trucks"/>
    <x v="0"/>
    <x v="0"/>
  </r>
  <r>
    <n v="518"/>
    <x v="510"/>
    <s v="Open-architected uniform instruction set"/>
    <n v="8800"/>
    <n v="622"/>
    <m/>
    <x v="0"/>
    <n v="10"/>
    <m/>
    <x v="1"/>
    <s v="USD"/>
    <n v="1519365600"/>
    <x v="442"/>
    <b v="0"/>
    <b v="1"/>
    <s v="film &amp; video/animation"/>
    <x v="4"/>
    <x v="10"/>
  </r>
  <r>
    <n v="519"/>
    <x v="511"/>
    <s v="Exclusive asymmetric analyzer"/>
    <n v="177700"/>
    <n v="180802"/>
    <m/>
    <x v="1"/>
    <n v="1773"/>
    <m/>
    <x v="1"/>
    <s v="USD"/>
    <n v="1420696800"/>
    <x v="437"/>
    <b v="0"/>
    <b v="1"/>
    <s v="music/rock"/>
    <x v="1"/>
    <x v="1"/>
  </r>
  <r>
    <n v="520"/>
    <x v="512"/>
    <s v="Organic radical collaboration"/>
    <n v="800"/>
    <n v="3406"/>
    <m/>
    <x v="1"/>
    <n v="32"/>
    <m/>
    <x v="1"/>
    <s v="USD"/>
    <n v="1555650000"/>
    <x v="490"/>
    <b v="0"/>
    <b v="0"/>
    <s v="theater/plays"/>
    <x v="3"/>
    <x v="3"/>
  </r>
  <r>
    <n v="521"/>
    <x v="513"/>
    <s v="Function-based multi-state software"/>
    <n v="7600"/>
    <n v="11061"/>
    <m/>
    <x v="1"/>
    <n v="369"/>
    <m/>
    <x v="1"/>
    <s v="USD"/>
    <n v="1471928400"/>
    <x v="491"/>
    <b v="0"/>
    <b v="1"/>
    <s v="film &amp; video/drama"/>
    <x v="4"/>
    <x v="6"/>
  </r>
  <r>
    <n v="522"/>
    <x v="514"/>
    <s v="Innovative static budgetary management"/>
    <n v="50500"/>
    <n v="16389"/>
    <m/>
    <x v="0"/>
    <n v="191"/>
    <m/>
    <x v="1"/>
    <s v="USD"/>
    <n v="1341291600"/>
    <x v="163"/>
    <b v="0"/>
    <b v="0"/>
    <s v="film &amp; video/shorts"/>
    <x v="4"/>
    <x v="12"/>
  </r>
  <r>
    <n v="523"/>
    <x v="515"/>
    <s v="Triple-buffered holistic ability"/>
    <n v="900"/>
    <n v="6303"/>
    <m/>
    <x v="1"/>
    <n v="89"/>
    <m/>
    <x v="1"/>
    <s v="USD"/>
    <n v="1267682400"/>
    <x v="492"/>
    <b v="0"/>
    <b v="0"/>
    <s v="film &amp; video/shorts"/>
    <x v="4"/>
    <x v="12"/>
  </r>
  <r>
    <n v="524"/>
    <x v="516"/>
    <s v="Diverse scalable superstructure"/>
    <n v="96700"/>
    <n v="81136"/>
    <m/>
    <x v="0"/>
    <n v="1979"/>
    <m/>
    <x v="1"/>
    <s v="USD"/>
    <n v="1272258000"/>
    <x v="493"/>
    <b v="0"/>
    <b v="0"/>
    <s v="theater/plays"/>
    <x v="3"/>
    <x v="3"/>
  </r>
  <r>
    <n v="525"/>
    <x v="517"/>
    <s v="Balanced leadingedge data-warehouse"/>
    <n v="2100"/>
    <n v="1768"/>
    <m/>
    <x v="0"/>
    <n v="63"/>
    <m/>
    <x v="1"/>
    <s v="USD"/>
    <n v="1290492000"/>
    <x v="494"/>
    <b v="0"/>
    <b v="0"/>
    <s v="technology/wearables"/>
    <x v="2"/>
    <x v="8"/>
  </r>
  <r>
    <n v="526"/>
    <x v="518"/>
    <s v="Digitized bandwidth-monitored open architecture"/>
    <n v="8300"/>
    <n v="12944"/>
    <m/>
    <x v="1"/>
    <n v="147"/>
    <m/>
    <x v="1"/>
    <s v="USD"/>
    <n v="1451109600"/>
    <x v="495"/>
    <b v="0"/>
    <b v="1"/>
    <s v="theater/plays"/>
    <x v="3"/>
    <x v="3"/>
  </r>
  <r>
    <n v="527"/>
    <x v="519"/>
    <s v="Enterprise-wide intermediate portal"/>
    <n v="189200"/>
    <n v="188480"/>
    <m/>
    <x v="0"/>
    <n v="6080"/>
    <m/>
    <x v="0"/>
    <s v="CAD"/>
    <n v="1454652000"/>
    <x v="496"/>
    <b v="0"/>
    <b v="0"/>
    <s v="film &amp; video/animation"/>
    <x v="4"/>
    <x v="10"/>
  </r>
  <r>
    <n v="528"/>
    <x v="520"/>
    <s v="Focused leadingedge matrix"/>
    <n v="9000"/>
    <n v="7227"/>
    <m/>
    <x v="0"/>
    <n v="80"/>
    <m/>
    <x v="4"/>
    <s v="GBP"/>
    <n v="1385186400"/>
    <x v="497"/>
    <b v="0"/>
    <b v="0"/>
    <s v="music/indie rock"/>
    <x v="1"/>
    <x v="7"/>
  </r>
  <r>
    <n v="529"/>
    <x v="521"/>
    <s v="Seamless logistical encryption"/>
    <n v="5100"/>
    <n v="574"/>
    <m/>
    <x v="0"/>
    <n v="9"/>
    <m/>
    <x v="1"/>
    <s v="USD"/>
    <n v="1399698000"/>
    <x v="180"/>
    <b v="0"/>
    <b v="0"/>
    <s v="games/video games"/>
    <x v="6"/>
    <x v="11"/>
  </r>
  <r>
    <n v="530"/>
    <x v="522"/>
    <s v="Stand-alone human-resource workforce"/>
    <n v="105000"/>
    <n v="96328"/>
    <m/>
    <x v="0"/>
    <n v="1784"/>
    <m/>
    <x v="1"/>
    <s v="USD"/>
    <n v="1283230800"/>
    <x v="498"/>
    <b v="0"/>
    <b v="1"/>
    <s v="publishing/fiction"/>
    <x v="5"/>
    <x v="13"/>
  </r>
  <r>
    <n v="531"/>
    <x v="523"/>
    <s v="Automated zero tolerance implementation"/>
    <n v="186700"/>
    <n v="178338"/>
    <m/>
    <x v="2"/>
    <n v="3640"/>
    <m/>
    <x v="5"/>
    <s v="CHF"/>
    <n v="1384149600"/>
    <x v="499"/>
    <b v="0"/>
    <b v="0"/>
    <s v="games/video games"/>
    <x v="6"/>
    <x v="11"/>
  </r>
  <r>
    <n v="532"/>
    <x v="524"/>
    <s v="Pre-emptive grid-enabled contingency"/>
    <n v="1600"/>
    <n v="8046"/>
    <m/>
    <x v="1"/>
    <n v="126"/>
    <m/>
    <x v="0"/>
    <s v="CAD"/>
    <n v="1516860000"/>
    <x v="500"/>
    <b v="0"/>
    <b v="0"/>
    <s v="theater/plays"/>
    <x v="3"/>
    <x v="3"/>
  </r>
  <r>
    <n v="533"/>
    <x v="525"/>
    <s v="Multi-lateral didactic encoding"/>
    <n v="115600"/>
    <n v="184086"/>
    <m/>
    <x v="1"/>
    <n v="2218"/>
    <m/>
    <x v="4"/>
    <s v="GBP"/>
    <n v="1374642000"/>
    <x v="50"/>
    <b v="0"/>
    <b v="0"/>
    <s v="music/indie rock"/>
    <x v="1"/>
    <x v="7"/>
  </r>
  <r>
    <n v="534"/>
    <x v="526"/>
    <s v="Self-enabling didactic orchestration"/>
    <n v="89100"/>
    <n v="13385"/>
    <m/>
    <x v="0"/>
    <n v="243"/>
    <m/>
    <x v="1"/>
    <s v="USD"/>
    <n v="1534482000"/>
    <x v="501"/>
    <b v="0"/>
    <b v="1"/>
    <s v="film &amp; video/drama"/>
    <x v="4"/>
    <x v="6"/>
  </r>
  <r>
    <n v="535"/>
    <x v="527"/>
    <s v="Profit-focused 24/7 data-warehouse"/>
    <n v="2600"/>
    <n v="12533"/>
    <m/>
    <x v="1"/>
    <n v="202"/>
    <m/>
    <x v="6"/>
    <s v="EUR"/>
    <n v="1528434000"/>
    <x v="502"/>
    <b v="0"/>
    <b v="1"/>
    <s v="theater/plays"/>
    <x v="3"/>
    <x v="3"/>
  </r>
  <r>
    <n v="536"/>
    <x v="528"/>
    <s v="Enhanced methodical middleware"/>
    <n v="9800"/>
    <n v="14697"/>
    <m/>
    <x v="1"/>
    <n v="140"/>
    <m/>
    <x v="6"/>
    <s v="EUR"/>
    <n v="1282626000"/>
    <x v="52"/>
    <b v="0"/>
    <b v="0"/>
    <s v="publishing/fiction"/>
    <x v="5"/>
    <x v="13"/>
  </r>
  <r>
    <n v="537"/>
    <x v="529"/>
    <s v="Synchronized client-driven projection"/>
    <n v="84400"/>
    <n v="98935"/>
    <m/>
    <x v="1"/>
    <n v="1052"/>
    <m/>
    <x v="3"/>
    <s v="DKK"/>
    <n v="1535605200"/>
    <x v="503"/>
    <b v="1"/>
    <b v="1"/>
    <s v="film &amp; video/documentary"/>
    <x v="4"/>
    <x v="4"/>
  </r>
  <r>
    <n v="538"/>
    <x v="530"/>
    <s v="Networked didactic time-frame"/>
    <n v="151300"/>
    <n v="57034"/>
    <m/>
    <x v="0"/>
    <n v="1296"/>
    <m/>
    <x v="1"/>
    <s v="USD"/>
    <n v="1379826000"/>
    <x v="504"/>
    <b v="0"/>
    <b v="0"/>
    <s v="games/mobile games"/>
    <x v="6"/>
    <x v="20"/>
  </r>
  <r>
    <n v="539"/>
    <x v="531"/>
    <s v="Assimilated exuding toolset"/>
    <n v="9800"/>
    <n v="7120"/>
    <m/>
    <x v="0"/>
    <n v="77"/>
    <m/>
    <x v="1"/>
    <s v="USD"/>
    <n v="1561957200"/>
    <x v="505"/>
    <b v="0"/>
    <b v="1"/>
    <s v="food/food trucks"/>
    <x v="0"/>
    <x v="0"/>
  </r>
  <r>
    <n v="540"/>
    <x v="532"/>
    <s v="Front-line client-server secured line"/>
    <n v="5300"/>
    <n v="14097"/>
    <m/>
    <x v="1"/>
    <n v="247"/>
    <m/>
    <x v="1"/>
    <s v="USD"/>
    <n v="1525496400"/>
    <x v="506"/>
    <b v="0"/>
    <b v="0"/>
    <s v="photography/photography books"/>
    <x v="7"/>
    <x v="14"/>
  </r>
  <r>
    <n v="541"/>
    <x v="533"/>
    <s v="Polarized systemic Internet solution"/>
    <n v="178000"/>
    <n v="43086"/>
    <m/>
    <x v="0"/>
    <n v="395"/>
    <m/>
    <x v="6"/>
    <s v="EUR"/>
    <n v="1433912400"/>
    <x v="507"/>
    <b v="0"/>
    <b v="0"/>
    <s v="games/mobile games"/>
    <x v="6"/>
    <x v="20"/>
  </r>
  <r>
    <n v="542"/>
    <x v="534"/>
    <s v="Profit-focused exuding moderator"/>
    <n v="77000"/>
    <n v="1930"/>
    <m/>
    <x v="0"/>
    <n v="49"/>
    <m/>
    <x v="4"/>
    <s v="GBP"/>
    <n v="1453442400"/>
    <x v="508"/>
    <b v="0"/>
    <b v="0"/>
    <s v="music/indie rock"/>
    <x v="1"/>
    <x v="7"/>
  </r>
  <r>
    <n v="543"/>
    <x v="535"/>
    <s v="Cross-group high-level moderator"/>
    <n v="84900"/>
    <n v="13864"/>
    <m/>
    <x v="0"/>
    <n v="180"/>
    <m/>
    <x v="1"/>
    <s v="USD"/>
    <n v="1378875600"/>
    <x v="509"/>
    <b v="0"/>
    <b v="0"/>
    <s v="games/video games"/>
    <x v="6"/>
    <x v="11"/>
  </r>
  <r>
    <n v="544"/>
    <x v="536"/>
    <s v="Public-key 3rdgeneration system engine"/>
    <n v="2800"/>
    <n v="7742"/>
    <m/>
    <x v="1"/>
    <n v="84"/>
    <m/>
    <x v="1"/>
    <s v="USD"/>
    <n v="1452232800"/>
    <x v="510"/>
    <b v="0"/>
    <b v="0"/>
    <s v="music/rock"/>
    <x v="1"/>
    <x v="1"/>
  </r>
  <r>
    <n v="545"/>
    <x v="537"/>
    <s v="Organized value-added access"/>
    <n v="184800"/>
    <n v="164109"/>
    <m/>
    <x v="0"/>
    <n v="2690"/>
    <m/>
    <x v="1"/>
    <s v="USD"/>
    <n v="1577253600"/>
    <x v="511"/>
    <b v="0"/>
    <b v="0"/>
    <s v="theater/plays"/>
    <x v="3"/>
    <x v="3"/>
  </r>
  <r>
    <n v="546"/>
    <x v="538"/>
    <s v="Cloned global Graphical User Interface"/>
    <n v="4200"/>
    <n v="6870"/>
    <m/>
    <x v="1"/>
    <n v="88"/>
    <m/>
    <x v="1"/>
    <s v="USD"/>
    <n v="1537160400"/>
    <x v="512"/>
    <b v="0"/>
    <b v="1"/>
    <s v="theater/plays"/>
    <x v="3"/>
    <x v="3"/>
  </r>
  <r>
    <n v="547"/>
    <x v="539"/>
    <s v="Focused solution-oriented matrix"/>
    <n v="1300"/>
    <n v="12597"/>
    <m/>
    <x v="1"/>
    <n v="156"/>
    <m/>
    <x v="1"/>
    <s v="USD"/>
    <n v="1422165600"/>
    <x v="513"/>
    <b v="0"/>
    <b v="0"/>
    <s v="film &amp; video/drama"/>
    <x v="4"/>
    <x v="6"/>
  </r>
  <r>
    <n v="548"/>
    <x v="540"/>
    <s v="Monitored discrete toolset"/>
    <n v="66100"/>
    <n v="179074"/>
    <m/>
    <x v="1"/>
    <n v="2985"/>
    <m/>
    <x v="1"/>
    <s v="USD"/>
    <n v="1459486800"/>
    <x v="514"/>
    <b v="0"/>
    <b v="0"/>
    <s v="theater/plays"/>
    <x v="3"/>
    <x v="3"/>
  </r>
  <r>
    <n v="549"/>
    <x v="541"/>
    <s v="Business-focused intermediate system engine"/>
    <n v="29500"/>
    <n v="83843"/>
    <m/>
    <x v="1"/>
    <n v="762"/>
    <m/>
    <x v="1"/>
    <s v="USD"/>
    <n v="1369717200"/>
    <x v="515"/>
    <b v="0"/>
    <b v="0"/>
    <s v="technology/wearables"/>
    <x v="2"/>
    <x v="8"/>
  </r>
  <r>
    <n v="550"/>
    <x v="542"/>
    <s v="De-engineered disintermediate encoding"/>
    <n v="100"/>
    <n v="4"/>
    <m/>
    <x v="3"/>
    <n v="1"/>
    <m/>
    <x v="5"/>
    <s v="CHF"/>
    <n v="1330495200"/>
    <x v="516"/>
    <b v="0"/>
    <b v="0"/>
    <s v="music/indie rock"/>
    <x v="1"/>
    <x v="7"/>
  </r>
  <r>
    <n v="551"/>
    <x v="543"/>
    <s v="Streamlined upward-trending analyzer"/>
    <n v="180100"/>
    <n v="105598"/>
    <m/>
    <x v="0"/>
    <n v="2779"/>
    <m/>
    <x v="2"/>
    <s v="AUD"/>
    <n v="1419055200"/>
    <x v="517"/>
    <b v="0"/>
    <b v="1"/>
    <s v="technology/web"/>
    <x v="2"/>
    <x v="2"/>
  </r>
  <r>
    <n v="552"/>
    <x v="544"/>
    <s v="Distributed human-resource policy"/>
    <n v="9000"/>
    <n v="8866"/>
    <m/>
    <x v="0"/>
    <n v="92"/>
    <m/>
    <x v="1"/>
    <s v="USD"/>
    <n v="1480140000"/>
    <x v="518"/>
    <b v="0"/>
    <b v="0"/>
    <s v="theater/plays"/>
    <x v="3"/>
    <x v="3"/>
  </r>
  <r>
    <n v="553"/>
    <x v="545"/>
    <s v="De-engineered 5thgeneration contingency"/>
    <n v="170600"/>
    <n v="75022"/>
    <m/>
    <x v="0"/>
    <n v="1028"/>
    <m/>
    <x v="1"/>
    <s v="USD"/>
    <n v="1293948000"/>
    <x v="519"/>
    <b v="0"/>
    <b v="0"/>
    <s v="music/rock"/>
    <x v="1"/>
    <x v="1"/>
  </r>
  <r>
    <n v="554"/>
    <x v="546"/>
    <s v="Multi-channeled upward-trending application"/>
    <n v="9500"/>
    <n v="14408"/>
    <m/>
    <x v="1"/>
    <n v="554"/>
    <m/>
    <x v="0"/>
    <s v="CAD"/>
    <n v="1482127200"/>
    <x v="520"/>
    <b v="0"/>
    <b v="0"/>
    <s v="music/indie rock"/>
    <x v="1"/>
    <x v="7"/>
  </r>
  <r>
    <n v="555"/>
    <x v="547"/>
    <s v="Organic maximized database"/>
    <n v="6300"/>
    <n v="14089"/>
    <m/>
    <x v="1"/>
    <n v="135"/>
    <m/>
    <x v="3"/>
    <s v="DKK"/>
    <n v="1396414800"/>
    <x v="219"/>
    <b v="0"/>
    <b v="0"/>
    <s v="music/rock"/>
    <x v="1"/>
    <x v="1"/>
  </r>
  <r>
    <n v="556"/>
    <x v="195"/>
    <s v="Grass-roots 24/7 attitude"/>
    <n v="5200"/>
    <n v="12467"/>
    <m/>
    <x v="1"/>
    <n v="122"/>
    <m/>
    <x v="1"/>
    <s v="USD"/>
    <n v="1315285200"/>
    <x v="521"/>
    <b v="0"/>
    <b v="1"/>
    <s v="publishing/translations"/>
    <x v="5"/>
    <x v="18"/>
  </r>
  <r>
    <n v="557"/>
    <x v="548"/>
    <s v="Team-oriented global strategy"/>
    <n v="6000"/>
    <n v="11960"/>
    <m/>
    <x v="1"/>
    <n v="221"/>
    <m/>
    <x v="1"/>
    <s v="USD"/>
    <n v="1443762000"/>
    <x v="522"/>
    <b v="0"/>
    <b v="1"/>
    <s v="film &amp; video/science fiction"/>
    <x v="4"/>
    <x v="22"/>
  </r>
  <r>
    <n v="558"/>
    <x v="549"/>
    <s v="Enhanced client-driven capacity"/>
    <n v="5800"/>
    <n v="7966"/>
    <m/>
    <x v="1"/>
    <n v="126"/>
    <m/>
    <x v="1"/>
    <s v="USD"/>
    <n v="1456293600"/>
    <x v="523"/>
    <b v="0"/>
    <b v="0"/>
    <s v="theater/plays"/>
    <x v="3"/>
    <x v="3"/>
  </r>
  <r>
    <n v="559"/>
    <x v="550"/>
    <s v="Exclusive systematic productivity"/>
    <n v="105300"/>
    <n v="106321"/>
    <m/>
    <x v="1"/>
    <n v="1022"/>
    <m/>
    <x v="1"/>
    <s v="USD"/>
    <n v="1470114000"/>
    <x v="524"/>
    <b v="0"/>
    <b v="0"/>
    <s v="theater/plays"/>
    <x v="3"/>
    <x v="3"/>
  </r>
  <r>
    <n v="560"/>
    <x v="551"/>
    <s v="Re-engineered radical policy"/>
    <n v="20000"/>
    <n v="158832"/>
    <m/>
    <x v="1"/>
    <n v="3177"/>
    <m/>
    <x v="1"/>
    <s v="USD"/>
    <n v="1321596000"/>
    <x v="348"/>
    <b v="0"/>
    <b v="0"/>
    <s v="film &amp; video/animation"/>
    <x v="4"/>
    <x v="10"/>
  </r>
  <r>
    <n v="561"/>
    <x v="552"/>
    <s v="Down-sized logistical adapter"/>
    <n v="3000"/>
    <n v="11091"/>
    <m/>
    <x v="1"/>
    <n v="198"/>
    <m/>
    <x v="5"/>
    <s v="CHF"/>
    <n v="1318827600"/>
    <x v="280"/>
    <b v="0"/>
    <b v="0"/>
    <s v="theater/plays"/>
    <x v="3"/>
    <x v="3"/>
  </r>
  <r>
    <n v="562"/>
    <x v="553"/>
    <s v="Configurable bandwidth-monitored throughput"/>
    <n v="9900"/>
    <n v="1269"/>
    <m/>
    <x v="0"/>
    <n v="26"/>
    <m/>
    <x v="5"/>
    <s v="CHF"/>
    <n v="1552366800"/>
    <x v="525"/>
    <b v="0"/>
    <b v="0"/>
    <s v="music/rock"/>
    <x v="1"/>
    <x v="1"/>
  </r>
  <r>
    <n v="563"/>
    <x v="554"/>
    <s v="Optional tangible pricing structure"/>
    <n v="3700"/>
    <n v="5107"/>
    <m/>
    <x v="1"/>
    <n v="85"/>
    <m/>
    <x v="2"/>
    <s v="AUD"/>
    <n v="1542088800"/>
    <x v="526"/>
    <b v="0"/>
    <b v="0"/>
    <s v="film &amp; video/documentary"/>
    <x v="4"/>
    <x v="4"/>
  </r>
  <r>
    <n v="564"/>
    <x v="555"/>
    <s v="Organic high-level implementation"/>
    <n v="168700"/>
    <n v="141393"/>
    <m/>
    <x v="0"/>
    <n v="1790"/>
    <m/>
    <x v="1"/>
    <s v="USD"/>
    <n v="1426395600"/>
    <x v="527"/>
    <b v="0"/>
    <b v="0"/>
    <s v="theater/plays"/>
    <x v="3"/>
    <x v="3"/>
  </r>
  <r>
    <n v="565"/>
    <x v="556"/>
    <s v="Decentralized logistical collaboration"/>
    <n v="94900"/>
    <n v="194166"/>
    <m/>
    <x v="1"/>
    <n v="3596"/>
    <m/>
    <x v="1"/>
    <s v="USD"/>
    <n v="1321336800"/>
    <x v="528"/>
    <b v="0"/>
    <b v="0"/>
    <s v="theater/plays"/>
    <x v="3"/>
    <x v="3"/>
  </r>
  <r>
    <n v="566"/>
    <x v="557"/>
    <s v="Advanced content-based installation"/>
    <n v="9300"/>
    <n v="4124"/>
    <m/>
    <x v="0"/>
    <n v="37"/>
    <m/>
    <x v="1"/>
    <s v="USD"/>
    <n v="1456293600"/>
    <x v="529"/>
    <b v="0"/>
    <b v="1"/>
    <s v="music/electric music"/>
    <x v="1"/>
    <x v="5"/>
  </r>
  <r>
    <n v="567"/>
    <x v="558"/>
    <s v="Distributed high-level open architecture"/>
    <n v="6800"/>
    <n v="14865"/>
    <m/>
    <x v="1"/>
    <n v="244"/>
    <m/>
    <x v="1"/>
    <s v="USD"/>
    <n v="1404968400"/>
    <x v="360"/>
    <b v="0"/>
    <b v="0"/>
    <s v="music/rock"/>
    <x v="1"/>
    <x v="1"/>
  </r>
  <r>
    <n v="568"/>
    <x v="559"/>
    <s v="Synergized zero tolerance help-desk"/>
    <n v="72400"/>
    <n v="134688"/>
    <m/>
    <x v="1"/>
    <n v="5180"/>
    <m/>
    <x v="1"/>
    <s v="USD"/>
    <n v="1279170000"/>
    <x v="254"/>
    <b v="0"/>
    <b v="0"/>
    <s v="theater/plays"/>
    <x v="3"/>
    <x v="3"/>
  </r>
  <r>
    <n v="569"/>
    <x v="560"/>
    <s v="Extended multi-tasking definition"/>
    <n v="20100"/>
    <n v="47705"/>
    <m/>
    <x v="1"/>
    <n v="589"/>
    <m/>
    <x v="6"/>
    <s v="EUR"/>
    <n v="1294725600"/>
    <x v="530"/>
    <b v="0"/>
    <b v="0"/>
    <s v="film &amp; video/animation"/>
    <x v="4"/>
    <x v="10"/>
  </r>
  <r>
    <n v="570"/>
    <x v="561"/>
    <s v="Realigned uniform knowledge user"/>
    <n v="31200"/>
    <n v="95364"/>
    <m/>
    <x v="1"/>
    <n v="2725"/>
    <m/>
    <x v="1"/>
    <s v="USD"/>
    <n v="1419055200"/>
    <x v="531"/>
    <b v="0"/>
    <b v="1"/>
    <s v="music/rock"/>
    <x v="1"/>
    <x v="1"/>
  </r>
  <r>
    <n v="571"/>
    <x v="562"/>
    <s v="Monitored grid-enabled model"/>
    <n v="3500"/>
    <n v="3295"/>
    <m/>
    <x v="0"/>
    <n v="35"/>
    <m/>
    <x v="6"/>
    <s v="EUR"/>
    <n v="1434690000"/>
    <x v="532"/>
    <b v="0"/>
    <b v="0"/>
    <s v="film &amp; video/shorts"/>
    <x v="4"/>
    <x v="12"/>
  </r>
  <r>
    <n v="572"/>
    <x v="563"/>
    <s v="Assimilated actuating policy"/>
    <n v="9000"/>
    <n v="4896"/>
    <m/>
    <x v="3"/>
    <n v="94"/>
    <m/>
    <x v="1"/>
    <s v="USD"/>
    <n v="1443416400"/>
    <x v="533"/>
    <b v="0"/>
    <b v="1"/>
    <s v="music/rock"/>
    <x v="1"/>
    <x v="1"/>
  </r>
  <r>
    <n v="573"/>
    <x v="564"/>
    <s v="Total incremental productivity"/>
    <n v="6700"/>
    <n v="7496"/>
    <m/>
    <x v="1"/>
    <n v="300"/>
    <m/>
    <x v="1"/>
    <s v="USD"/>
    <n v="1399006800"/>
    <x v="534"/>
    <b v="0"/>
    <b v="0"/>
    <s v="journalism/audio"/>
    <x v="8"/>
    <x v="23"/>
  </r>
  <r>
    <n v="574"/>
    <x v="565"/>
    <s v="Adaptive local task-force"/>
    <n v="2700"/>
    <n v="9967"/>
    <m/>
    <x v="1"/>
    <n v="144"/>
    <m/>
    <x v="1"/>
    <s v="USD"/>
    <n v="1575698400"/>
    <x v="535"/>
    <b v="0"/>
    <b v="1"/>
    <s v="food/food trucks"/>
    <x v="0"/>
    <x v="0"/>
  </r>
  <r>
    <n v="575"/>
    <x v="566"/>
    <s v="Universal zero-defect concept"/>
    <n v="83300"/>
    <n v="52421"/>
    <m/>
    <x v="0"/>
    <n v="558"/>
    <m/>
    <x v="1"/>
    <s v="USD"/>
    <n v="1400562000"/>
    <x v="536"/>
    <b v="0"/>
    <b v="1"/>
    <s v="theater/plays"/>
    <x v="3"/>
    <x v="3"/>
  </r>
  <r>
    <n v="576"/>
    <x v="567"/>
    <s v="Object-based bottom-line superstructure"/>
    <n v="9700"/>
    <n v="6298"/>
    <m/>
    <x v="0"/>
    <n v="64"/>
    <m/>
    <x v="1"/>
    <s v="USD"/>
    <n v="1509512400"/>
    <x v="537"/>
    <b v="0"/>
    <b v="0"/>
    <s v="theater/plays"/>
    <x v="3"/>
    <x v="3"/>
  </r>
  <r>
    <n v="577"/>
    <x v="568"/>
    <s v="Adaptive 24hour projection"/>
    <n v="8200"/>
    <n v="1546"/>
    <m/>
    <x v="3"/>
    <n v="37"/>
    <m/>
    <x v="1"/>
    <s v="USD"/>
    <n v="1299823200"/>
    <x v="538"/>
    <b v="0"/>
    <b v="0"/>
    <s v="music/jazz"/>
    <x v="1"/>
    <x v="17"/>
  </r>
  <r>
    <n v="578"/>
    <x v="569"/>
    <s v="Sharable radical toolset"/>
    <n v="96500"/>
    <n v="16168"/>
    <m/>
    <x v="0"/>
    <n v="245"/>
    <m/>
    <x v="1"/>
    <s v="USD"/>
    <n v="1322719200"/>
    <x v="539"/>
    <b v="0"/>
    <b v="0"/>
    <s v="film &amp; video/science fiction"/>
    <x v="4"/>
    <x v="22"/>
  </r>
  <r>
    <n v="579"/>
    <x v="570"/>
    <s v="Focused multimedia knowledgebase"/>
    <n v="6200"/>
    <n v="6269"/>
    <m/>
    <x v="1"/>
    <n v="87"/>
    <m/>
    <x v="1"/>
    <s v="USD"/>
    <n v="1312693200"/>
    <x v="540"/>
    <b v="0"/>
    <b v="0"/>
    <s v="music/jazz"/>
    <x v="1"/>
    <x v="17"/>
  </r>
  <r>
    <n v="580"/>
    <x v="251"/>
    <s v="Seamless 6thgeneration extranet"/>
    <n v="43800"/>
    <n v="149578"/>
    <m/>
    <x v="1"/>
    <n v="3116"/>
    <m/>
    <x v="1"/>
    <s v="USD"/>
    <n v="1393394400"/>
    <x v="541"/>
    <b v="0"/>
    <b v="0"/>
    <s v="theater/plays"/>
    <x v="3"/>
    <x v="3"/>
  </r>
  <r>
    <n v="581"/>
    <x v="571"/>
    <s v="Sharable mobile knowledgebase"/>
    <n v="6000"/>
    <n v="3841"/>
    <m/>
    <x v="0"/>
    <n v="71"/>
    <m/>
    <x v="1"/>
    <s v="USD"/>
    <n v="1304053200"/>
    <x v="542"/>
    <b v="0"/>
    <b v="0"/>
    <s v="technology/web"/>
    <x v="2"/>
    <x v="2"/>
  </r>
  <r>
    <n v="582"/>
    <x v="572"/>
    <s v="Cross-group global system engine"/>
    <n v="8700"/>
    <n v="4531"/>
    <m/>
    <x v="0"/>
    <n v="42"/>
    <m/>
    <x v="1"/>
    <s v="USD"/>
    <n v="1433912400"/>
    <x v="543"/>
    <b v="0"/>
    <b v="1"/>
    <s v="games/video games"/>
    <x v="6"/>
    <x v="11"/>
  </r>
  <r>
    <n v="583"/>
    <x v="573"/>
    <s v="Centralized clear-thinking conglomeration"/>
    <n v="18900"/>
    <n v="60934"/>
    <m/>
    <x v="1"/>
    <n v="909"/>
    <m/>
    <x v="1"/>
    <s v="USD"/>
    <n v="1329717600"/>
    <x v="544"/>
    <b v="0"/>
    <b v="0"/>
    <s v="film &amp; video/documentary"/>
    <x v="4"/>
    <x v="4"/>
  </r>
  <r>
    <n v="584"/>
    <x v="8"/>
    <s v="De-engineered cohesive system engine"/>
    <n v="86400"/>
    <n v="103255"/>
    <m/>
    <x v="1"/>
    <n v="1613"/>
    <m/>
    <x v="1"/>
    <s v="USD"/>
    <n v="1335330000"/>
    <x v="545"/>
    <b v="0"/>
    <b v="0"/>
    <s v="technology/web"/>
    <x v="2"/>
    <x v="2"/>
  </r>
  <r>
    <n v="585"/>
    <x v="574"/>
    <s v="Reactive analyzing function"/>
    <n v="8900"/>
    <n v="13065"/>
    <m/>
    <x v="1"/>
    <n v="136"/>
    <m/>
    <x v="1"/>
    <s v="USD"/>
    <n v="1268888400"/>
    <x v="546"/>
    <b v="0"/>
    <b v="0"/>
    <s v="publishing/translations"/>
    <x v="5"/>
    <x v="18"/>
  </r>
  <r>
    <n v="586"/>
    <x v="575"/>
    <s v="Robust hybrid budgetary management"/>
    <n v="700"/>
    <n v="6654"/>
    <m/>
    <x v="1"/>
    <n v="130"/>
    <m/>
    <x v="1"/>
    <s v="USD"/>
    <n v="1289973600"/>
    <x v="547"/>
    <b v="0"/>
    <b v="0"/>
    <s v="music/rock"/>
    <x v="1"/>
    <x v="1"/>
  </r>
  <r>
    <n v="587"/>
    <x v="576"/>
    <s v="Open-source analyzing monitoring"/>
    <n v="9400"/>
    <n v="6852"/>
    <m/>
    <x v="0"/>
    <n v="156"/>
    <m/>
    <x v="0"/>
    <s v="CAD"/>
    <n v="1547877600"/>
    <x v="548"/>
    <b v="0"/>
    <b v="1"/>
    <s v="food/food trucks"/>
    <x v="0"/>
    <x v="0"/>
  </r>
  <r>
    <n v="588"/>
    <x v="577"/>
    <s v="Up-sized discrete firmware"/>
    <n v="157600"/>
    <n v="124517"/>
    <m/>
    <x v="0"/>
    <n v="1368"/>
    <m/>
    <x v="4"/>
    <s v="GBP"/>
    <n v="1269493200"/>
    <x v="298"/>
    <b v="0"/>
    <b v="0"/>
    <s v="theater/plays"/>
    <x v="3"/>
    <x v="3"/>
  </r>
  <r>
    <n v="589"/>
    <x v="578"/>
    <s v="Exclusive intangible extranet"/>
    <n v="7900"/>
    <n v="5113"/>
    <m/>
    <x v="0"/>
    <n v="102"/>
    <m/>
    <x v="1"/>
    <s v="USD"/>
    <n v="1436072400"/>
    <x v="549"/>
    <b v="0"/>
    <b v="0"/>
    <s v="film &amp; video/documentary"/>
    <x v="4"/>
    <x v="4"/>
  </r>
  <r>
    <n v="590"/>
    <x v="579"/>
    <s v="Synergized analyzing process improvement"/>
    <n v="7100"/>
    <n v="5824"/>
    <m/>
    <x v="0"/>
    <n v="86"/>
    <m/>
    <x v="2"/>
    <s v="AUD"/>
    <n v="1419141600"/>
    <x v="550"/>
    <b v="0"/>
    <b v="0"/>
    <s v="publishing/radio &amp; podcasts"/>
    <x v="5"/>
    <x v="15"/>
  </r>
  <r>
    <n v="591"/>
    <x v="580"/>
    <s v="Realigned dedicated system engine"/>
    <n v="600"/>
    <n v="6226"/>
    <m/>
    <x v="1"/>
    <n v="102"/>
    <m/>
    <x v="1"/>
    <s v="USD"/>
    <n v="1279083600"/>
    <x v="551"/>
    <b v="0"/>
    <b v="0"/>
    <s v="games/video games"/>
    <x v="6"/>
    <x v="11"/>
  </r>
  <r>
    <n v="592"/>
    <x v="581"/>
    <s v="Object-based bandwidth-monitored concept"/>
    <n v="156800"/>
    <n v="20243"/>
    <m/>
    <x v="0"/>
    <n v="253"/>
    <m/>
    <x v="1"/>
    <s v="USD"/>
    <n v="1401426000"/>
    <x v="552"/>
    <b v="0"/>
    <b v="0"/>
    <s v="theater/plays"/>
    <x v="3"/>
    <x v="3"/>
  </r>
  <r>
    <n v="593"/>
    <x v="582"/>
    <s v="Ameliorated client-driven open system"/>
    <n v="121600"/>
    <n v="188288"/>
    <m/>
    <x v="1"/>
    <n v="4006"/>
    <m/>
    <x v="1"/>
    <s v="USD"/>
    <n v="1395810000"/>
    <x v="238"/>
    <b v="0"/>
    <b v="0"/>
    <s v="film &amp; video/animation"/>
    <x v="4"/>
    <x v="10"/>
  </r>
  <r>
    <n v="594"/>
    <x v="583"/>
    <s v="Upgradable leadingedge Local Area Network"/>
    <n v="157300"/>
    <n v="11167"/>
    <m/>
    <x v="0"/>
    <n v="157"/>
    <m/>
    <x v="1"/>
    <s v="USD"/>
    <n v="1467003600"/>
    <x v="553"/>
    <b v="0"/>
    <b v="1"/>
    <s v="theater/plays"/>
    <x v="3"/>
    <x v="3"/>
  </r>
  <r>
    <n v="595"/>
    <x v="584"/>
    <s v="Customizable intermediate data-warehouse"/>
    <n v="70300"/>
    <n v="146595"/>
    <m/>
    <x v="1"/>
    <n v="1629"/>
    <m/>
    <x v="1"/>
    <s v="USD"/>
    <n v="1268715600"/>
    <x v="554"/>
    <b v="0"/>
    <b v="1"/>
    <s v="theater/plays"/>
    <x v="3"/>
    <x v="3"/>
  </r>
  <r>
    <n v="596"/>
    <x v="585"/>
    <s v="Managed optimizing archive"/>
    <n v="7900"/>
    <n v="7875"/>
    <m/>
    <x v="0"/>
    <n v="183"/>
    <m/>
    <x v="1"/>
    <s v="USD"/>
    <n v="1457157600"/>
    <x v="496"/>
    <b v="0"/>
    <b v="1"/>
    <s v="film &amp; video/drama"/>
    <x v="4"/>
    <x v="6"/>
  </r>
  <r>
    <n v="597"/>
    <x v="586"/>
    <s v="Diverse systematic projection"/>
    <n v="73800"/>
    <n v="148779"/>
    <m/>
    <x v="1"/>
    <n v="2188"/>
    <m/>
    <x v="1"/>
    <s v="USD"/>
    <n v="1573970400"/>
    <x v="555"/>
    <b v="0"/>
    <b v="0"/>
    <s v="theater/plays"/>
    <x v="3"/>
    <x v="3"/>
  </r>
  <r>
    <n v="598"/>
    <x v="587"/>
    <s v="Up-sized web-enabled info-mediaries"/>
    <n v="108500"/>
    <n v="175868"/>
    <m/>
    <x v="1"/>
    <n v="2409"/>
    <m/>
    <x v="6"/>
    <s v="EUR"/>
    <n v="1276578000"/>
    <x v="556"/>
    <b v="0"/>
    <b v="0"/>
    <s v="music/rock"/>
    <x v="1"/>
    <x v="1"/>
  </r>
  <r>
    <n v="599"/>
    <x v="588"/>
    <s v="Persevering optimizing Graphical User Interface"/>
    <n v="140300"/>
    <n v="5112"/>
    <m/>
    <x v="0"/>
    <n v="82"/>
    <m/>
    <x v="3"/>
    <s v="DKK"/>
    <n v="1423720800"/>
    <x v="557"/>
    <b v="0"/>
    <b v="0"/>
    <s v="film &amp; video/documentary"/>
    <x v="4"/>
    <x v="4"/>
  </r>
  <r>
    <n v="600"/>
    <x v="589"/>
    <s v="Cross-platform tertiary array"/>
    <n v="100"/>
    <n v="5"/>
    <m/>
    <x v="0"/>
    <n v="1"/>
    <m/>
    <x v="4"/>
    <s v="GBP"/>
    <n v="1375160400"/>
    <x v="558"/>
    <b v="0"/>
    <b v="0"/>
    <s v="food/food trucks"/>
    <x v="0"/>
    <x v="0"/>
  </r>
  <r>
    <n v="601"/>
    <x v="590"/>
    <s v="Inverse neutral structure"/>
    <n v="6300"/>
    <n v="13018"/>
    <m/>
    <x v="1"/>
    <n v="194"/>
    <m/>
    <x v="1"/>
    <s v="USD"/>
    <n v="1401426000"/>
    <x v="559"/>
    <b v="1"/>
    <b v="0"/>
    <s v="technology/wearables"/>
    <x v="2"/>
    <x v="8"/>
  </r>
  <r>
    <n v="602"/>
    <x v="591"/>
    <s v="Quality-focused system-worthy support"/>
    <n v="71100"/>
    <n v="91176"/>
    <m/>
    <x v="1"/>
    <n v="1140"/>
    <m/>
    <x v="1"/>
    <s v="USD"/>
    <n v="1433480400"/>
    <x v="560"/>
    <b v="0"/>
    <b v="0"/>
    <s v="theater/plays"/>
    <x v="3"/>
    <x v="3"/>
  </r>
  <r>
    <n v="603"/>
    <x v="592"/>
    <s v="Vision-oriented 5thgeneration array"/>
    <n v="5300"/>
    <n v="6342"/>
    <m/>
    <x v="1"/>
    <n v="102"/>
    <m/>
    <x v="1"/>
    <s v="USD"/>
    <n v="1555563600"/>
    <x v="561"/>
    <b v="0"/>
    <b v="0"/>
    <s v="theater/plays"/>
    <x v="3"/>
    <x v="3"/>
  </r>
  <r>
    <n v="604"/>
    <x v="593"/>
    <s v="Cross-platform logistical circuit"/>
    <n v="88700"/>
    <n v="151438"/>
    <m/>
    <x v="1"/>
    <n v="2857"/>
    <m/>
    <x v="1"/>
    <s v="USD"/>
    <n v="1295676000"/>
    <x v="562"/>
    <b v="0"/>
    <b v="0"/>
    <s v="theater/plays"/>
    <x v="3"/>
    <x v="3"/>
  </r>
  <r>
    <n v="605"/>
    <x v="594"/>
    <s v="Profound solution-oriented matrix"/>
    <n v="3300"/>
    <n v="6178"/>
    <m/>
    <x v="1"/>
    <n v="107"/>
    <m/>
    <x v="1"/>
    <s v="USD"/>
    <n v="1443848400"/>
    <x v="563"/>
    <b v="0"/>
    <b v="0"/>
    <s v="publishing/nonfiction"/>
    <x v="5"/>
    <x v="9"/>
  </r>
  <r>
    <n v="606"/>
    <x v="595"/>
    <s v="Extended asynchronous initiative"/>
    <n v="3400"/>
    <n v="6405"/>
    <m/>
    <x v="1"/>
    <n v="160"/>
    <m/>
    <x v="4"/>
    <s v="GBP"/>
    <n v="1457330400"/>
    <x v="529"/>
    <b v="0"/>
    <b v="0"/>
    <s v="music/rock"/>
    <x v="1"/>
    <x v="1"/>
  </r>
  <r>
    <n v="607"/>
    <x v="596"/>
    <s v="Fundamental needs-based frame"/>
    <n v="137600"/>
    <n v="180667"/>
    <m/>
    <x v="1"/>
    <n v="2230"/>
    <m/>
    <x v="1"/>
    <s v="USD"/>
    <n v="1395550800"/>
    <x v="564"/>
    <b v="0"/>
    <b v="0"/>
    <s v="food/food trucks"/>
    <x v="0"/>
    <x v="0"/>
  </r>
  <r>
    <n v="608"/>
    <x v="597"/>
    <s v="Compatible full-range leverage"/>
    <n v="3900"/>
    <n v="11075"/>
    <m/>
    <x v="1"/>
    <n v="316"/>
    <m/>
    <x v="1"/>
    <s v="USD"/>
    <n v="1551852000"/>
    <x v="565"/>
    <b v="0"/>
    <b v="1"/>
    <s v="music/jazz"/>
    <x v="1"/>
    <x v="17"/>
  </r>
  <r>
    <n v="609"/>
    <x v="598"/>
    <s v="Upgradable holistic system engine"/>
    <n v="10000"/>
    <n v="12042"/>
    <m/>
    <x v="1"/>
    <n v="117"/>
    <m/>
    <x v="1"/>
    <s v="USD"/>
    <n v="1547618400"/>
    <x v="566"/>
    <b v="0"/>
    <b v="0"/>
    <s v="film &amp; video/science fiction"/>
    <x v="4"/>
    <x v="22"/>
  </r>
  <r>
    <n v="610"/>
    <x v="599"/>
    <s v="Stand-alone multi-state data-warehouse"/>
    <n v="42800"/>
    <n v="179356"/>
    <m/>
    <x v="1"/>
    <n v="6406"/>
    <m/>
    <x v="1"/>
    <s v="USD"/>
    <n v="1355637600"/>
    <x v="567"/>
    <b v="0"/>
    <b v="0"/>
    <s v="theater/plays"/>
    <x v="3"/>
    <x v="3"/>
  </r>
  <r>
    <n v="611"/>
    <x v="600"/>
    <s v="Multi-lateral maximized core"/>
    <n v="8200"/>
    <n v="1136"/>
    <m/>
    <x v="3"/>
    <n v="15"/>
    <m/>
    <x v="1"/>
    <s v="USD"/>
    <n v="1374728400"/>
    <x v="568"/>
    <b v="0"/>
    <b v="0"/>
    <s v="theater/plays"/>
    <x v="3"/>
    <x v="3"/>
  </r>
  <r>
    <n v="612"/>
    <x v="601"/>
    <s v="Innovative holistic hub"/>
    <n v="6200"/>
    <n v="8645"/>
    <m/>
    <x v="1"/>
    <n v="192"/>
    <m/>
    <x v="1"/>
    <s v="USD"/>
    <n v="1287810000"/>
    <x v="569"/>
    <b v="0"/>
    <b v="0"/>
    <s v="music/electric music"/>
    <x v="1"/>
    <x v="5"/>
  </r>
  <r>
    <n v="613"/>
    <x v="602"/>
    <s v="Reverse-engineered 24/7 methodology"/>
    <n v="1100"/>
    <n v="1914"/>
    <m/>
    <x v="1"/>
    <n v="26"/>
    <m/>
    <x v="0"/>
    <s v="CAD"/>
    <n v="1503723600"/>
    <x v="570"/>
    <b v="0"/>
    <b v="0"/>
    <s v="theater/plays"/>
    <x v="3"/>
    <x v="3"/>
  </r>
  <r>
    <n v="614"/>
    <x v="603"/>
    <s v="Business-focused dynamic info-mediaries"/>
    <n v="26500"/>
    <n v="41205"/>
    <m/>
    <x v="1"/>
    <n v="723"/>
    <m/>
    <x v="1"/>
    <s v="USD"/>
    <n v="1484114400"/>
    <x v="571"/>
    <b v="0"/>
    <b v="0"/>
    <s v="theater/plays"/>
    <x v="3"/>
    <x v="3"/>
  </r>
  <r>
    <n v="615"/>
    <x v="604"/>
    <s v="Digitized clear-thinking installation"/>
    <n v="8500"/>
    <n v="14488"/>
    <m/>
    <x v="1"/>
    <n v="170"/>
    <m/>
    <x v="6"/>
    <s v="EUR"/>
    <n v="1461906000"/>
    <x v="572"/>
    <b v="0"/>
    <b v="0"/>
    <s v="theater/plays"/>
    <x v="3"/>
    <x v="3"/>
  </r>
  <r>
    <n v="616"/>
    <x v="605"/>
    <s v="Quality-focused 24/7 superstructure"/>
    <n v="6400"/>
    <n v="12129"/>
    <m/>
    <x v="1"/>
    <n v="238"/>
    <m/>
    <x v="4"/>
    <s v="GBP"/>
    <n v="1379653200"/>
    <x v="573"/>
    <b v="0"/>
    <b v="1"/>
    <s v="music/indie rock"/>
    <x v="1"/>
    <x v="7"/>
  </r>
  <r>
    <n v="617"/>
    <x v="606"/>
    <s v="Multi-channeled local intranet"/>
    <n v="1400"/>
    <n v="3496"/>
    <m/>
    <x v="1"/>
    <n v="55"/>
    <m/>
    <x v="1"/>
    <s v="USD"/>
    <n v="1401858000"/>
    <x v="471"/>
    <b v="0"/>
    <b v="0"/>
    <s v="theater/plays"/>
    <x v="3"/>
    <x v="3"/>
  </r>
  <r>
    <n v="618"/>
    <x v="607"/>
    <s v="Open-architected mobile emulation"/>
    <n v="198600"/>
    <n v="97037"/>
    <m/>
    <x v="0"/>
    <n v="1198"/>
    <m/>
    <x v="1"/>
    <s v="USD"/>
    <n v="1367470800"/>
    <x v="574"/>
    <b v="0"/>
    <b v="0"/>
    <s v="publishing/nonfiction"/>
    <x v="5"/>
    <x v="9"/>
  </r>
  <r>
    <n v="619"/>
    <x v="608"/>
    <s v="Ameliorated foreground methodology"/>
    <n v="195900"/>
    <n v="55757"/>
    <m/>
    <x v="0"/>
    <n v="648"/>
    <m/>
    <x v="1"/>
    <s v="USD"/>
    <n v="1304658000"/>
    <x v="575"/>
    <b v="1"/>
    <b v="1"/>
    <s v="theater/plays"/>
    <x v="3"/>
    <x v="3"/>
  </r>
  <r>
    <n v="620"/>
    <x v="609"/>
    <s v="Synergized well-modulated project"/>
    <n v="4300"/>
    <n v="11525"/>
    <m/>
    <x v="1"/>
    <n v="128"/>
    <m/>
    <x v="2"/>
    <s v="AUD"/>
    <n v="1467954000"/>
    <x v="576"/>
    <b v="0"/>
    <b v="0"/>
    <s v="photography/photography books"/>
    <x v="7"/>
    <x v="14"/>
  </r>
  <r>
    <n v="621"/>
    <x v="610"/>
    <s v="Extended context-sensitive forecast"/>
    <n v="25600"/>
    <n v="158669"/>
    <m/>
    <x v="1"/>
    <n v="2144"/>
    <m/>
    <x v="1"/>
    <s v="USD"/>
    <n v="1473742800"/>
    <x v="577"/>
    <b v="0"/>
    <b v="0"/>
    <s v="theater/plays"/>
    <x v="3"/>
    <x v="3"/>
  </r>
  <r>
    <n v="622"/>
    <x v="611"/>
    <s v="Total leadingedge neural-net"/>
    <n v="189000"/>
    <n v="5916"/>
    <m/>
    <x v="0"/>
    <n v="64"/>
    <m/>
    <x v="1"/>
    <s v="USD"/>
    <n v="1523768400"/>
    <x v="578"/>
    <b v="0"/>
    <b v="0"/>
    <s v="music/indie rock"/>
    <x v="1"/>
    <x v="7"/>
  </r>
  <r>
    <n v="623"/>
    <x v="612"/>
    <s v="Organic actuating protocol"/>
    <n v="94300"/>
    <n v="150806"/>
    <m/>
    <x v="1"/>
    <n v="2693"/>
    <m/>
    <x v="4"/>
    <s v="GBP"/>
    <n v="1437022800"/>
    <x v="477"/>
    <b v="0"/>
    <b v="0"/>
    <s v="theater/plays"/>
    <x v="3"/>
    <x v="3"/>
  </r>
  <r>
    <n v="624"/>
    <x v="613"/>
    <s v="Down-sized national software"/>
    <n v="5100"/>
    <n v="14249"/>
    <m/>
    <x v="1"/>
    <n v="432"/>
    <m/>
    <x v="1"/>
    <s v="USD"/>
    <n v="1422165600"/>
    <x v="579"/>
    <b v="0"/>
    <b v="0"/>
    <s v="photography/photography books"/>
    <x v="7"/>
    <x v="14"/>
  </r>
  <r>
    <n v="625"/>
    <x v="614"/>
    <s v="Organic upward-trending Graphical User Interface"/>
    <n v="7500"/>
    <n v="5803"/>
    <m/>
    <x v="0"/>
    <n v="62"/>
    <m/>
    <x v="1"/>
    <s v="USD"/>
    <n v="1580104800"/>
    <x v="580"/>
    <b v="0"/>
    <b v="0"/>
    <s v="theater/plays"/>
    <x v="3"/>
    <x v="3"/>
  </r>
  <r>
    <n v="626"/>
    <x v="615"/>
    <s v="Synergistic tertiary budgetary management"/>
    <n v="6400"/>
    <n v="13205"/>
    <m/>
    <x v="1"/>
    <n v="189"/>
    <m/>
    <x v="1"/>
    <s v="USD"/>
    <n v="1285650000"/>
    <x v="581"/>
    <b v="0"/>
    <b v="1"/>
    <s v="theater/plays"/>
    <x v="3"/>
    <x v="3"/>
  </r>
  <r>
    <n v="627"/>
    <x v="616"/>
    <s v="Open-architected incremental ability"/>
    <n v="1600"/>
    <n v="11108"/>
    <m/>
    <x v="1"/>
    <n v="154"/>
    <m/>
    <x v="4"/>
    <s v="GBP"/>
    <n v="1276664400"/>
    <x v="582"/>
    <b v="1"/>
    <b v="0"/>
    <s v="food/food trucks"/>
    <x v="0"/>
    <x v="0"/>
  </r>
  <r>
    <n v="628"/>
    <x v="617"/>
    <s v="Intuitive object-oriented task-force"/>
    <n v="1900"/>
    <n v="2884"/>
    <m/>
    <x v="1"/>
    <n v="96"/>
    <m/>
    <x v="1"/>
    <s v="USD"/>
    <n v="1286168400"/>
    <x v="581"/>
    <b v="0"/>
    <b v="0"/>
    <s v="music/indie rock"/>
    <x v="1"/>
    <x v="7"/>
  </r>
  <r>
    <n v="629"/>
    <x v="618"/>
    <s v="Multi-tiered executive toolset"/>
    <n v="85900"/>
    <n v="55476"/>
    <m/>
    <x v="0"/>
    <n v="750"/>
    <m/>
    <x v="1"/>
    <s v="USD"/>
    <n v="1467781200"/>
    <x v="583"/>
    <b v="0"/>
    <b v="1"/>
    <s v="theater/plays"/>
    <x v="3"/>
    <x v="3"/>
  </r>
  <r>
    <n v="630"/>
    <x v="619"/>
    <s v="Grass-roots directional workforce"/>
    <n v="9500"/>
    <n v="5973"/>
    <m/>
    <x v="3"/>
    <n v="87"/>
    <m/>
    <x v="1"/>
    <s v="USD"/>
    <n v="1556686800"/>
    <x v="584"/>
    <b v="0"/>
    <b v="1"/>
    <s v="theater/plays"/>
    <x v="3"/>
    <x v="3"/>
  </r>
  <r>
    <n v="631"/>
    <x v="620"/>
    <s v="Quality-focused real-time solution"/>
    <n v="59200"/>
    <n v="183756"/>
    <m/>
    <x v="1"/>
    <n v="3063"/>
    <m/>
    <x v="1"/>
    <s v="USD"/>
    <n v="1553576400"/>
    <x v="585"/>
    <b v="0"/>
    <b v="0"/>
    <s v="theater/plays"/>
    <x v="3"/>
    <x v="3"/>
  </r>
  <r>
    <n v="632"/>
    <x v="621"/>
    <s v="Reduced interactive matrix"/>
    <n v="72100"/>
    <n v="30902"/>
    <m/>
    <x v="2"/>
    <n v="278"/>
    <m/>
    <x v="1"/>
    <s v="USD"/>
    <n v="1414904400"/>
    <x v="586"/>
    <b v="0"/>
    <b v="0"/>
    <s v="theater/plays"/>
    <x v="3"/>
    <x v="3"/>
  </r>
  <r>
    <n v="633"/>
    <x v="622"/>
    <s v="Adaptive context-sensitive architecture"/>
    <n v="6700"/>
    <n v="5569"/>
    <m/>
    <x v="0"/>
    <n v="105"/>
    <m/>
    <x v="1"/>
    <s v="USD"/>
    <n v="1446876000"/>
    <x v="587"/>
    <b v="0"/>
    <b v="0"/>
    <s v="film &amp; video/animation"/>
    <x v="4"/>
    <x v="10"/>
  </r>
  <r>
    <n v="634"/>
    <x v="623"/>
    <s v="Polarized incremental portal"/>
    <n v="118200"/>
    <n v="92824"/>
    <m/>
    <x v="3"/>
    <n v="1658"/>
    <m/>
    <x v="1"/>
    <s v="USD"/>
    <n v="1490418000"/>
    <x v="588"/>
    <b v="0"/>
    <b v="0"/>
    <s v="film &amp; video/television"/>
    <x v="4"/>
    <x v="19"/>
  </r>
  <r>
    <n v="635"/>
    <x v="624"/>
    <s v="Reactive regional access"/>
    <n v="139000"/>
    <n v="158590"/>
    <m/>
    <x v="1"/>
    <n v="2266"/>
    <m/>
    <x v="1"/>
    <s v="USD"/>
    <n v="1360389600"/>
    <x v="589"/>
    <b v="0"/>
    <b v="0"/>
    <s v="film &amp; video/television"/>
    <x v="4"/>
    <x v="19"/>
  </r>
  <r>
    <n v="636"/>
    <x v="625"/>
    <s v="Stand-alone reciprocal frame"/>
    <n v="197700"/>
    <n v="127591"/>
    <m/>
    <x v="0"/>
    <n v="2604"/>
    <m/>
    <x v="3"/>
    <s v="DKK"/>
    <n v="1326866400"/>
    <x v="590"/>
    <b v="0"/>
    <b v="1"/>
    <s v="film &amp; video/animation"/>
    <x v="4"/>
    <x v="10"/>
  </r>
  <r>
    <n v="637"/>
    <x v="626"/>
    <s v="Open-architected 24/7 throughput"/>
    <n v="8500"/>
    <n v="6750"/>
    <m/>
    <x v="0"/>
    <n v="65"/>
    <m/>
    <x v="1"/>
    <s v="USD"/>
    <n v="1479103200"/>
    <x v="591"/>
    <b v="0"/>
    <b v="0"/>
    <s v="theater/plays"/>
    <x v="3"/>
    <x v="3"/>
  </r>
  <r>
    <n v="638"/>
    <x v="627"/>
    <s v="Monitored 24/7 approach"/>
    <n v="81600"/>
    <n v="9318"/>
    <m/>
    <x v="0"/>
    <n v="94"/>
    <m/>
    <x v="1"/>
    <s v="USD"/>
    <n v="1280206800"/>
    <x v="592"/>
    <b v="0"/>
    <b v="1"/>
    <s v="theater/plays"/>
    <x v="3"/>
    <x v="3"/>
  </r>
  <r>
    <n v="639"/>
    <x v="628"/>
    <s v="Upgradable explicit forecast"/>
    <n v="8600"/>
    <n v="4832"/>
    <m/>
    <x v="2"/>
    <n v="45"/>
    <m/>
    <x v="1"/>
    <s v="USD"/>
    <n v="1532754000"/>
    <x v="593"/>
    <b v="0"/>
    <b v="1"/>
    <s v="film &amp; video/drama"/>
    <x v="4"/>
    <x v="6"/>
  </r>
  <r>
    <n v="640"/>
    <x v="629"/>
    <s v="Pre-emptive context-sensitive support"/>
    <n v="119800"/>
    <n v="19769"/>
    <m/>
    <x v="0"/>
    <n v="257"/>
    <m/>
    <x v="1"/>
    <s v="USD"/>
    <n v="1453096800"/>
    <x v="510"/>
    <b v="0"/>
    <b v="0"/>
    <s v="theater/plays"/>
    <x v="3"/>
    <x v="3"/>
  </r>
  <r>
    <n v="641"/>
    <x v="630"/>
    <s v="Business-focused leadingedge instruction set"/>
    <n v="9400"/>
    <n v="11277"/>
    <m/>
    <x v="1"/>
    <n v="194"/>
    <m/>
    <x v="5"/>
    <s v="CHF"/>
    <n v="1487570400"/>
    <x v="594"/>
    <b v="0"/>
    <b v="0"/>
    <s v="theater/plays"/>
    <x v="3"/>
    <x v="3"/>
  </r>
  <r>
    <n v="642"/>
    <x v="631"/>
    <s v="Extended multi-state knowledge user"/>
    <n v="9200"/>
    <n v="13382"/>
    <m/>
    <x v="1"/>
    <n v="129"/>
    <m/>
    <x v="0"/>
    <s v="CAD"/>
    <n v="1545026400"/>
    <x v="595"/>
    <b v="0"/>
    <b v="0"/>
    <s v="technology/wearables"/>
    <x v="2"/>
    <x v="8"/>
  </r>
  <r>
    <n v="643"/>
    <x v="632"/>
    <s v="Future-proofed modular groupware"/>
    <n v="14900"/>
    <n v="32986"/>
    <m/>
    <x v="1"/>
    <n v="375"/>
    <m/>
    <x v="1"/>
    <s v="USD"/>
    <n v="1488348000"/>
    <x v="596"/>
    <b v="0"/>
    <b v="0"/>
    <s v="theater/plays"/>
    <x v="3"/>
    <x v="3"/>
  </r>
  <r>
    <n v="644"/>
    <x v="633"/>
    <s v="Distributed real-time algorithm"/>
    <n v="169400"/>
    <n v="81984"/>
    <m/>
    <x v="0"/>
    <n v="2928"/>
    <m/>
    <x v="0"/>
    <s v="CAD"/>
    <n v="1545112800"/>
    <x v="597"/>
    <b v="0"/>
    <b v="0"/>
    <s v="theater/plays"/>
    <x v="3"/>
    <x v="3"/>
  </r>
  <r>
    <n v="645"/>
    <x v="634"/>
    <s v="Multi-lateral heuristic throughput"/>
    <n v="192100"/>
    <n v="178483"/>
    <m/>
    <x v="0"/>
    <n v="4697"/>
    <m/>
    <x v="1"/>
    <s v="USD"/>
    <n v="1537938000"/>
    <x v="598"/>
    <b v="0"/>
    <b v="1"/>
    <s v="music/rock"/>
    <x v="1"/>
    <x v="1"/>
  </r>
  <r>
    <n v="646"/>
    <x v="635"/>
    <s v="Switchable reciprocal middleware"/>
    <n v="98700"/>
    <n v="87448"/>
    <m/>
    <x v="0"/>
    <n v="2915"/>
    <m/>
    <x v="1"/>
    <s v="USD"/>
    <n v="1363150800"/>
    <x v="599"/>
    <b v="0"/>
    <b v="0"/>
    <s v="games/video games"/>
    <x v="6"/>
    <x v="11"/>
  </r>
  <r>
    <n v="647"/>
    <x v="636"/>
    <s v="Inverse multimedia Graphic Interface"/>
    <n v="4500"/>
    <n v="1863"/>
    <m/>
    <x v="0"/>
    <n v="18"/>
    <m/>
    <x v="1"/>
    <s v="USD"/>
    <n v="1523250000"/>
    <x v="600"/>
    <b v="0"/>
    <b v="0"/>
    <s v="publishing/translations"/>
    <x v="5"/>
    <x v="18"/>
  </r>
  <r>
    <n v="648"/>
    <x v="637"/>
    <s v="Vision-oriented local contingency"/>
    <n v="98600"/>
    <n v="62174"/>
    <m/>
    <x v="3"/>
    <n v="723"/>
    <m/>
    <x v="1"/>
    <s v="USD"/>
    <n v="1499317200"/>
    <x v="601"/>
    <b v="1"/>
    <b v="0"/>
    <s v="food/food trucks"/>
    <x v="0"/>
    <x v="0"/>
  </r>
  <r>
    <n v="649"/>
    <x v="638"/>
    <s v="Reactive 6thgeneration hub"/>
    <n v="121700"/>
    <n v="59003"/>
    <m/>
    <x v="0"/>
    <n v="602"/>
    <m/>
    <x v="5"/>
    <s v="CHF"/>
    <n v="1287550800"/>
    <x v="602"/>
    <b v="1"/>
    <b v="1"/>
    <s v="theater/plays"/>
    <x v="3"/>
    <x v="3"/>
  </r>
  <r>
    <n v="650"/>
    <x v="639"/>
    <s v="Optional asymmetric success"/>
    <n v="100"/>
    <n v="2"/>
    <m/>
    <x v="0"/>
    <n v="1"/>
    <m/>
    <x v="1"/>
    <s v="USD"/>
    <n v="1404795600"/>
    <x v="603"/>
    <b v="0"/>
    <b v="0"/>
    <s v="music/jazz"/>
    <x v="1"/>
    <x v="17"/>
  </r>
  <r>
    <n v="651"/>
    <x v="640"/>
    <s v="Digitized analyzing capacity"/>
    <n v="196700"/>
    <n v="174039"/>
    <m/>
    <x v="0"/>
    <n v="3868"/>
    <m/>
    <x v="6"/>
    <s v="EUR"/>
    <n v="1393048800"/>
    <x v="604"/>
    <b v="0"/>
    <b v="0"/>
    <s v="film &amp; video/shorts"/>
    <x v="4"/>
    <x v="12"/>
  </r>
  <r>
    <n v="652"/>
    <x v="641"/>
    <s v="Vision-oriented regional hub"/>
    <n v="10000"/>
    <n v="12684"/>
    <m/>
    <x v="1"/>
    <n v="409"/>
    <m/>
    <x v="1"/>
    <s v="USD"/>
    <n v="1470373200"/>
    <x v="292"/>
    <b v="0"/>
    <b v="0"/>
    <s v="technology/web"/>
    <x v="2"/>
    <x v="2"/>
  </r>
  <r>
    <n v="653"/>
    <x v="642"/>
    <s v="Monitored incremental info-mediaries"/>
    <n v="600"/>
    <n v="14033"/>
    <m/>
    <x v="1"/>
    <n v="234"/>
    <m/>
    <x v="1"/>
    <s v="USD"/>
    <n v="1460091600"/>
    <x v="605"/>
    <b v="0"/>
    <b v="0"/>
    <s v="technology/web"/>
    <x v="2"/>
    <x v="2"/>
  </r>
  <r>
    <n v="654"/>
    <x v="643"/>
    <s v="Programmable static middleware"/>
    <n v="35000"/>
    <n v="177936"/>
    <m/>
    <x v="1"/>
    <n v="3016"/>
    <m/>
    <x v="1"/>
    <s v="USD"/>
    <n v="1440392400"/>
    <x v="606"/>
    <b v="0"/>
    <b v="0"/>
    <s v="music/metal"/>
    <x v="1"/>
    <x v="16"/>
  </r>
  <r>
    <n v="655"/>
    <x v="644"/>
    <s v="Multi-layered bottom-line encryption"/>
    <n v="6900"/>
    <n v="13212"/>
    <m/>
    <x v="1"/>
    <n v="264"/>
    <m/>
    <x v="1"/>
    <s v="USD"/>
    <n v="1488434400"/>
    <x v="607"/>
    <b v="1"/>
    <b v="0"/>
    <s v="photography/photography books"/>
    <x v="7"/>
    <x v="14"/>
  </r>
  <r>
    <n v="656"/>
    <x v="645"/>
    <s v="Vision-oriented systematic Graphical User Interface"/>
    <n v="118400"/>
    <n v="49879"/>
    <m/>
    <x v="0"/>
    <n v="504"/>
    <m/>
    <x v="2"/>
    <s v="AUD"/>
    <n v="1514440800"/>
    <x v="608"/>
    <b v="0"/>
    <b v="0"/>
    <s v="food/food trucks"/>
    <x v="0"/>
    <x v="0"/>
  </r>
  <r>
    <n v="657"/>
    <x v="646"/>
    <s v="Balanced optimal hardware"/>
    <n v="10000"/>
    <n v="824"/>
    <m/>
    <x v="0"/>
    <n v="14"/>
    <m/>
    <x v="1"/>
    <s v="USD"/>
    <n v="1514354400"/>
    <x v="609"/>
    <b v="0"/>
    <b v="0"/>
    <s v="film &amp; video/science fiction"/>
    <x v="4"/>
    <x v="22"/>
  </r>
  <r>
    <n v="658"/>
    <x v="647"/>
    <s v="Self-enabling mission-critical success"/>
    <n v="52600"/>
    <n v="31594"/>
    <m/>
    <x v="3"/>
    <n v="390"/>
    <m/>
    <x v="1"/>
    <s v="USD"/>
    <n v="1440910800"/>
    <x v="610"/>
    <b v="0"/>
    <b v="0"/>
    <s v="music/rock"/>
    <x v="1"/>
    <x v="1"/>
  </r>
  <r>
    <n v="659"/>
    <x v="648"/>
    <s v="Grass-roots dynamic emulation"/>
    <n v="120700"/>
    <n v="57010"/>
    <m/>
    <x v="0"/>
    <n v="750"/>
    <m/>
    <x v="4"/>
    <s v="GBP"/>
    <n v="1296108000"/>
    <x v="611"/>
    <b v="0"/>
    <b v="0"/>
    <s v="film &amp; video/documentary"/>
    <x v="4"/>
    <x v="4"/>
  </r>
  <r>
    <n v="660"/>
    <x v="649"/>
    <s v="Fundamental disintermediate matrix"/>
    <n v="9100"/>
    <n v="7438"/>
    <m/>
    <x v="0"/>
    <n v="77"/>
    <m/>
    <x v="1"/>
    <s v="USD"/>
    <n v="1440133200"/>
    <x v="612"/>
    <b v="1"/>
    <b v="0"/>
    <s v="theater/plays"/>
    <x v="3"/>
    <x v="3"/>
  </r>
  <r>
    <n v="661"/>
    <x v="650"/>
    <s v="Right-sized secondary challenge"/>
    <n v="106800"/>
    <n v="57872"/>
    <m/>
    <x v="0"/>
    <n v="752"/>
    <m/>
    <x v="3"/>
    <s v="DKK"/>
    <n v="1332910800"/>
    <x v="613"/>
    <b v="0"/>
    <b v="0"/>
    <s v="music/jazz"/>
    <x v="1"/>
    <x v="17"/>
  </r>
  <r>
    <n v="662"/>
    <x v="651"/>
    <s v="Implemented exuding software"/>
    <n v="9100"/>
    <n v="8906"/>
    <m/>
    <x v="0"/>
    <n v="131"/>
    <m/>
    <x v="1"/>
    <s v="USD"/>
    <n v="1544335200"/>
    <x v="614"/>
    <b v="0"/>
    <b v="0"/>
    <s v="theater/plays"/>
    <x v="3"/>
    <x v="3"/>
  </r>
  <r>
    <n v="663"/>
    <x v="652"/>
    <s v="Total optimizing software"/>
    <n v="10000"/>
    <n v="7724"/>
    <m/>
    <x v="0"/>
    <n v="87"/>
    <m/>
    <x v="1"/>
    <s v="USD"/>
    <n v="1286427600"/>
    <x v="615"/>
    <b v="0"/>
    <b v="0"/>
    <s v="theater/plays"/>
    <x v="3"/>
    <x v="3"/>
  </r>
  <r>
    <n v="664"/>
    <x v="327"/>
    <s v="Optional maximized attitude"/>
    <n v="79400"/>
    <n v="26571"/>
    <m/>
    <x v="0"/>
    <n v="1063"/>
    <m/>
    <x v="1"/>
    <s v="USD"/>
    <n v="1329717600"/>
    <x v="616"/>
    <b v="0"/>
    <b v="0"/>
    <s v="music/jazz"/>
    <x v="1"/>
    <x v="17"/>
  </r>
  <r>
    <n v="665"/>
    <x v="653"/>
    <s v="Customer-focused impactful extranet"/>
    <n v="5100"/>
    <n v="12219"/>
    <m/>
    <x v="1"/>
    <n v="272"/>
    <m/>
    <x v="1"/>
    <s v="USD"/>
    <n v="1310187600"/>
    <x v="453"/>
    <b v="0"/>
    <b v="1"/>
    <s v="film &amp; video/documentary"/>
    <x v="4"/>
    <x v="4"/>
  </r>
  <r>
    <n v="666"/>
    <x v="654"/>
    <s v="Cloned bottom-line success"/>
    <n v="3100"/>
    <n v="1985"/>
    <m/>
    <x v="3"/>
    <n v="25"/>
    <m/>
    <x v="1"/>
    <s v="USD"/>
    <n v="1377838800"/>
    <x v="617"/>
    <b v="0"/>
    <b v="1"/>
    <s v="theater/plays"/>
    <x v="3"/>
    <x v="3"/>
  </r>
  <r>
    <n v="667"/>
    <x v="655"/>
    <s v="Decentralized bandwidth-monitored ability"/>
    <n v="6900"/>
    <n v="12155"/>
    <m/>
    <x v="1"/>
    <n v="419"/>
    <m/>
    <x v="1"/>
    <s v="USD"/>
    <n v="1410325200"/>
    <x v="618"/>
    <b v="0"/>
    <b v="0"/>
    <s v="journalism/audio"/>
    <x v="8"/>
    <x v="23"/>
  </r>
  <r>
    <n v="668"/>
    <x v="656"/>
    <s v="Programmable leadingedge budgetary management"/>
    <n v="27500"/>
    <n v="5593"/>
    <m/>
    <x v="0"/>
    <n v="76"/>
    <m/>
    <x v="1"/>
    <s v="USD"/>
    <n v="1343797200"/>
    <x v="619"/>
    <b v="0"/>
    <b v="0"/>
    <s v="theater/plays"/>
    <x v="3"/>
    <x v="3"/>
  </r>
  <r>
    <n v="669"/>
    <x v="657"/>
    <s v="Upgradable bi-directional concept"/>
    <n v="48800"/>
    <n v="175020"/>
    <m/>
    <x v="1"/>
    <n v="1621"/>
    <m/>
    <x v="6"/>
    <s v="EUR"/>
    <n v="1498453200"/>
    <x v="620"/>
    <b v="0"/>
    <b v="0"/>
    <s v="theater/plays"/>
    <x v="3"/>
    <x v="3"/>
  </r>
  <r>
    <n v="670"/>
    <x v="635"/>
    <s v="Re-contextualized homogeneous flexibility"/>
    <n v="16200"/>
    <n v="75955"/>
    <m/>
    <x v="1"/>
    <n v="1101"/>
    <m/>
    <x v="1"/>
    <s v="USD"/>
    <n v="1456380000"/>
    <x v="621"/>
    <b v="0"/>
    <b v="0"/>
    <s v="music/indie rock"/>
    <x v="1"/>
    <x v="7"/>
  </r>
  <r>
    <n v="671"/>
    <x v="658"/>
    <s v="Monitored bi-directional standardization"/>
    <n v="97600"/>
    <n v="119127"/>
    <m/>
    <x v="1"/>
    <n v="1073"/>
    <m/>
    <x v="1"/>
    <s v="USD"/>
    <n v="1280552400"/>
    <x v="622"/>
    <b v="0"/>
    <b v="1"/>
    <s v="theater/plays"/>
    <x v="3"/>
    <x v="3"/>
  </r>
  <r>
    <n v="672"/>
    <x v="659"/>
    <s v="Stand-alone grid-enabled leverage"/>
    <n v="197900"/>
    <n v="110689"/>
    <m/>
    <x v="0"/>
    <n v="4428"/>
    <m/>
    <x v="2"/>
    <s v="AUD"/>
    <n v="1521608400"/>
    <x v="623"/>
    <b v="0"/>
    <b v="0"/>
    <s v="theater/plays"/>
    <x v="3"/>
    <x v="3"/>
  </r>
  <r>
    <n v="673"/>
    <x v="660"/>
    <s v="Assimilated regional groupware"/>
    <n v="5600"/>
    <n v="2445"/>
    <m/>
    <x v="0"/>
    <n v="58"/>
    <m/>
    <x v="6"/>
    <s v="EUR"/>
    <n v="1460696400"/>
    <x v="624"/>
    <b v="0"/>
    <b v="0"/>
    <s v="music/indie rock"/>
    <x v="1"/>
    <x v="7"/>
  </r>
  <r>
    <n v="674"/>
    <x v="661"/>
    <s v="Up-sized 24hour instruction set"/>
    <n v="170700"/>
    <n v="57250"/>
    <m/>
    <x v="3"/>
    <n v="1218"/>
    <m/>
    <x v="1"/>
    <s v="USD"/>
    <n v="1313730000"/>
    <x v="625"/>
    <b v="0"/>
    <b v="0"/>
    <s v="photography/photography books"/>
    <x v="7"/>
    <x v="14"/>
  </r>
  <r>
    <n v="675"/>
    <x v="662"/>
    <s v="Right-sized web-enabled intranet"/>
    <n v="9700"/>
    <n v="11929"/>
    <m/>
    <x v="1"/>
    <n v="331"/>
    <m/>
    <x v="1"/>
    <s v="USD"/>
    <n v="1568178000"/>
    <x v="626"/>
    <b v="0"/>
    <b v="0"/>
    <s v="journalism/audio"/>
    <x v="8"/>
    <x v="23"/>
  </r>
  <r>
    <n v="676"/>
    <x v="663"/>
    <s v="Expanded needs-based orchestration"/>
    <n v="62300"/>
    <n v="118214"/>
    <m/>
    <x v="1"/>
    <n v="1170"/>
    <m/>
    <x v="1"/>
    <s v="USD"/>
    <n v="1348635600"/>
    <x v="627"/>
    <b v="0"/>
    <b v="0"/>
    <s v="photography/photography books"/>
    <x v="7"/>
    <x v="14"/>
  </r>
  <r>
    <n v="677"/>
    <x v="664"/>
    <s v="Organic system-worthy orchestration"/>
    <n v="5300"/>
    <n v="4432"/>
    <m/>
    <x v="0"/>
    <n v="111"/>
    <m/>
    <x v="1"/>
    <s v="USD"/>
    <n v="1468126800"/>
    <x v="491"/>
    <b v="0"/>
    <b v="0"/>
    <s v="publishing/fiction"/>
    <x v="5"/>
    <x v="13"/>
  </r>
  <r>
    <n v="678"/>
    <x v="665"/>
    <s v="Inverse static standardization"/>
    <n v="99500"/>
    <n v="17879"/>
    <m/>
    <x v="3"/>
    <n v="215"/>
    <m/>
    <x v="1"/>
    <s v="USD"/>
    <n v="1547877600"/>
    <x v="628"/>
    <b v="0"/>
    <b v="0"/>
    <s v="film &amp; video/drama"/>
    <x v="4"/>
    <x v="6"/>
  </r>
  <r>
    <n v="679"/>
    <x v="307"/>
    <s v="Synchronized motivating solution"/>
    <n v="1400"/>
    <n v="14511"/>
    <m/>
    <x v="1"/>
    <n v="363"/>
    <m/>
    <x v="1"/>
    <s v="USD"/>
    <n v="1571374800"/>
    <x v="629"/>
    <b v="0"/>
    <b v="1"/>
    <s v="food/food trucks"/>
    <x v="0"/>
    <x v="0"/>
  </r>
  <r>
    <n v="680"/>
    <x v="666"/>
    <s v="Open-source 4thgeneration open system"/>
    <n v="145600"/>
    <n v="141822"/>
    <m/>
    <x v="0"/>
    <n v="2955"/>
    <m/>
    <x v="1"/>
    <s v="USD"/>
    <n v="1576303200"/>
    <x v="630"/>
    <b v="0"/>
    <b v="1"/>
    <s v="games/mobile games"/>
    <x v="6"/>
    <x v="20"/>
  </r>
  <r>
    <n v="681"/>
    <x v="667"/>
    <s v="Decentralized context-sensitive superstructure"/>
    <n v="184100"/>
    <n v="159037"/>
    <m/>
    <x v="0"/>
    <n v="1657"/>
    <m/>
    <x v="1"/>
    <s v="USD"/>
    <n v="1324447200"/>
    <x v="631"/>
    <b v="0"/>
    <b v="0"/>
    <s v="theater/plays"/>
    <x v="3"/>
    <x v="3"/>
  </r>
  <r>
    <n v="682"/>
    <x v="668"/>
    <s v="Compatible 5thgeneration concept"/>
    <n v="5400"/>
    <n v="8109"/>
    <m/>
    <x v="1"/>
    <n v="103"/>
    <m/>
    <x v="1"/>
    <s v="USD"/>
    <n v="1386741600"/>
    <x v="632"/>
    <b v="0"/>
    <b v="0"/>
    <s v="theater/plays"/>
    <x v="3"/>
    <x v="3"/>
  </r>
  <r>
    <n v="683"/>
    <x v="669"/>
    <s v="Virtual systemic intranet"/>
    <n v="2300"/>
    <n v="8244"/>
    <m/>
    <x v="1"/>
    <n v="147"/>
    <m/>
    <x v="1"/>
    <s v="USD"/>
    <n v="1537074000"/>
    <x v="633"/>
    <b v="0"/>
    <b v="0"/>
    <s v="theater/plays"/>
    <x v="3"/>
    <x v="3"/>
  </r>
  <r>
    <n v="684"/>
    <x v="670"/>
    <s v="Optimized systemic algorithm"/>
    <n v="1400"/>
    <n v="7600"/>
    <m/>
    <x v="1"/>
    <n v="110"/>
    <m/>
    <x v="0"/>
    <s v="CAD"/>
    <n v="1277787600"/>
    <x v="634"/>
    <b v="0"/>
    <b v="0"/>
    <s v="publishing/nonfiction"/>
    <x v="5"/>
    <x v="9"/>
  </r>
  <r>
    <n v="685"/>
    <x v="671"/>
    <s v="Customizable homogeneous firmware"/>
    <n v="140000"/>
    <n v="94501"/>
    <m/>
    <x v="0"/>
    <n v="926"/>
    <m/>
    <x v="0"/>
    <s v="CAD"/>
    <n v="1440306000"/>
    <x v="415"/>
    <b v="0"/>
    <b v="0"/>
    <s v="theater/plays"/>
    <x v="3"/>
    <x v="3"/>
  </r>
  <r>
    <n v="686"/>
    <x v="672"/>
    <s v="Front-line cohesive extranet"/>
    <n v="7500"/>
    <n v="14381"/>
    <m/>
    <x v="1"/>
    <n v="134"/>
    <m/>
    <x v="1"/>
    <s v="USD"/>
    <n v="1522126800"/>
    <x v="635"/>
    <b v="0"/>
    <b v="0"/>
    <s v="technology/wearables"/>
    <x v="2"/>
    <x v="8"/>
  </r>
  <r>
    <n v="687"/>
    <x v="673"/>
    <s v="Distributed holistic neural-net"/>
    <n v="1500"/>
    <n v="13980"/>
    <m/>
    <x v="1"/>
    <n v="269"/>
    <m/>
    <x v="1"/>
    <s v="USD"/>
    <n v="1489298400"/>
    <x v="607"/>
    <b v="0"/>
    <b v="0"/>
    <s v="theater/plays"/>
    <x v="3"/>
    <x v="3"/>
  </r>
  <r>
    <n v="688"/>
    <x v="674"/>
    <s v="Devolved client-server monitoring"/>
    <n v="2900"/>
    <n v="12449"/>
    <m/>
    <x v="1"/>
    <n v="175"/>
    <m/>
    <x v="1"/>
    <s v="USD"/>
    <n v="1547100000"/>
    <x v="636"/>
    <b v="0"/>
    <b v="1"/>
    <s v="film &amp; video/television"/>
    <x v="4"/>
    <x v="19"/>
  </r>
  <r>
    <n v="689"/>
    <x v="675"/>
    <s v="Seamless directional capacity"/>
    <n v="7300"/>
    <n v="7348"/>
    <m/>
    <x v="1"/>
    <n v="69"/>
    <m/>
    <x v="1"/>
    <s v="USD"/>
    <n v="1383022800"/>
    <x v="637"/>
    <b v="0"/>
    <b v="0"/>
    <s v="technology/web"/>
    <x v="2"/>
    <x v="2"/>
  </r>
  <r>
    <n v="690"/>
    <x v="676"/>
    <s v="Polarized actuating implementation"/>
    <n v="3600"/>
    <n v="8158"/>
    <m/>
    <x v="1"/>
    <n v="190"/>
    <m/>
    <x v="1"/>
    <s v="USD"/>
    <n v="1322373600"/>
    <x v="638"/>
    <b v="0"/>
    <b v="1"/>
    <s v="film &amp; video/documentary"/>
    <x v="4"/>
    <x v="4"/>
  </r>
  <r>
    <n v="691"/>
    <x v="677"/>
    <s v="Front-line disintermediate hub"/>
    <n v="5000"/>
    <n v="7119"/>
    <m/>
    <x v="1"/>
    <n v="237"/>
    <m/>
    <x v="1"/>
    <s v="USD"/>
    <n v="1349240400"/>
    <x v="639"/>
    <b v="1"/>
    <b v="1"/>
    <s v="film &amp; video/documentary"/>
    <x v="4"/>
    <x v="4"/>
  </r>
  <r>
    <n v="692"/>
    <x v="678"/>
    <s v="Decentralized 4thgeneration challenge"/>
    <n v="6000"/>
    <n v="5438"/>
    <m/>
    <x v="0"/>
    <n v="77"/>
    <m/>
    <x v="4"/>
    <s v="GBP"/>
    <n v="1562648400"/>
    <x v="640"/>
    <b v="0"/>
    <b v="0"/>
    <s v="music/rock"/>
    <x v="1"/>
    <x v="1"/>
  </r>
  <r>
    <n v="693"/>
    <x v="679"/>
    <s v="Reverse-engineered composite hierarchy"/>
    <n v="180400"/>
    <n v="115396"/>
    <m/>
    <x v="0"/>
    <n v="1748"/>
    <m/>
    <x v="1"/>
    <s v="USD"/>
    <n v="1508216400"/>
    <x v="641"/>
    <b v="0"/>
    <b v="0"/>
    <s v="theater/plays"/>
    <x v="3"/>
    <x v="3"/>
  </r>
  <r>
    <n v="694"/>
    <x v="680"/>
    <s v="Programmable tangible ability"/>
    <n v="9100"/>
    <n v="7656"/>
    <m/>
    <x v="0"/>
    <n v="79"/>
    <m/>
    <x v="1"/>
    <s v="USD"/>
    <n v="1511762400"/>
    <x v="642"/>
    <b v="0"/>
    <b v="0"/>
    <s v="theater/plays"/>
    <x v="3"/>
    <x v="3"/>
  </r>
  <r>
    <n v="695"/>
    <x v="681"/>
    <s v="Configurable full-range emulation"/>
    <n v="9200"/>
    <n v="12322"/>
    <m/>
    <x v="1"/>
    <n v="196"/>
    <m/>
    <x v="6"/>
    <s v="EUR"/>
    <n v="1447480800"/>
    <x v="445"/>
    <b v="1"/>
    <b v="0"/>
    <s v="music/rock"/>
    <x v="1"/>
    <x v="1"/>
  </r>
  <r>
    <n v="696"/>
    <x v="682"/>
    <s v="Total real-time hardware"/>
    <n v="164100"/>
    <n v="96888"/>
    <m/>
    <x v="0"/>
    <n v="889"/>
    <m/>
    <x v="1"/>
    <s v="USD"/>
    <n v="1429506000"/>
    <x v="116"/>
    <b v="0"/>
    <b v="1"/>
    <s v="theater/plays"/>
    <x v="3"/>
    <x v="3"/>
  </r>
  <r>
    <n v="697"/>
    <x v="683"/>
    <s v="Profound system-worthy functionalities"/>
    <n v="128900"/>
    <n v="196960"/>
    <m/>
    <x v="1"/>
    <n v="7295"/>
    <m/>
    <x v="1"/>
    <s v="USD"/>
    <n v="1522472400"/>
    <x v="643"/>
    <b v="0"/>
    <b v="0"/>
    <s v="music/electric music"/>
    <x v="1"/>
    <x v="5"/>
  </r>
  <r>
    <n v="698"/>
    <x v="684"/>
    <s v="Cloned hybrid focus group"/>
    <n v="42100"/>
    <n v="188057"/>
    <m/>
    <x v="1"/>
    <n v="2893"/>
    <m/>
    <x v="0"/>
    <s v="CAD"/>
    <n v="1322114400"/>
    <x v="644"/>
    <b v="0"/>
    <b v="0"/>
    <s v="technology/wearables"/>
    <x v="2"/>
    <x v="8"/>
  </r>
  <r>
    <n v="699"/>
    <x v="196"/>
    <s v="Ergonomic dedicated focus group"/>
    <n v="7400"/>
    <n v="6245"/>
    <m/>
    <x v="0"/>
    <n v="56"/>
    <m/>
    <x v="1"/>
    <s v="USD"/>
    <n v="1561438800"/>
    <x v="645"/>
    <b v="0"/>
    <b v="0"/>
    <s v="film &amp; video/drama"/>
    <x v="4"/>
    <x v="6"/>
  </r>
  <r>
    <n v="700"/>
    <x v="685"/>
    <s v="Realigned zero administration paradigm"/>
    <n v="100"/>
    <n v="3"/>
    <m/>
    <x v="0"/>
    <n v="1"/>
    <m/>
    <x v="1"/>
    <s v="USD"/>
    <n v="1264399200"/>
    <x v="646"/>
    <b v="0"/>
    <b v="0"/>
    <s v="technology/wearables"/>
    <x v="2"/>
    <x v="8"/>
  </r>
  <r>
    <n v="701"/>
    <x v="686"/>
    <s v="Open-source multi-tasking methodology"/>
    <n v="52000"/>
    <n v="91014"/>
    <m/>
    <x v="1"/>
    <n v="820"/>
    <m/>
    <x v="1"/>
    <s v="USD"/>
    <n v="1301202000"/>
    <x v="647"/>
    <b v="1"/>
    <b v="0"/>
    <s v="theater/plays"/>
    <x v="3"/>
    <x v="3"/>
  </r>
  <r>
    <n v="702"/>
    <x v="687"/>
    <s v="Object-based attitude-oriented analyzer"/>
    <n v="8700"/>
    <n v="4710"/>
    <m/>
    <x v="0"/>
    <n v="83"/>
    <m/>
    <x v="1"/>
    <s v="USD"/>
    <n v="1374469200"/>
    <x v="467"/>
    <b v="0"/>
    <b v="0"/>
    <s v="technology/wearables"/>
    <x v="2"/>
    <x v="8"/>
  </r>
  <r>
    <n v="703"/>
    <x v="688"/>
    <s v="Cross-platform tertiary hub"/>
    <n v="63400"/>
    <n v="197728"/>
    <m/>
    <x v="1"/>
    <n v="2038"/>
    <m/>
    <x v="1"/>
    <s v="USD"/>
    <n v="1334984400"/>
    <x v="648"/>
    <b v="1"/>
    <b v="1"/>
    <s v="publishing/translations"/>
    <x v="5"/>
    <x v="18"/>
  </r>
  <r>
    <n v="704"/>
    <x v="689"/>
    <s v="Seamless clear-thinking artificial intelligence"/>
    <n v="8700"/>
    <n v="10682"/>
    <m/>
    <x v="1"/>
    <n v="116"/>
    <m/>
    <x v="1"/>
    <s v="USD"/>
    <n v="1467608400"/>
    <x v="649"/>
    <b v="0"/>
    <b v="0"/>
    <s v="film &amp; video/animation"/>
    <x v="4"/>
    <x v="10"/>
  </r>
  <r>
    <n v="705"/>
    <x v="690"/>
    <s v="Centralized tangible success"/>
    <n v="169700"/>
    <n v="168048"/>
    <m/>
    <x v="0"/>
    <n v="2025"/>
    <m/>
    <x v="4"/>
    <s v="GBP"/>
    <n v="1386741600"/>
    <x v="650"/>
    <b v="0"/>
    <b v="0"/>
    <s v="publishing/nonfiction"/>
    <x v="5"/>
    <x v="9"/>
  </r>
  <r>
    <n v="706"/>
    <x v="691"/>
    <s v="Customer-focused multimedia methodology"/>
    <n v="108400"/>
    <n v="138586"/>
    <m/>
    <x v="1"/>
    <n v="1345"/>
    <m/>
    <x v="2"/>
    <s v="AUD"/>
    <n v="1546754400"/>
    <x v="651"/>
    <b v="0"/>
    <b v="1"/>
    <s v="technology/web"/>
    <x v="2"/>
    <x v="2"/>
  </r>
  <r>
    <n v="707"/>
    <x v="692"/>
    <s v="Visionary maximized Local Area Network"/>
    <n v="7300"/>
    <n v="11579"/>
    <m/>
    <x v="1"/>
    <n v="168"/>
    <m/>
    <x v="1"/>
    <s v="USD"/>
    <n v="1544248800"/>
    <x v="652"/>
    <b v="0"/>
    <b v="0"/>
    <s v="film &amp; video/drama"/>
    <x v="4"/>
    <x v="6"/>
  </r>
  <r>
    <n v="708"/>
    <x v="693"/>
    <s v="Secured bifurcated intranet"/>
    <n v="1700"/>
    <n v="12020"/>
    <m/>
    <x v="1"/>
    <n v="137"/>
    <m/>
    <x v="5"/>
    <s v="CHF"/>
    <n v="1495429200"/>
    <x v="653"/>
    <b v="0"/>
    <b v="0"/>
    <s v="theater/plays"/>
    <x v="3"/>
    <x v="3"/>
  </r>
  <r>
    <n v="709"/>
    <x v="694"/>
    <s v="Grass-roots 4thgeneration product"/>
    <n v="9800"/>
    <n v="13954"/>
    <m/>
    <x v="1"/>
    <n v="186"/>
    <m/>
    <x v="6"/>
    <s v="EUR"/>
    <n v="1334811600"/>
    <x v="654"/>
    <b v="0"/>
    <b v="0"/>
    <s v="theater/plays"/>
    <x v="3"/>
    <x v="3"/>
  </r>
  <r>
    <n v="710"/>
    <x v="695"/>
    <s v="Reduced next generation info-mediaries"/>
    <n v="4300"/>
    <n v="6358"/>
    <m/>
    <x v="1"/>
    <n v="125"/>
    <m/>
    <x v="1"/>
    <s v="USD"/>
    <n v="1531544400"/>
    <x v="655"/>
    <b v="0"/>
    <b v="1"/>
    <s v="theater/plays"/>
    <x v="3"/>
    <x v="3"/>
  </r>
  <r>
    <n v="711"/>
    <x v="696"/>
    <s v="Customizable full-range artificial intelligence"/>
    <n v="6200"/>
    <n v="1260"/>
    <m/>
    <x v="0"/>
    <n v="14"/>
    <m/>
    <x v="6"/>
    <s v="EUR"/>
    <n v="1453615200"/>
    <x v="656"/>
    <b v="1"/>
    <b v="1"/>
    <s v="theater/plays"/>
    <x v="3"/>
    <x v="3"/>
  </r>
  <r>
    <n v="712"/>
    <x v="697"/>
    <s v="Programmable leadingedge contingency"/>
    <n v="800"/>
    <n v="14725"/>
    <m/>
    <x v="1"/>
    <n v="202"/>
    <m/>
    <x v="1"/>
    <s v="USD"/>
    <n v="1467954000"/>
    <x v="657"/>
    <b v="0"/>
    <b v="0"/>
    <s v="theater/plays"/>
    <x v="3"/>
    <x v="3"/>
  </r>
  <r>
    <n v="713"/>
    <x v="698"/>
    <s v="Multi-layered global groupware"/>
    <n v="6900"/>
    <n v="11174"/>
    <m/>
    <x v="1"/>
    <n v="103"/>
    <m/>
    <x v="1"/>
    <s v="USD"/>
    <n v="1471842000"/>
    <x v="89"/>
    <b v="0"/>
    <b v="0"/>
    <s v="publishing/radio &amp; podcasts"/>
    <x v="5"/>
    <x v="15"/>
  </r>
  <r>
    <n v="714"/>
    <x v="699"/>
    <s v="Switchable methodical superstructure"/>
    <n v="38500"/>
    <n v="182036"/>
    <m/>
    <x v="1"/>
    <n v="1785"/>
    <m/>
    <x v="1"/>
    <s v="USD"/>
    <n v="1408424400"/>
    <x v="658"/>
    <b v="0"/>
    <b v="0"/>
    <s v="music/rock"/>
    <x v="1"/>
    <x v="1"/>
  </r>
  <r>
    <n v="715"/>
    <x v="700"/>
    <s v="Expanded even-keeled portal"/>
    <n v="118000"/>
    <n v="28870"/>
    <m/>
    <x v="0"/>
    <n v="656"/>
    <m/>
    <x v="1"/>
    <s v="USD"/>
    <n v="1281157200"/>
    <x v="438"/>
    <b v="0"/>
    <b v="0"/>
    <s v="games/mobile games"/>
    <x v="6"/>
    <x v="20"/>
  </r>
  <r>
    <n v="716"/>
    <x v="701"/>
    <s v="Advanced modular moderator"/>
    <n v="2000"/>
    <n v="10353"/>
    <m/>
    <x v="1"/>
    <n v="157"/>
    <m/>
    <x v="1"/>
    <s v="USD"/>
    <n v="1373432400"/>
    <x v="659"/>
    <b v="0"/>
    <b v="1"/>
    <s v="theater/plays"/>
    <x v="3"/>
    <x v="3"/>
  </r>
  <r>
    <n v="717"/>
    <x v="702"/>
    <s v="Reverse-engineered well-modulated ability"/>
    <n v="5600"/>
    <n v="13868"/>
    <m/>
    <x v="1"/>
    <n v="555"/>
    <m/>
    <x v="1"/>
    <s v="USD"/>
    <n v="1313989200"/>
    <x v="660"/>
    <b v="0"/>
    <b v="0"/>
    <s v="film &amp; video/documentary"/>
    <x v="4"/>
    <x v="4"/>
  </r>
  <r>
    <n v="718"/>
    <x v="703"/>
    <s v="Expanded optimal pricing structure"/>
    <n v="8300"/>
    <n v="8317"/>
    <m/>
    <x v="1"/>
    <n v="297"/>
    <m/>
    <x v="1"/>
    <s v="USD"/>
    <n v="1371445200"/>
    <x v="661"/>
    <b v="0"/>
    <b v="0"/>
    <s v="technology/wearables"/>
    <x v="2"/>
    <x v="8"/>
  </r>
  <r>
    <n v="719"/>
    <x v="704"/>
    <s v="Down-sized uniform ability"/>
    <n v="6900"/>
    <n v="10557"/>
    <m/>
    <x v="1"/>
    <n v="123"/>
    <m/>
    <x v="1"/>
    <s v="USD"/>
    <n v="1338267600"/>
    <x v="662"/>
    <b v="0"/>
    <b v="0"/>
    <s v="publishing/fiction"/>
    <x v="5"/>
    <x v="13"/>
  </r>
  <r>
    <n v="720"/>
    <x v="705"/>
    <s v="Multi-layered upward-trending conglomeration"/>
    <n v="8700"/>
    <n v="3227"/>
    <m/>
    <x v="3"/>
    <n v="38"/>
    <m/>
    <x v="3"/>
    <s v="DKK"/>
    <n v="1519192800"/>
    <x v="236"/>
    <b v="0"/>
    <b v="1"/>
    <s v="theater/plays"/>
    <x v="3"/>
    <x v="3"/>
  </r>
  <r>
    <n v="721"/>
    <x v="706"/>
    <s v="Open-architected systematic intranet"/>
    <n v="123600"/>
    <n v="5429"/>
    <m/>
    <x v="3"/>
    <n v="60"/>
    <m/>
    <x v="1"/>
    <s v="USD"/>
    <n v="1522818000"/>
    <x v="663"/>
    <b v="0"/>
    <b v="0"/>
    <s v="music/rock"/>
    <x v="1"/>
    <x v="1"/>
  </r>
  <r>
    <n v="722"/>
    <x v="707"/>
    <s v="Proactive 24hour frame"/>
    <n v="48500"/>
    <n v="75906"/>
    <m/>
    <x v="1"/>
    <n v="3036"/>
    <m/>
    <x v="1"/>
    <s v="USD"/>
    <n v="1509948000"/>
    <x v="202"/>
    <b v="0"/>
    <b v="0"/>
    <s v="film &amp; video/documentary"/>
    <x v="4"/>
    <x v="4"/>
  </r>
  <r>
    <n v="723"/>
    <x v="708"/>
    <s v="Exclusive fresh-thinking model"/>
    <n v="4900"/>
    <n v="13250"/>
    <m/>
    <x v="1"/>
    <n v="144"/>
    <m/>
    <x v="2"/>
    <s v="AUD"/>
    <n v="1456898400"/>
    <x v="664"/>
    <b v="0"/>
    <b v="0"/>
    <s v="theater/plays"/>
    <x v="3"/>
    <x v="3"/>
  </r>
  <r>
    <n v="724"/>
    <x v="709"/>
    <s v="Business-focused encompassing intranet"/>
    <n v="8400"/>
    <n v="11261"/>
    <m/>
    <x v="1"/>
    <n v="121"/>
    <m/>
    <x v="4"/>
    <s v="GBP"/>
    <n v="1413954000"/>
    <x v="665"/>
    <b v="0"/>
    <b v="1"/>
    <s v="theater/plays"/>
    <x v="3"/>
    <x v="3"/>
  </r>
  <r>
    <n v="725"/>
    <x v="710"/>
    <s v="Optional 6thgeneration access"/>
    <n v="193200"/>
    <n v="97369"/>
    <m/>
    <x v="0"/>
    <n v="1596"/>
    <m/>
    <x v="1"/>
    <s v="USD"/>
    <n v="1416031200"/>
    <x v="666"/>
    <b v="0"/>
    <b v="0"/>
    <s v="games/mobile games"/>
    <x v="6"/>
    <x v="20"/>
  </r>
  <r>
    <n v="726"/>
    <x v="711"/>
    <s v="Realigned web-enabled functionalities"/>
    <n v="54300"/>
    <n v="48227"/>
    <m/>
    <x v="3"/>
    <n v="524"/>
    <m/>
    <x v="1"/>
    <s v="USD"/>
    <n v="1287982800"/>
    <x v="602"/>
    <b v="0"/>
    <b v="1"/>
    <s v="theater/plays"/>
    <x v="3"/>
    <x v="3"/>
  </r>
  <r>
    <n v="727"/>
    <x v="712"/>
    <s v="Enterprise-wide multimedia software"/>
    <n v="8900"/>
    <n v="14685"/>
    <m/>
    <x v="1"/>
    <n v="181"/>
    <m/>
    <x v="1"/>
    <s v="USD"/>
    <n v="1547964000"/>
    <x v="667"/>
    <b v="0"/>
    <b v="0"/>
    <s v="technology/web"/>
    <x v="2"/>
    <x v="2"/>
  </r>
  <r>
    <n v="728"/>
    <x v="713"/>
    <s v="Versatile mission-critical knowledgebase"/>
    <n v="4200"/>
    <n v="735"/>
    <m/>
    <x v="0"/>
    <n v="10"/>
    <m/>
    <x v="1"/>
    <s v="USD"/>
    <n v="1464152400"/>
    <x v="668"/>
    <b v="0"/>
    <b v="0"/>
    <s v="theater/plays"/>
    <x v="3"/>
    <x v="3"/>
  </r>
  <r>
    <n v="729"/>
    <x v="714"/>
    <s v="Multi-lateral object-oriented open system"/>
    <n v="5600"/>
    <n v="10397"/>
    <m/>
    <x v="1"/>
    <n v="122"/>
    <m/>
    <x v="1"/>
    <s v="USD"/>
    <n v="1359957600"/>
    <x v="669"/>
    <b v="0"/>
    <b v="0"/>
    <s v="film &amp; video/drama"/>
    <x v="4"/>
    <x v="6"/>
  </r>
  <r>
    <n v="730"/>
    <x v="715"/>
    <s v="Visionary system-worthy attitude"/>
    <n v="28800"/>
    <n v="118847"/>
    <m/>
    <x v="1"/>
    <n v="1071"/>
    <m/>
    <x v="0"/>
    <s v="CAD"/>
    <n v="1432357200"/>
    <x v="670"/>
    <b v="0"/>
    <b v="0"/>
    <s v="technology/wearables"/>
    <x v="2"/>
    <x v="8"/>
  </r>
  <r>
    <n v="731"/>
    <x v="716"/>
    <s v="Synergized content-based hierarchy"/>
    <n v="8000"/>
    <n v="7220"/>
    <m/>
    <x v="3"/>
    <n v="219"/>
    <m/>
    <x v="1"/>
    <s v="USD"/>
    <n v="1500786000"/>
    <x v="601"/>
    <b v="0"/>
    <b v="0"/>
    <s v="technology/web"/>
    <x v="2"/>
    <x v="2"/>
  </r>
  <r>
    <n v="732"/>
    <x v="717"/>
    <s v="Business-focused 24hour access"/>
    <n v="117000"/>
    <n v="107622"/>
    <m/>
    <x v="0"/>
    <n v="1121"/>
    <m/>
    <x v="1"/>
    <s v="USD"/>
    <n v="1490158800"/>
    <x v="671"/>
    <b v="0"/>
    <b v="1"/>
    <s v="music/rock"/>
    <x v="1"/>
    <x v="1"/>
  </r>
  <r>
    <n v="733"/>
    <x v="718"/>
    <s v="Automated hybrid orchestration"/>
    <n v="15800"/>
    <n v="83267"/>
    <m/>
    <x v="1"/>
    <n v="980"/>
    <m/>
    <x v="1"/>
    <s v="USD"/>
    <n v="1406178000"/>
    <x v="672"/>
    <b v="0"/>
    <b v="0"/>
    <s v="music/metal"/>
    <x v="1"/>
    <x v="16"/>
  </r>
  <r>
    <n v="734"/>
    <x v="719"/>
    <s v="Exclusive 5thgeneration leverage"/>
    <n v="4200"/>
    <n v="13404"/>
    <m/>
    <x v="1"/>
    <n v="536"/>
    <m/>
    <x v="1"/>
    <s v="USD"/>
    <n v="1485583200"/>
    <x v="673"/>
    <b v="0"/>
    <b v="1"/>
    <s v="theater/plays"/>
    <x v="3"/>
    <x v="3"/>
  </r>
  <r>
    <n v="735"/>
    <x v="720"/>
    <s v="Grass-roots zero administration alliance"/>
    <n v="37100"/>
    <n v="131404"/>
    <m/>
    <x v="1"/>
    <n v="1991"/>
    <m/>
    <x v="1"/>
    <s v="USD"/>
    <n v="1459314000"/>
    <x v="674"/>
    <b v="0"/>
    <b v="0"/>
    <s v="photography/photography books"/>
    <x v="7"/>
    <x v="14"/>
  </r>
  <r>
    <n v="736"/>
    <x v="721"/>
    <s v="Proactive heuristic orchestration"/>
    <n v="7700"/>
    <n v="2533"/>
    <m/>
    <x v="3"/>
    <n v="29"/>
    <m/>
    <x v="1"/>
    <s v="USD"/>
    <n v="1424412000"/>
    <x v="675"/>
    <b v="0"/>
    <b v="0"/>
    <s v="publishing/nonfiction"/>
    <x v="5"/>
    <x v="9"/>
  </r>
  <r>
    <n v="737"/>
    <x v="722"/>
    <s v="Function-based systematic Graphical User Interface"/>
    <n v="3700"/>
    <n v="5028"/>
    <m/>
    <x v="1"/>
    <n v="180"/>
    <m/>
    <x v="1"/>
    <s v="USD"/>
    <n v="1478844000"/>
    <x v="676"/>
    <b v="0"/>
    <b v="0"/>
    <s v="music/indie rock"/>
    <x v="1"/>
    <x v="7"/>
  </r>
  <r>
    <n v="738"/>
    <x v="486"/>
    <s v="Extended zero administration software"/>
    <n v="74700"/>
    <n v="1557"/>
    <m/>
    <x v="0"/>
    <n v="15"/>
    <m/>
    <x v="1"/>
    <s v="USD"/>
    <n v="1416117600"/>
    <x v="677"/>
    <b v="0"/>
    <b v="1"/>
    <s v="theater/plays"/>
    <x v="3"/>
    <x v="3"/>
  </r>
  <r>
    <n v="739"/>
    <x v="723"/>
    <s v="Multi-tiered discrete support"/>
    <n v="10000"/>
    <n v="6100"/>
    <m/>
    <x v="0"/>
    <n v="191"/>
    <m/>
    <x v="1"/>
    <s v="USD"/>
    <n v="1340946000"/>
    <x v="678"/>
    <b v="0"/>
    <b v="0"/>
    <s v="music/indie rock"/>
    <x v="1"/>
    <x v="7"/>
  </r>
  <r>
    <n v="740"/>
    <x v="724"/>
    <s v="Phased system-worthy conglomeration"/>
    <n v="5300"/>
    <n v="1592"/>
    <m/>
    <x v="0"/>
    <n v="16"/>
    <m/>
    <x v="1"/>
    <s v="USD"/>
    <n v="1486101600"/>
    <x v="679"/>
    <b v="0"/>
    <b v="0"/>
    <s v="theater/plays"/>
    <x v="3"/>
    <x v="3"/>
  </r>
  <r>
    <n v="741"/>
    <x v="287"/>
    <s v="Balanced mobile alliance"/>
    <n v="1200"/>
    <n v="14150"/>
    <m/>
    <x v="1"/>
    <n v="130"/>
    <m/>
    <x v="1"/>
    <s v="USD"/>
    <n v="1274590800"/>
    <x v="680"/>
    <b v="0"/>
    <b v="0"/>
    <s v="theater/plays"/>
    <x v="3"/>
    <x v="3"/>
  </r>
  <r>
    <n v="742"/>
    <x v="725"/>
    <s v="Reactive solution-oriented groupware"/>
    <n v="1200"/>
    <n v="13513"/>
    <m/>
    <x v="1"/>
    <n v="122"/>
    <m/>
    <x v="1"/>
    <s v="USD"/>
    <n v="1263880800"/>
    <x v="681"/>
    <b v="0"/>
    <b v="0"/>
    <s v="music/electric music"/>
    <x v="1"/>
    <x v="5"/>
  </r>
  <r>
    <n v="743"/>
    <x v="726"/>
    <s v="Exclusive bandwidth-monitored orchestration"/>
    <n v="3900"/>
    <n v="504"/>
    <m/>
    <x v="0"/>
    <n v="17"/>
    <m/>
    <x v="1"/>
    <s v="USD"/>
    <n v="1445403600"/>
    <x v="682"/>
    <b v="0"/>
    <b v="1"/>
    <s v="theater/plays"/>
    <x v="3"/>
    <x v="3"/>
  </r>
  <r>
    <n v="744"/>
    <x v="727"/>
    <s v="Intuitive exuding initiative"/>
    <n v="2000"/>
    <n v="14240"/>
    <m/>
    <x v="1"/>
    <n v="140"/>
    <m/>
    <x v="1"/>
    <s v="USD"/>
    <n v="1533877200"/>
    <x v="683"/>
    <b v="0"/>
    <b v="1"/>
    <s v="theater/plays"/>
    <x v="3"/>
    <x v="3"/>
  </r>
  <r>
    <n v="745"/>
    <x v="728"/>
    <s v="Streamlined needs-based knowledge user"/>
    <n v="6900"/>
    <n v="2091"/>
    <m/>
    <x v="0"/>
    <n v="34"/>
    <m/>
    <x v="1"/>
    <s v="USD"/>
    <n v="1275195600"/>
    <x v="684"/>
    <b v="0"/>
    <b v="0"/>
    <s v="technology/wearables"/>
    <x v="2"/>
    <x v="8"/>
  </r>
  <r>
    <n v="746"/>
    <x v="729"/>
    <s v="Automated system-worthy structure"/>
    <n v="55800"/>
    <n v="118580"/>
    <m/>
    <x v="1"/>
    <n v="3388"/>
    <m/>
    <x v="1"/>
    <s v="USD"/>
    <n v="1318136400"/>
    <x v="685"/>
    <b v="0"/>
    <b v="0"/>
    <s v="technology/web"/>
    <x v="2"/>
    <x v="2"/>
  </r>
  <r>
    <n v="747"/>
    <x v="730"/>
    <s v="Secured clear-thinking intranet"/>
    <n v="4900"/>
    <n v="11214"/>
    <m/>
    <x v="1"/>
    <n v="280"/>
    <m/>
    <x v="1"/>
    <s v="USD"/>
    <n v="1283403600"/>
    <x v="488"/>
    <b v="0"/>
    <b v="0"/>
    <s v="theater/plays"/>
    <x v="3"/>
    <x v="3"/>
  </r>
  <r>
    <n v="748"/>
    <x v="731"/>
    <s v="Cloned actuating architecture"/>
    <n v="194900"/>
    <n v="68137"/>
    <m/>
    <x v="3"/>
    <n v="614"/>
    <m/>
    <x v="1"/>
    <s v="USD"/>
    <n v="1267423200"/>
    <x v="686"/>
    <b v="0"/>
    <b v="1"/>
    <s v="film &amp; video/animation"/>
    <x v="4"/>
    <x v="10"/>
  </r>
  <r>
    <n v="749"/>
    <x v="732"/>
    <s v="Down-sized needs-based task-force"/>
    <n v="8600"/>
    <n v="13527"/>
    <m/>
    <x v="1"/>
    <n v="366"/>
    <m/>
    <x v="6"/>
    <s v="EUR"/>
    <n v="1412744400"/>
    <x v="687"/>
    <b v="0"/>
    <b v="1"/>
    <s v="technology/wearables"/>
    <x v="2"/>
    <x v="8"/>
  </r>
  <r>
    <n v="750"/>
    <x v="733"/>
    <s v="Extended responsive Internet solution"/>
    <n v="100"/>
    <n v="1"/>
    <m/>
    <x v="0"/>
    <n v="1"/>
    <m/>
    <x v="4"/>
    <s v="GBP"/>
    <n v="1277960400"/>
    <x v="688"/>
    <b v="0"/>
    <b v="0"/>
    <s v="music/electric music"/>
    <x v="1"/>
    <x v="5"/>
  </r>
  <r>
    <n v="751"/>
    <x v="734"/>
    <s v="Universal value-added moderator"/>
    <n v="3600"/>
    <n v="8363"/>
    <m/>
    <x v="1"/>
    <n v="270"/>
    <m/>
    <x v="1"/>
    <s v="USD"/>
    <n v="1458190800"/>
    <x v="689"/>
    <b v="1"/>
    <b v="1"/>
    <s v="publishing/nonfiction"/>
    <x v="5"/>
    <x v="9"/>
  </r>
  <r>
    <n v="752"/>
    <x v="735"/>
    <s v="Sharable motivating emulation"/>
    <n v="5800"/>
    <n v="5362"/>
    <m/>
    <x v="3"/>
    <n v="114"/>
    <m/>
    <x v="1"/>
    <s v="USD"/>
    <n v="1280984400"/>
    <x v="690"/>
    <b v="0"/>
    <b v="1"/>
    <s v="theater/plays"/>
    <x v="3"/>
    <x v="3"/>
  </r>
  <r>
    <n v="753"/>
    <x v="736"/>
    <s v="Networked web-enabled product"/>
    <n v="4700"/>
    <n v="12065"/>
    <m/>
    <x v="1"/>
    <n v="137"/>
    <m/>
    <x v="1"/>
    <s v="USD"/>
    <n v="1274590800"/>
    <x v="691"/>
    <b v="0"/>
    <b v="0"/>
    <s v="photography/photography books"/>
    <x v="7"/>
    <x v="14"/>
  </r>
  <r>
    <n v="754"/>
    <x v="737"/>
    <s v="Advanced dedicated encoding"/>
    <n v="70400"/>
    <n v="118603"/>
    <m/>
    <x v="1"/>
    <n v="3205"/>
    <m/>
    <x v="1"/>
    <s v="USD"/>
    <n v="1351400400"/>
    <x v="424"/>
    <b v="0"/>
    <b v="0"/>
    <s v="theater/plays"/>
    <x v="3"/>
    <x v="3"/>
  </r>
  <r>
    <n v="755"/>
    <x v="738"/>
    <s v="Stand-alone multi-state project"/>
    <n v="4500"/>
    <n v="7496"/>
    <m/>
    <x v="1"/>
    <n v="288"/>
    <m/>
    <x v="3"/>
    <s v="DKK"/>
    <n v="1514354400"/>
    <x v="231"/>
    <b v="0"/>
    <b v="1"/>
    <s v="theater/plays"/>
    <x v="3"/>
    <x v="3"/>
  </r>
  <r>
    <n v="756"/>
    <x v="739"/>
    <s v="Customizable bi-directional monitoring"/>
    <n v="1300"/>
    <n v="10037"/>
    <m/>
    <x v="1"/>
    <n v="148"/>
    <m/>
    <x v="1"/>
    <s v="USD"/>
    <n v="1421733600"/>
    <x v="692"/>
    <b v="0"/>
    <b v="0"/>
    <s v="theater/plays"/>
    <x v="3"/>
    <x v="3"/>
  </r>
  <r>
    <n v="757"/>
    <x v="740"/>
    <s v="Profit-focused motivating function"/>
    <n v="1400"/>
    <n v="5696"/>
    <m/>
    <x v="1"/>
    <n v="114"/>
    <m/>
    <x v="1"/>
    <s v="USD"/>
    <n v="1305176400"/>
    <x v="693"/>
    <b v="0"/>
    <b v="0"/>
    <s v="film &amp; video/drama"/>
    <x v="4"/>
    <x v="6"/>
  </r>
  <r>
    <n v="758"/>
    <x v="741"/>
    <s v="Proactive systemic firmware"/>
    <n v="29600"/>
    <n v="167005"/>
    <m/>
    <x v="1"/>
    <n v="1518"/>
    <m/>
    <x v="0"/>
    <s v="CAD"/>
    <n v="1414126800"/>
    <x v="694"/>
    <b v="0"/>
    <b v="0"/>
    <s v="music/rock"/>
    <x v="1"/>
    <x v="1"/>
  </r>
  <r>
    <n v="759"/>
    <x v="742"/>
    <s v="Grass-roots upward-trending installation"/>
    <n v="167500"/>
    <n v="114615"/>
    <m/>
    <x v="0"/>
    <n v="1274"/>
    <m/>
    <x v="1"/>
    <s v="USD"/>
    <n v="1517810400"/>
    <x v="236"/>
    <b v="0"/>
    <b v="0"/>
    <s v="music/electric music"/>
    <x v="1"/>
    <x v="5"/>
  </r>
  <r>
    <n v="760"/>
    <x v="743"/>
    <s v="Virtual heuristic hub"/>
    <n v="48300"/>
    <n v="16592"/>
    <m/>
    <x v="0"/>
    <n v="210"/>
    <m/>
    <x v="6"/>
    <s v="EUR"/>
    <n v="1564635600"/>
    <x v="695"/>
    <b v="0"/>
    <b v="1"/>
    <s v="games/video games"/>
    <x v="6"/>
    <x v="11"/>
  </r>
  <r>
    <n v="761"/>
    <x v="744"/>
    <s v="Customizable leadingedge model"/>
    <n v="2200"/>
    <n v="14420"/>
    <m/>
    <x v="1"/>
    <n v="166"/>
    <m/>
    <x v="1"/>
    <s v="USD"/>
    <n v="1500699600"/>
    <x v="696"/>
    <b v="0"/>
    <b v="0"/>
    <s v="music/rock"/>
    <x v="1"/>
    <x v="1"/>
  </r>
  <r>
    <n v="762"/>
    <x v="307"/>
    <s v="Upgradable uniform service-desk"/>
    <n v="3500"/>
    <n v="6204"/>
    <m/>
    <x v="1"/>
    <n v="100"/>
    <m/>
    <x v="2"/>
    <s v="AUD"/>
    <n v="1354082400"/>
    <x v="697"/>
    <b v="0"/>
    <b v="0"/>
    <s v="music/jazz"/>
    <x v="1"/>
    <x v="17"/>
  </r>
  <r>
    <n v="763"/>
    <x v="745"/>
    <s v="Inverse client-driven product"/>
    <n v="5600"/>
    <n v="6338"/>
    <m/>
    <x v="1"/>
    <n v="235"/>
    <m/>
    <x v="1"/>
    <s v="USD"/>
    <n v="1336453200"/>
    <x v="698"/>
    <b v="0"/>
    <b v="1"/>
    <s v="theater/plays"/>
    <x v="3"/>
    <x v="3"/>
  </r>
  <r>
    <n v="764"/>
    <x v="746"/>
    <s v="Managed bandwidth-monitored system engine"/>
    <n v="1100"/>
    <n v="8010"/>
    <m/>
    <x v="1"/>
    <n v="148"/>
    <m/>
    <x v="1"/>
    <s v="USD"/>
    <n v="1305262800"/>
    <x v="699"/>
    <b v="0"/>
    <b v="0"/>
    <s v="music/rock"/>
    <x v="1"/>
    <x v="1"/>
  </r>
  <r>
    <n v="765"/>
    <x v="747"/>
    <s v="Advanced transitional help-desk"/>
    <n v="3900"/>
    <n v="8125"/>
    <m/>
    <x v="1"/>
    <n v="198"/>
    <m/>
    <x v="1"/>
    <s v="USD"/>
    <n v="1492232400"/>
    <x v="489"/>
    <b v="1"/>
    <b v="1"/>
    <s v="music/indie rock"/>
    <x v="1"/>
    <x v="7"/>
  </r>
  <r>
    <n v="766"/>
    <x v="748"/>
    <s v="De-engineered disintermediate encryption"/>
    <n v="43800"/>
    <n v="13653"/>
    <m/>
    <x v="0"/>
    <n v="248"/>
    <m/>
    <x v="2"/>
    <s v="AUD"/>
    <n v="1537333200"/>
    <x v="512"/>
    <b v="0"/>
    <b v="0"/>
    <s v="film &amp; video/science fiction"/>
    <x v="4"/>
    <x v="22"/>
  </r>
  <r>
    <n v="767"/>
    <x v="749"/>
    <s v="Upgradable attitude-oriented project"/>
    <n v="97200"/>
    <n v="55372"/>
    <m/>
    <x v="0"/>
    <n v="513"/>
    <m/>
    <x v="1"/>
    <s v="USD"/>
    <n v="1444107600"/>
    <x v="700"/>
    <b v="0"/>
    <b v="0"/>
    <s v="publishing/translations"/>
    <x v="5"/>
    <x v="18"/>
  </r>
  <r>
    <n v="768"/>
    <x v="750"/>
    <s v="Fundamental zero tolerance alliance"/>
    <n v="4800"/>
    <n v="11088"/>
    <m/>
    <x v="1"/>
    <n v="150"/>
    <m/>
    <x v="1"/>
    <s v="USD"/>
    <n v="1386741600"/>
    <x v="701"/>
    <b v="0"/>
    <b v="0"/>
    <s v="theater/plays"/>
    <x v="3"/>
    <x v="3"/>
  </r>
  <r>
    <n v="769"/>
    <x v="751"/>
    <s v="Devolved 24hour forecast"/>
    <n v="125600"/>
    <n v="109106"/>
    <m/>
    <x v="0"/>
    <n v="3410"/>
    <m/>
    <x v="1"/>
    <s v="USD"/>
    <n v="1376542800"/>
    <x v="340"/>
    <b v="0"/>
    <b v="0"/>
    <s v="games/video games"/>
    <x v="6"/>
    <x v="11"/>
  </r>
  <r>
    <n v="770"/>
    <x v="752"/>
    <s v="User-centric attitude-oriented intranet"/>
    <n v="4300"/>
    <n v="11642"/>
    <m/>
    <x v="1"/>
    <n v="216"/>
    <m/>
    <x v="6"/>
    <s v="EUR"/>
    <n v="1397451600"/>
    <x v="702"/>
    <b v="0"/>
    <b v="1"/>
    <s v="theater/plays"/>
    <x v="3"/>
    <x v="3"/>
  </r>
  <r>
    <n v="771"/>
    <x v="753"/>
    <s v="Self-enabling 5thgeneration paradigm"/>
    <n v="5600"/>
    <n v="2769"/>
    <m/>
    <x v="3"/>
    <n v="26"/>
    <m/>
    <x v="1"/>
    <s v="USD"/>
    <n v="1548482400"/>
    <x v="703"/>
    <b v="0"/>
    <b v="0"/>
    <s v="theater/plays"/>
    <x v="3"/>
    <x v="3"/>
  </r>
  <r>
    <n v="772"/>
    <x v="754"/>
    <s v="Persistent 3rdgeneration moratorium"/>
    <n v="149600"/>
    <n v="169586"/>
    <m/>
    <x v="1"/>
    <n v="5139"/>
    <m/>
    <x v="1"/>
    <s v="USD"/>
    <n v="1549692000"/>
    <x v="704"/>
    <b v="0"/>
    <b v="0"/>
    <s v="music/indie rock"/>
    <x v="1"/>
    <x v="7"/>
  </r>
  <r>
    <n v="773"/>
    <x v="755"/>
    <s v="Cross-platform empowering project"/>
    <n v="53100"/>
    <n v="101185"/>
    <m/>
    <x v="1"/>
    <n v="2353"/>
    <m/>
    <x v="1"/>
    <s v="USD"/>
    <n v="1492059600"/>
    <x v="705"/>
    <b v="0"/>
    <b v="0"/>
    <s v="theater/plays"/>
    <x v="3"/>
    <x v="3"/>
  </r>
  <r>
    <n v="774"/>
    <x v="756"/>
    <s v="Polarized user-facing interface"/>
    <n v="5000"/>
    <n v="6775"/>
    <m/>
    <x v="1"/>
    <n v="78"/>
    <m/>
    <x v="6"/>
    <s v="EUR"/>
    <n v="1463979600"/>
    <x v="706"/>
    <b v="0"/>
    <b v="0"/>
    <s v="technology/web"/>
    <x v="2"/>
    <x v="2"/>
  </r>
  <r>
    <n v="775"/>
    <x v="757"/>
    <s v="Customer-focused non-volatile framework"/>
    <n v="9400"/>
    <n v="968"/>
    <m/>
    <x v="0"/>
    <n v="10"/>
    <m/>
    <x v="1"/>
    <s v="USD"/>
    <n v="1415253600"/>
    <x v="707"/>
    <b v="0"/>
    <b v="0"/>
    <s v="music/rock"/>
    <x v="1"/>
    <x v="1"/>
  </r>
  <r>
    <n v="776"/>
    <x v="758"/>
    <s v="Synchronized multimedia frame"/>
    <n v="110800"/>
    <n v="72623"/>
    <m/>
    <x v="0"/>
    <n v="2201"/>
    <m/>
    <x v="1"/>
    <s v="USD"/>
    <n v="1562216400"/>
    <x v="708"/>
    <b v="0"/>
    <b v="0"/>
    <s v="theater/plays"/>
    <x v="3"/>
    <x v="3"/>
  </r>
  <r>
    <n v="777"/>
    <x v="759"/>
    <s v="Open-architected stable algorithm"/>
    <n v="93800"/>
    <n v="45987"/>
    <m/>
    <x v="0"/>
    <n v="676"/>
    <m/>
    <x v="1"/>
    <s v="USD"/>
    <n v="1316754000"/>
    <x v="709"/>
    <b v="0"/>
    <b v="0"/>
    <s v="theater/plays"/>
    <x v="3"/>
    <x v="3"/>
  </r>
  <r>
    <n v="778"/>
    <x v="760"/>
    <s v="Cross-platform optimizing website"/>
    <n v="1300"/>
    <n v="10243"/>
    <m/>
    <x v="1"/>
    <n v="174"/>
    <m/>
    <x v="5"/>
    <s v="CHF"/>
    <n v="1313211600"/>
    <x v="710"/>
    <b v="0"/>
    <b v="0"/>
    <s v="film &amp; video/animation"/>
    <x v="4"/>
    <x v="10"/>
  </r>
  <r>
    <n v="779"/>
    <x v="761"/>
    <s v="Public-key actuating projection"/>
    <n v="108700"/>
    <n v="87293"/>
    <m/>
    <x v="0"/>
    <n v="831"/>
    <m/>
    <x v="1"/>
    <s v="USD"/>
    <n v="1439528400"/>
    <x v="711"/>
    <b v="0"/>
    <b v="1"/>
    <s v="theater/plays"/>
    <x v="3"/>
    <x v="3"/>
  </r>
  <r>
    <n v="780"/>
    <x v="762"/>
    <s v="Implemented intangible instruction set"/>
    <n v="5100"/>
    <n v="5421"/>
    <m/>
    <x v="1"/>
    <n v="164"/>
    <m/>
    <x v="1"/>
    <s v="USD"/>
    <n v="1469163600"/>
    <x v="712"/>
    <b v="0"/>
    <b v="1"/>
    <s v="film &amp; video/drama"/>
    <x v="4"/>
    <x v="6"/>
  </r>
  <r>
    <n v="781"/>
    <x v="763"/>
    <s v="Cross-group interactive architecture"/>
    <n v="8700"/>
    <n v="4414"/>
    <m/>
    <x v="3"/>
    <n v="56"/>
    <m/>
    <x v="5"/>
    <s v="CHF"/>
    <n v="1288501200"/>
    <x v="70"/>
    <b v="0"/>
    <b v="0"/>
    <s v="theater/plays"/>
    <x v="3"/>
    <x v="3"/>
  </r>
  <r>
    <n v="782"/>
    <x v="764"/>
    <s v="Centralized asymmetric framework"/>
    <n v="5100"/>
    <n v="10981"/>
    <m/>
    <x v="1"/>
    <n v="161"/>
    <m/>
    <x v="1"/>
    <s v="USD"/>
    <n v="1298959200"/>
    <x v="713"/>
    <b v="0"/>
    <b v="1"/>
    <s v="film &amp; video/animation"/>
    <x v="4"/>
    <x v="10"/>
  </r>
  <r>
    <n v="783"/>
    <x v="765"/>
    <s v="Down-sized systematic utilization"/>
    <n v="7400"/>
    <n v="10451"/>
    <m/>
    <x v="1"/>
    <n v="138"/>
    <m/>
    <x v="1"/>
    <s v="USD"/>
    <n v="1387260000"/>
    <x v="714"/>
    <b v="0"/>
    <b v="0"/>
    <s v="music/rock"/>
    <x v="1"/>
    <x v="1"/>
  </r>
  <r>
    <n v="784"/>
    <x v="766"/>
    <s v="Profound fault-tolerant model"/>
    <n v="88900"/>
    <n v="102535"/>
    <m/>
    <x v="1"/>
    <n v="3308"/>
    <m/>
    <x v="1"/>
    <s v="USD"/>
    <n v="1457244000"/>
    <x v="715"/>
    <b v="0"/>
    <b v="0"/>
    <s v="technology/web"/>
    <x v="2"/>
    <x v="2"/>
  </r>
  <r>
    <n v="785"/>
    <x v="767"/>
    <s v="Multi-channeled bi-directional moratorium"/>
    <n v="6700"/>
    <n v="12939"/>
    <m/>
    <x v="1"/>
    <n v="127"/>
    <m/>
    <x v="2"/>
    <s v="AUD"/>
    <n v="1556341200"/>
    <x v="716"/>
    <b v="0"/>
    <b v="1"/>
    <s v="film &amp; video/animation"/>
    <x v="4"/>
    <x v="10"/>
  </r>
  <r>
    <n v="786"/>
    <x v="768"/>
    <s v="Object-based content-based ability"/>
    <n v="1500"/>
    <n v="10946"/>
    <m/>
    <x v="1"/>
    <n v="207"/>
    <m/>
    <x v="6"/>
    <s v="EUR"/>
    <n v="1522126800"/>
    <x v="717"/>
    <b v="0"/>
    <b v="1"/>
    <s v="music/jazz"/>
    <x v="1"/>
    <x v="17"/>
  </r>
  <r>
    <n v="787"/>
    <x v="769"/>
    <s v="Progressive coherent secured line"/>
    <n v="61200"/>
    <n v="60994"/>
    <m/>
    <x v="0"/>
    <n v="859"/>
    <m/>
    <x v="0"/>
    <s v="CAD"/>
    <n v="1305954000"/>
    <x v="718"/>
    <b v="0"/>
    <b v="0"/>
    <s v="music/rock"/>
    <x v="1"/>
    <x v="1"/>
  </r>
  <r>
    <n v="788"/>
    <x v="770"/>
    <s v="Synchronized directional capability"/>
    <n v="3600"/>
    <n v="3174"/>
    <m/>
    <x v="2"/>
    <n v="31"/>
    <m/>
    <x v="1"/>
    <s v="USD"/>
    <n v="1350709200"/>
    <x v="719"/>
    <b v="0"/>
    <b v="0"/>
    <s v="film &amp; video/animation"/>
    <x v="4"/>
    <x v="10"/>
  </r>
  <r>
    <n v="789"/>
    <x v="771"/>
    <s v="Cross-platform composite migration"/>
    <n v="9000"/>
    <n v="3351"/>
    <m/>
    <x v="0"/>
    <n v="45"/>
    <m/>
    <x v="1"/>
    <s v="USD"/>
    <n v="1401166800"/>
    <x v="115"/>
    <b v="0"/>
    <b v="0"/>
    <s v="theater/plays"/>
    <x v="3"/>
    <x v="3"/>
  </r>
  <r>
    <n v="790"/>
    <x v="772"/>
    <s v="Operative local pricing structure"/>
    <n v="185900"/>
    <n v="56774"/>
    <m/>
    <x v="3"/>
    <n v="1113"/>
    <m/>
    <x v="1"/>
    <s v="USD"/>
    <n v="1266127200"/>
    <x v="720"/>
    <b v="0"/>
    <b v="0"/>
    <s v="theater/plays"/>
    <x v="3"/>
    <x v="3"/>
  </r>
  <r>
    <n v="791"/>
    <x v="773"/>
    <s v="Optional web-enabled extranet"/>
    <n v="2100"/>
    <n v="540"/>
    <m/>
    <x v="0"/>
    <n v="6"/>
    <m/>
    <x v="1"/>
    <s v="USD"/>
    <n v="1481436000"/>
    <x v="721"/>
    <b v="0"/>
    <b v="0"/>
    <s v="food/food trucks"/>
    <x v="0"/>
    <x v="0"/>
  </r>
  <r>
    <n v="792"/>
    <x v="774"/>
    <s v="Reduced 6thgeneration intranet"/>
    <n v="2000"/>
    <n v="680"/>
    <m/>
    <x v="0"/>
    <n v="7"/>
    <m/>
    <x v="1"/>
    <s v="USD"/>
    <n v="1372222800"/>
    <x v="722"/>
    <b v="0"/>
    <b v="1"/>
    <s v="theater/plays"/>
    <x v="3"/>
    <x v="3"/>
  </r>
  <r>
    <n v="793"/>
    <x v="775"/>
    <s v="Networked disintermediate leverage"/>
    <n v="1100"/>
    <n v="13045"/>
    <m/>
    <x v="1"/>
    <n v="181"/>
    <m/>
    <x v="5"/>
    <s v="CHF"/>
    <n v="1372136400"/>
    <x v="451"/>
    <b v="0"/>
    <b v="0"/>
    <s v="publishing/nonfiction"/>
    <x v="5"/>
    <x v="9"/>
  </r>
  <r>
    <n v="794"/>
    <x v="776"/>
    <s v="Optional optimal website"/>
    <n v="6600"/>
    <n v="8276"/>
    <m/>
    <x v="1"/>
    <n v="110"/>
    <m/>
    <x v="1"/>
    <s v="USD"/>
    <n v="1513922400"/>
    <x v="642"/>
    <b v="0"/>
    <b v="0"/>
    <s v="music/rock"/>
    <x v="1"/>
    <x v="1"/>
  </r>
  <r>
    <n v="795"/>
    <x v="777"/>
    <s v="Stand-alone asynchronous functionalities"/>
    <n v="7100"/>
    <n v="1022"/>
    <m/>
    <x v="0"/>
    <n v="31"/>
    <m/>
    <x v="1"/>
    <s v="USD"/>
    <n v="1477976400"/>
    <x v="723"/>
    <b v="0"/>
    <b v="0"/>
    <s v="film &amp; video/drama"/>
    <x v="4"/>
    <x v="6"/>
  </r>
  <r>
    <n v="796"/>
    <x v="778"/>
    <s v="Profound full-range open system"/>
    <n v="7800"/>
    <n v="4275"/>
    <m/>
    <x v="0"/>
    <n v="78"/>
    <m/>
    <x v="1"/>
    <s v="USD"/>
    <n v="1407474000"/>
    <x v="724"/>
    <b v="0"/>
    <b v="1"/>
    <s v="games/mobile games"/>
    <x v="6"/>
    <x v="20"/>
  </r>
  <r>
    <n v="797"/>
    <x v="779"/>
    <s v="Optional tangible utilization"/>
    <n v="7600"/>
    <n v="8332"/>
    <m/>
    <x v="1"/>
    <n v="185"/>
    <m/>
    <x v="1"/>
    <s v="USD"/>
    <n v="1546149600"/>
    <x v="725"/>
    <b v="0"/>
    <b v="0"/>
    <s v="technology/web"/>
    <x v="2"/>
    <x v="2"/>
  </r>
  <r>
    <n v="798"/>
    <x v="780"/>
    <s v="Seamless maximized product"/>
    <n v="3400"/>
    <n v="6408"/>
    <m/>
    <x v="1"/>
    <n v="121"/>
    <m/>
    <x v="1"/>
    <s v="USD"/>
    <n v="1338440400"/>
    <x v="726"/>
    <b v="0"/>
    <b v="1"/>
    <s v="theater/plays"/>
    <x v="3"/>
    <x v="3"/>
  </r>
  <r>
    <n v="799"/>
    <x v="781"/>
    <s v="Devolved tertiary time-frame"/>
    <n v="84500"/>
    <n v="73522"/>
    <m/>
    <x v="0"/>
    <n v="1225"/>
    <m/>
    <x v="4"/>
    <s v="GBP"/>
    <n v="1454133600"/>
    <x v="727"/>
    <b v="0"/>
    <b v="0"/>
    <s v="theater/plays"/>
    <x v="3"/>
    <x v="3"/>
  </r>
  <r>
    <n v="800"/>
    <x v="782"/>
    <s v="Centralized regional function"/>
    <n v="100"/>
    <n v="1"/>
    <m/>
    <x v="0"/>
    <n v="1"/>
    <m/>
    <x v="5"/>
    <s v="CHF"/>
    <n v="1434085200"/>
    <x v="560"/>
    <b v="0"/>
    <b v="0"/>
    <s v="music/rock"/>
    <x v="1"/>
    <x v="1"/>
  </r>
  <r>
    <n v="801"/>
    <x v="783"/>
    <s v="User-friendly high-level initiative"/>
    <n v="2300"/>
    <n v="4667"/>
    <m/>
    <x v="1"/>
    <n v="106"/>
    <m/>
    <x v="1"/>
    <s v="USD"/>
    <n v="1577772000"/>
    <x v="728"/>
    <b v="0"/>
    <b v="1"/>
    <s v="photography/photography books"/>
    <x v="7"/>
    <x v="14"/>
  </r>
  <r>
    <n v="802"/>
    <x v="784"/>
    <s v="Reverse-engineered zero-defect infrastructure"/>
    <n v="6200"/>
    <n v="12216"/>
    <m/>
    <x v="1"/>
    <n v="142"/>
    <m/>
    <x v="1"/>
    <s v="USD"/>
    <n v="1562216400"/>
    <x v="339"/>
    <b v="0"/>
    <b v="0"/>
    <s v="photography/photography books"/>
    <x v="7"/>
    <x v="14"/>
  </r>
  <r>
    <n v="803"/>
    <x v="785"/>
    <s v="Stand-alone background customer loyalty"/>
    <n v="6100"/>
    <n v="6527"/>
    <m/>
    <x v="1"/>
    <n v="233"/>
    <m/>
    <x v="1"/>
    <s v="USD"/>
    <n v="1548568800"/>
    <x v="35"/>
    <b v="0"/>
    <b v="0"/>
    <s v="theater/plays"/>
    <x v="3"/>
    <x v="3"/>
  </r>
  <r>
    <n v="804"/>
    <x v="786"/>
    <s v="Business-focused discrete software"/>
    <n v="2600"/>
    <n v="6987"/>
    <m/>
    <x v="1"/>
    <n v="218"/>
    <m/>
    <x v="1"/>
    <s v="USD"/>
    <n v="1514872800"/>
    <x v="729"/>
    <b v="0"/>
    <b v="0"/>
    <s v="music/rock"/>
    <x v="1"/>
    <x v="1"/>
  </r>
  <r>
    <n v="805"/>
    <x v="787"/>
    <s v="Advanced intermediate Graphic Interface"/>
    <n v="9700"/>
    <n v="4932"/>
    <m/>
    <x v="0"/>
    <n v="67"/>
    <m/>
    <x v="2"/>
    <s v="AUD"/>
    <n v="1416031200"/>
    <x v="241"/>
    <b v="0"/>
    <b v="0"/>
    <s v="film &amp; video/documentary"/>
    <x v="4"/>
    <x v="4"/>
  </r>
  <r>
    <n v="806"/>
    <x v="788"/>
    <s v="Adaptive holistic hub"/>
    <n v="700"/>
    <n v="8262"/>
    <m/>
    <x v="1"/>
    <n v="76"/>
    <m/>
    <x v="1"/>
    <s v="USD"/>
    <n v="1330927200"/>
    <x v="730"/>
    <b v="0"/>
    <b v="1"/>
    <s v="film &amp; video/drama"/>
    <x v="4"/>
    <x v="6"/>
  </r>
  <r>
    <n v="807"/>
    <x v="789"/>
    <s v="Automated uniform concept"/>
    <n v="700"/>
    <n v="1848"/>
    <m/>
    <x v="1"/>
    <n v="43"/>
    <m/>
    <x v="1"/>
    <s v="USD"/>
    <n v="1571115600"/>
    <x v="322"/>
    <b v="0"/>
    <b v="1"/>
    <s v="theater/plays"/>
    <x v="3"/>
    <x v="3"/>
  </r>
  <r>
    <n v="808"/>
    <x v="790"/>
    <s v="Enhanced regional flexibility"/>
    <n v="5200"/>
    <n v="1583"/>
    <m/>
    <x v="0"/>
    <n v="19"/>
    <m/>
    <x v="1"/>
    <s v="USD"/>
    <n v="1463461200"/>
    <x v="731"/>
    <b v="0"/>
    <b v="0"/>
    <s v="food/food trucks"/>
    <x v="0"/>
    <x v="0"/>
  </r>
  <r>
    <n v="809"/>
    <x v="764"/>
    <s v="Public-key bottom-line algorithm"/>
    <n v="140800"/>
    <n v="88536"/>
    <m/>
    <x v="0"/>
    <n v="2108"/>
    <m/>
    <x v="5"/>
    <s v="CHF"/>
    <n v="1344920400"/>
    <x v="732"/>
    <b v="0"/>
    <b v="0"/>
    <s v="film &amp; video/documentary"/>
    <x v="4"/>
    <x v="4"/>
  </r>
  <r>
    <n v="810"/>
    <x v="791"/>
    <s v="Multi-layered intangible instruction set"/>
    <n v="6400"/>
    <n v="12360"/>
    <m/>
    <x v="1"/>
    <n v="221"/>
    <m/>
    <x v="1"/>
    <s v="USD"/>
    <n v="1511848800"/>
    <x v="157"/>
    <b v="0"/>
    <b v="1"/>
    <s v="theater/plays"/>
    <x v="3"/>
    <x v="3"/>
  </r>
  <r>
    <n v="811"/>
    <x v="792"/>
    <s v="Fundamental methodical emulation"/>
    <n v="92500"/>
    <n v="71320"/>
    <m/>
    <x v="0"/>
    <n v="679"/>
    <m/>
    <x v="1"/>
    <s v="USD"/>
    <n v="1452319200"/>
    <x v="733"/>
    <b v="0"/>
    <b v="1"/>
    <s v="games/video games"/>
    <x v="6"/>
    <x v="11"/>
  </r>
  <r>
    <n v="812"/>
    <x v="793"/>
    <s v="Expanded value-added hardware"/>
    <n v="59700"/>
    <n v="134640"/>
    <m/>
    <x v="1"/>
    <n v="2805"/>
    <m/>
    <x v="0"/>
    <s v="CAD"/>
    <n v="1523854800"/>
    <x v="734"/>
    <b v="0"/>
    <b v="0"/>
    <s v="publishing/nonfiction"/>
    <x v="5"/>
    <x v="9"/>
  </r>
  <r>
    <n v="813"/>
    <x v="794"/>
    <s v="Diverse high-level attitude"/>
    <n v="3200"/>
    <n v="7661"/>
    <m/>
    <x v="1"/>
    <n v="68"/>
    <m/>
    <x v="1"/>
    <s v="USD"/>
    <n v="1346043600"/>
    <x v="735"/>
    <b v="0"/>
    <b v="0"/>
    <s v="games/video games"/>
    <x v="6"/>
    <x v="11"/>
  </r>
  <r>
    <n v="814"/>
    <x v="795"/>
    <s v="Visionary 24hour analyzer"/>
    <n v="3200"/>
    <n v="2950"/>
    <m/>
    <x v="0"/>
    <n v="36"/>
    <m/>
    <x v="3"/>
    <s v="DKK"/>
    <n v="1464325200"/>
    <x v="736"/>
    <b v="0"/>
    <b v="1"/>
    <s v="music/rock"/>
    <x v="1"/>
    <x v="1"/>
  </r>
  <r>
    <n v="815"/>
    <x v="796"/>
    <s v="Centralized bandwidth-monitored leverage"/>
    <n v="9000"/>
    <n v="11721"/>
    <m/>
    <x v="1"/>
    <n v="183"/>
    <m/>
    <x v="0"/>
    <s v="CAD"/>
    <n v="1511935200"/>
    <x v="737"/>
    <b v="0"/>
    <b v="0"/>
    <s v="music/rock"/>
    <x v="1"/>
    <x v="1"/>
  </r>
  <r>
    <n v="816"/>
    <x v="797"/>
    <s v="Ergonomic mission-critical moratorium"/>
    <n v="2300"/>
    <n v="14150"/>
    <m/>
    <x v="1"/>
    <n v="133"/>
    <m/>
    <x v="1"/>
    <s v="USD"/>
    <n v="1392012000"/>
    <x v="738"/>
    <b v="1"/>
    <b v="1"/>
    <s v="theater/plays"/>
    <x v="3"/>
    <x v="3"/>
  </r>
  <r>
    <n v="817"/>
    <x v="798"/>
    <s v="Front-line intermediate moderator"/>
    <n v="51300"/>
    <n v="189192"/>
    <m/>
    <x v="1"/>
    <n v="2489"/>
    <m/>
    <x v="6"/>
    <s v="EUR"/>
    <n v="1556946000"/>
    <x v="739"/>
    <b v="0"/>
    <b v="1"/>
    <s v="publishing/nonfiction"/>
    <x v="5"/>
    <x v="9"/>
  </r>
  <r>
    <n v="818"/>
    <x v="311"/>
    <s v="Automated local secured line"/>
    <n v="700"/>
    <n v="7664"/>
    <m/>
    <x v="1"/>
    <n v="69"/>
    <m/>
    <x v="1"/>
    <s v="USD"/>
    <n v="1548050400"/>
    <x v="740"/>
    <b v="0"/>
    <b v="1"/>
    <s v="theater/plays"/>
    <x v="3"/>
    <x v="3"/>
  </r>
  <r>
    <n v="819"/>
    <x v="799"/>
    <s v="Integrated bandwidth-monitored alliance"/>
    <n v="8900"/>
    <n v="4509"/>
    <m/>
    <x v="0"/>
    <n v="47"/>
    <m/>
    <x v="1"/>
    <s v="USD"/>
    <n v="1353736800"/>
    <x v="697"/>
    <b v="1"/>
    <b v="0"/>
    <s v="games/video games"/>
    <x v="6"/>
    <x v="11"/>
  </r>
  <r>
    <n v="820"/>
    <x v="800"/>
    <s v="Cross-group heuristic forecast"/>
    <n v="1500"/>
    <n v="12009"/>
    <m/>
    <x v="1"/>
    <n v="279"/>
    <m/>
    <x v="4"/>
    <s v="GBP"/>
    <n v="1532840400"/>
    <x v="741"/>
    <b v="0"/>
    <b v="1"/>
    <s v="music/rock"/>
    <x v="1"/>
    <x v="1"/>
  </r>
  <r>
    <n v="821"/>
    <x v="801"/>
    <s v="Extended impactful secured line"/>
    <n v="4900"/>
    <n v="14273"/>
    <m/>
    <x v="1"/>
    <n v="210"/>
    <m/>
    <x v="1"/>
    <s v="USD"/>
    <n v="1488261600"/>
    <x v="742"/>
    <b v="0"/>
    <b v="0"/>
    <s v="film &amp; video/documentary"/>
    <x v="4"/>
    <x v="4"/>
  </r>
  <r>
    <n v="822"/>
    <x v="802"/>
    <s v="Distributed optimizing protocol"/>
    <n v="54000"/>
    <n v="188982"/>
    <m/>
    <x v="1"/>
    <n v="2100"/>
    <m/>
    <x v="1"/>
    <s v="USD"/>
    <n v="1393567200"/>
    <x v="743"/>
    <b v="0"/>
    <b v="0"/>
    <s v="music/rock"/>
    <x v="1"/>
    <x v="1"/>
  </r>
  <r>
    <n v="823"/>
    <x v="803"/>
    <s v="Secured well-modulated system engine"/>
    <n v="4100"/>
    <n v="14640"/>
    <m/>
    <x v="1"/>
    <n v="252"/>
    <m/>
    <x v="1"/>
    <s v="USD"/>
    <n v="1410325200"/>
    <x v="744"/>
    <b v="1"/>
    <b v="1"/>
    <s v="music/rock"/>
    <x v="1"/>
    <x v="1"/>
  </r>
  <r>
    <n v="824"/>
    <x v="804"/>
    <s v="Streamlined national benchmark"/>
    <n v="85000"/>
    <n v="107516"/>
    <m/>
    <x v="1"/>
    <n v="1280"/>
    <m/>
    <x v="1"/>
    <s v="USD"/>
    <n v="1276923600"/>
    <x v="269"/>
    <b v="0"/>
    <b v="1"/>
    <s v="publishing/nonfiction"/>
    <x v="5"/>
    <x v="9"/>
  </r>
  <r>
    <n v="825"/>
    <x v="805"/>
    <s v="Open-architected 24/7 infrastructure"/>
    <n v="3600"/>
    <n v="13950"/>
    <m/>
    <x v="1"/>
    <n v="157"/>
    <m/>
    <x v="4"/>
    <s v="GBP"/>
    <n v="1500958800"/>
    <x v="745"/>
    <b v="0"/>
    <b v="0"/>
    <s v="film &amp; video/shorts"/>
    <x v="4"/>
    <x v="12"/>
  </r>
  <r>
    <n v="826"/>
    <x v="806"/>
    <s v="Digitized 6thgeneration Local Area Network"/>
    <n v="2800"/>
    <n v="12797"/>
    <m/>
    <x v="1"/>
    <n v="194"/>
    <m/>
    <x v="1"/>
    <s v="USD"/>
    <n v="1292220000"/>
    <x v="746"/>
    <b v="0"/>
    <b v="1"/>
    <s v="theater/plays"/>
    <x v="3"/>
    <x v="3"/>
  </r>
  <r>
    <n v="827"/>
    <x v="807"/>
    <s v="Innovative actuating artificial intelligence"/>
    <n v="2300"/>
    <n v="6134"/>
    <m/>
    <x v="1"/>
    <n v="82"/>
    <m/>
    <x v="2"/>
    <s v="AUD"/>
    <n v="1304398800"/>
    <x v="747"/>
    <b v="0"/>
    <b v="1"/>
    <s v="film &amp; video/drama"/>
    <x v="4"/>
    <x v="6"/>
  </r>
  <r>
    <n v="828"/>
    <x v="808"/>
    <s v="Cross-platform reciprocal budgetary management"/>
    <n v="7100"/>
    <n v="4899"/>
    <m/>
    <x v="0"/>
    <n v="70"/>
    <m/>
    <x v="1"/>
    <s v="USD"/>
    <n v="1535432400"/>
    <x v="503"/>
    <b v="0"/>
    <b v="0"/>
    <s v="theater/plays"/>
    <x v="3"/>
    <x v="3"/>
  </r>
  <r>
    <n v="829"/>
    <x v="809"/>
    <s v="Vision-oriented scalable portal"/>
    <n v="9600"/>
    <n v="4929"/>
    <m/>
    <x v="0"/>
    <n v="154"/>
    <m/>
    <x v="1"/>
    <s v="USD"/>
    <n v="1433826000"/>
    <x v="748"/>
    <b v="0"/>
    <b v="0"/>
    <s v="theater/plays"/>
    <x v="3"/>
    <x v="3"/>
  </r>
  <r>
    <n v="830"/>
    <x v="810"/>
    <s v="Persevering zero administration knowledge user"/>
    <n v="121600"/>
    <n v="1424"/>
    <m/>
    <x v="0"/>
    <n v="22"/>
    <m/>
    <x v="1"/>
    <s v="USD"/>
    <n v="1514959200"/>
    <x v="330"/>
    <b v="0"/>
    <b v="0"/>
    <s v="theater/plays"/>
    <x v="3"/>
    <x v="3"/>
  </r>
  <r>
    <n v="831"/>
    <x v="811"/>
    <s v="Front-line bottom-line Graphic Interface"/>
    <n v="97100"/>
    <n v="105817"/>
    <m/>
    <x v="1"/>
    <n v="4233"/>
    <m/>
    <x v="1"/>
    <s v="USD"/>
    <n v="1332738000"/>
    <x v="749"/>
    <b v="0"/>
    <b v="0"/>
    <s v="photography/photography books"/>
    <x v="7"/>
    <x v="14"/>
  </r>
  <r>
    <n v="832"/>
    <x v="812"/>
    <s v="Synergized fault-tolerant hierarchy"/>
    <n v="43200"/>
    <n v="136156"/>
    <m/>
    <x v="1"/>
    <n v="1297"/>
    <m/>
    <x v="3"/>
    <s v="DKK"/>
    <n v="1445490000"/>
    <x v="750"/>
    <b v="1"/>
    <b v="0"/>
    <s v="publishing/translations"/>
    <x v="5"/>
    <x v="18"/>
  </r>
  <r>
    <n v="833"/>
    <x v="813"/>
    <s v="Expanded asynchronous groupware"/>
    <n v="6800"/>
    <n v="10723"/>
    <m/>
    <x v="1"/>
    <n v="165"/>
    <m/>
    <x v="3"/>
    <s v="DKK"/>
    <n v="1297663200"/>
    <x v="751"/>
    <b v="0"/>
    <b v="0"/>
    <s v="publishing/translations"/>
    <x v="5"/>
    <x v="18"/>
  </r>
  <r>
    <n v="834"/>
    <x v="814"/>
    <s v="Expanded fault-tolerant emulation"/>
    <n v="7300"/>
    <n v="11228"/>
    <m/>
    <x v="1"/>
    <n v="119"/>
    <m/>
    <x v="1"/>
    <s v="USD"/>
    <n v="1371963600"/>
    <x v="451"/>
    <b v="0"/>
    <b v="0"/>
    <s v="theater/plays"/>
    <x v="3"/>
    <x v="3"/>
  </r>
  <r>
    <n v="835"/>
    <x v="815"/>
    <s v="Future-proofed 24hour model"/>
    <n v="86200"/>
    <n v="77355"/>
    <m/>
    <x v="0"/>
    <n v="1758"/>
    <m/>
    <x v="1"/>
    <s v="USD"/>
    <n v="1425103200"/>
    <x v="752"/>
    <b v="0"/>
    <b v="0"/>
    <s v="technology/web"/>
    <x v="2"/>
    <x v="2"/>
  </r>
  <r>
    <n v="836"/>
    <x v="816"/>
    <s v="Optimized didactic intranet"/>
    <n v="8100"/>
    <n v="6086"/>
    <m/>
    <x v="0"/>
    <n v="94"/>
    <m/>
    <x v="1"/>
    <s v="USD"/>
    <n v="1265349600"/>
    <x v="753"/>
    <b v="0"/>
    <b v="0"/>
    <s v="music/indie rock"/>
    <x v="1"/>
    <x v="7"/>
  </r>
  <r>
    <n v="837"/>
    <x v="817"/>
    <s v="Right-sized dedicated standardization"/>
    <n v="17700"/>
    <n v="150960"/>
    <m/>
    <x v="1"/>
    <n v="1797"/>
    <m/>
    <x v="1"/>
    <s v="USD"/>
    <n v="1301202000"/>
    <x v="754"/>
    <b v="0"/>
    <b v="0"/>
    <s v="music/jazz"/>
    <x v="1"/>
    <x v="17"/>
  </r>
  <r>
    <n v="838"/>
    <x v="818"/>
    <s v="Vision-oriented high-level extranet"/>
    <n v="6400"/>
    <n v="8890"/>
    <m/>
    <x v="1"/>
    <n v="261"/>
    <m/>
    <x v="1"/>
    <s v="USD"/>
    <n v="1538024400"/>
    <x v="755"/>
    <b v="0"/>
    <b v="0"/>
    <s v="theater/plays"/>
    <x v="3"/>
    <x v="3"/>
  </r>
  <r>
    <n v="839"/>
    <x v="819"/>
    <s v="Organized scalable initiative"/>
    <n v="7700"/>
    <n v="14644"/>
    <m/>
    <x v="1"/>
    <n v="157"/>
    <m/>
    <x v="1"/>
    <s v="USD"/>
    <n v="1395032400"/>
    <x v="756"/>
    <b v="0"/>
    <b v="1"/>
    <s v="film &amp; video/documentary"/>
    <x v="4"/>
    <x v="4"/>
  </r>
  <r>
    <n v="840"/>
    <x v="820"/>
    <s v="Enhanced regional moderator"/>
    <n v="116300"/>
    <n v="116583"/>
    <m/>
    <x v="1"/>
    <n v="3533"/>
    <m/>
    <x v="1"/>
    <s v="USD"/>
    <n v="1405486800"/>
    <x v="757"/>
    <b v="0"/>
    <b v="1"/>
    <s v="theater/plays"/>
    <x v="3"/>
    <x v="3"/>
  </r>
  <r>
    <n v="841"/>
    <x v="821"/>
    <s v="Automated even-keeled emulation"/>
    <n v="9100"/>
    <n v="12991"/>
    <m/>
    <x v="1"/>
    <n v="155"/>
    <m/>
    <x v="1"/>
    <s v="USD"/>
    <n v="1455861600"/>
    <x v="758"/>
    <b v="0"/>
    <b v="0"/>
    <s v="technology/web"/>
    <x v="2"/>
    <x v="2"/>
  </r>
  <r>
    <n v="842"/>
    <x v="822"/>
    <s v="Reverse-engineered multi-tasking product"/>
    <n v="1500"/>
    <n v="8447"/>
    <m/>
    <x v="1"/>
    <n v="132"/>
    <m/>
    <x v="6"/>
    <s v="EUR"/>
    <n v="1529038800"/>
    <x v="759"/>
    <b v="0"/>
    <b v="0"/>
    <s v="technology/wearables"/>
    <x v="2"/>
    <x v="8"/>
  </r>
  <r>
    <n v="843"/>
    <x v="823"/>
    <s v="De-engineered next generation parallelism"/>
    <n v="8800"/>
    <n v="2703"/>
    <m/>
    <x v="0"/>
    <n v="33"/>
    <m/>
    <x v="1"/>
    <s v="USD"/>
    <n v="1535259600"/>
    <x v="760"/>
    <b v="0"/>
    <b v="0"/>
    <s v="photography/photography books"/>
    <x v="7"/>
    <x v="14"/>
  </r>
  <r>
    <n v="844"/>
    <x v="824"/>
    <s v="Intuitive cohesive groupware"/>
    <n v="8800"/>
    <n v="8747"/>
    <m/>
    <x v="3"/>
    <n v="94"/>
    <m/>
    <x v="1"/>
    <s v="USD"/>
    <n v="1327212000"/>
    <x v="761"/>
    <b v="0"/>
    <b v="0"/>
    <s v="film &amp; video/documentary"/>
    <x v="4"/>
    <x v="4"/>
  </r>
  <r>
    <n v="845"/>
    <x v="825"/>
    <s v="Up-sized high-level access"/>
    <n v="69900"/>
    <n v="138087"/>
    <m/>
    <x v="1"/>
    <n v="1354"/>
    <m/>
    <x v="4"/>
    <s v="GBP"/>
    <n v="1526360400"/>
    <x v="78"/>
    <b v="0"/>
    <b v="0"/>
    <s v="technology/web"/>
    <x v="2"/>
    <x v="2"/>
  </r>
  <r>
    <n v="846"/>
    <x v="826"/>
    <s v="Phased empowering success"/>
    <n v="1000"/>
    <n v="5085"/>
    <m/>
    <x v="1"/>
    <n v="48"/>
    <m/>
    <x v="1"/>
    <s v="USD"/>
    <n v="1532149200"/>
    <x v="762"/>
    <b v="1"/>
    <b v="1"/>
    <s v="technology/web"/>
    <x v="2"/>
    <x v="2"/>
  </r>
  <r>
    <n v="847"/>
    <x v="827"/>
    <s v="Distributed actuating project"/>
    <n v="4700"/>
    <n v="11174"/>
    <m/>
    <x v="1"/>
    <n v="110"/>
    <m/>
    <x v="1"/>
    <s v="USD"/>
    <n v="1515304800"/>
    <x v="763"/>
    <b v="0"/>
    <b v="0"/>
    <s v="food/food trucks"/>
    <x v="0"/>
    <x v="0"/>
  </r>
  <r>
    <n v="848"/>
    <x v="828"/>
    <s v="Robust motivating orchestration"/>
    <n v="3200"/>
    <n v="10831"/>
    <m/>
    <x v="1"/>
    <n v="172"/>
    <m/>
    <x v="1"/>
    <s v="USD"/>
    <n v="1276318800"/>
    <x v="764"/>
    <b v="0"/>
    <b v="0"/>
    <s v="film &amp; video/drama"/>
    <x v="4"/>
    <x v="6"/>
  </r>
  <r>
    <n v="849"/>
    <x v="829"/>
    <s v="Vision-oriented uniform instruction set"/>
    <n v="6700"/>
    <n v="8917"/>
    <m/>
    <x v="1"/>
    <n v="307"/>
    <m/>
    <x v="1"/>
    <s v="USD"/>
    <n v="1328767200"/>
    <x v="765"/>
    <b v="0"/>
    <b v="1"/>
    <s v="music/indie rock"/>
    <x v="1"/>
    <x v="7"/>
  </r>
  <r>
    <n v="850"/>
    <x v="830"/>
    <s v="Cross-group upward-trending hierarchy"/>
    <n v="100"/>
    <n v="1"/>
    <m/>
    <x v="0"/>
    <n v="1"/>
    <m/>
    <x v="1"/>
    <s v="USD"/>
    <n v="1321682400"/>
    <x v="539"/>
    <b v="1"/>
    <b v="0"/>
    <s v="music/rock"/>
    <x v="1"/>
    <x v="1"/>
  </r>
  <r>
    <n v="851"/>
    <x v="831"/>
    <s v="Object-based needs-based info-mediaries"/>
    <n v="6000"/>
    <n v="12468"/>
    <m/>
    <x v="1"/>
    <n v="160"/>
    <m/>
    <x v="1"/>
    <s v="USD"/>
    <n v="1335934800"/>
    <x v="766"/>
    <b v="0"/>
    <b v="0"/>
    <s v="music/electric music"/>
    <x v="1"/>
    <x v="5"/>
  </r>
  <r>
    <n v="852"/>
    <x v="832"/>
    <s v="Open-source reciprocal standardization"/>
    <n v="4900"/>
    <n v="2505"/>
    <m/>
    <x v="0"/>
    <n v="31"/>
    <m/>
    <x v="1"/>
    <s v="USD"/>
    <n v="1310792400"/>
    <x v="422"/>
    <b v="0"/>
    <b v="1"/>
    <s v="games/video games"/>
    <x v="6"/>
    <x v="11"/>
  </r>
  <r>
    <n v="853"/>
    <x v="833"/>
    <s v="Secured well-modulated projection"/>
    <n v="17100"/>
    <n v="111502"/>
    <m/>
    <x v="1"/>
    <n v="1467"/>
    <m/>
    <x v="0"/>
    <s v="CAD"/>
    <n v="1308546000"/>
    <x v="767"/>
    <b v="0"/>
    <b v="1"/>
    <s v="music/indie rock"/>
    <x v="1"/>
    <x v="7"/>
  </r>
  <r>
    <n v="854"/>
    <x v="834"/>
    <s v="Multi-channeled secondary middleware"/>
    <n v="171000"/>
    <n v="194309"/>
    <m/>
    <x v="1"/>
    <n v="2662"/>
    <m/>
    <x v="0"/>
    <s v="CAD"/>
    <n v="1574056800"/>
    <x v="768"/>
    <b v="0"/>
    <b v="0"/>
    <s v="publishing/fiction"/>
    <x v="5"/>
    <x v="13"/>
  </r>
  <r>
    <n v="855"/>
    <x v="835"/>
    <s v="Horizontal clear-thinking framework"/>
    <n v="23400"/>
    <n v="23956"/>
    <m/>
    <x v="1"/>
    <n v="452"/>
    <m/>
    <x v="2"/>
    <s v="AUD"/>
    <n v="1308373200"/>
    <x v="214"/>
    <b v="0"/>
    <b v="0"/>
    <s v="theater/plays"/>
    <x v="3"/>
    <x v="3"/>
  </r>
  <r>
    <n v="856"/>
    <x v="764"/>
    <s v="Profound composite core"/>
    <n v="2400"/>
    <n v="8558"/>
    <m/>
    <x v="1"/>
    <n v="158"/>
    <m/>
    <x v="1"/>
    <s v="USD"/>
    <n v="1335243600"/>
    <x v="769"/>
    <b v="0"/>
    <b v="0"/>
    <s v="food/food trucks"/>
    <x v="0"/>
    <x v="0"/>
  </r>
  <r>
    <n v="857"/>
    <x v="836"/>
    <s v="Programmable disintermediate matrices"/>
    <n v="5300"/>
    <n v="7413"/>
    <m/>
    <x v="1"/>
    <n v="225"/>
    <m/>
    <x v="5"/>
    <s v="CHF"/>
    <n v="1328421600"/>
    <x v="770"/>
    <b v="1"/>
    <b v="0"/>
    <s v="film &amp; video/shorts"/>
    <x v="4"/>
    <x v="12"/>
  </r>
  <r>
    <n v="858"/>
    <x v="837"/>
    <s v="Realigned 5thgeneration knowledge user"/>
    <n v="4000"/>
    <n v="2778"/>
    <m/>
    <x v="0"/>
    <n v="35"/>
    <m/>
    <x v="1"/>
    <s v="USD"/>
    <n v="1524286800"/>
    <x v="771"/>
    <b v="1"/>
    <b v="0"/>
    <s v="food/food trucks"/>
    <x v="0"/>
    <x v="0"/>
  </r>
  <r>
    <n v="859"/>
    <x v="838"/>
    <s v="Multi-layered upward-trending groupware"/>
    <n v="7300"/>
    <n v="2594"/>
    <m/>
    <x v="0"/>
    <n v="63"/>
    <m/>
    <x v="1"/>
    <s v="USD"/>
    <n v="1362117600"/>
    <x v="250"/>
    <b v="0"/>
    <b v="1"/>
    <s v="theater/plays"/>
    <x v="3"/>
    <x v="3"/>
  </r>
  <r>
    <n v="860"/>
    <x v="839"/>
    <s v="Re-contextualized leadingedge firmware"/>
    <n v="2000"/>
    <n v="5033"/>
    <m/>
    <x v="1"/>
    <n v="65"/>
    <m/>
    <x v="1"/>
    <s v="USD"/>
    <n v="1550556000"/>
    <x v="772"/>
    <b v="0"/>
    <b v="1"/>
    <s v="technology/wearables"/>
    <x v="2"/>
    <x v="8"/>
  </r>
  <r>
    <n v="861"/>
    <x v="840"/>
    <s v="Devolved disintermediate analyzer"/>
    <n v="8800"/>
    <n v="9317"/>
    <m/>
    <x v="1"/>
    <n v="163"/>
    <m/>
    <x v="1"/>
    <s v="USD"/>
    <n v="1269147600"/>
    <x v="773"/>
    <b v="0"/>
    <b v="0"/>
    <s v="theater/plays"/>
    <x v="3"/>
    <x v="3"/>
  </r>
  <r>
    <n v="862"/>
    <x v="841"/>
    <s v="Profound disintermediate open system"/>
    <n v="3500"/>
    <n v="6560"/>
    <m/>
    <x v="1"/>
    <n v="85"/>
    <m/>
    <x v="1"/>
    <s v="USD"/>
    <n v="1312174800"/>
    <x v="774"/>
    <b v="0"/>
    <b v="0"/>
    <s v="theater/plays"/>
    <x v="3"/>
    <x v="3"/>
  </r>
  <r>
    <n v="863"/>
    <x v="842"/>
    <s v="Automated reciprocal protocol"/>
    <n v="1400"/>
    <n v="5415"/>
    <m/>
    <x v="1"/>
    <n v="217"/>
    <m/>
    <x v="1"/>
    <s v="USD"/>
    <n v="1434517200"/>
    <x v="331"/>
    <b v="0"/>
    <b v="1"/>
    <s v="film &amp; video/television"/>
    <x v="4"/>
    <x v="19"/>
  </r>
  <r>
    <n v="864"/>
    <x v="843"/>
    <s v="Automated static workforce"/>
    <n v="4200"/>
    <n v="14577"/>
    <m/>
    <x v="1"/>
    <n v="150"/>
    <m/>
    <x v="1"/>
    <s v="USD"/>
    <n v="1471582800"/>
    <x v="775"/>
    <b v="0"/>
    <b v="0"/>
    <s v="film &amp; video/shorts"/>
    <x v="4"/>
    <x v="12"/>
  </r>
  <r>
    <n v="865"/>
    <x v="844"/>
    <s v="Horizontal attitude-oriented help-desk"/>
    <n v="81000"/>
    <n v="150515"/>
    <m/>
    <x v="1"/>
    <n v="3272"/>
    <m/>
    <x v="1"/>
    <s v="USD"/>
    <n v="1410757200"/>
    <x v="776"/>
    <b v="0"/>
    <b v="0"/>
    <s v="theater/plays"/>
    <x v="3"/>
    <x v="3"/>
  </r>
  <r>
    <n v="866"/>
    <x v="845"/>
    <s v="Versatile 5thgeneration matrices"/>
    <n v="182800"/>
    <n v="79045"/>
    <m/>
    <x v="3"/>
    <n v="898"/>
    <m/>
    <x v="1"/>
    <s v="USD"/>
    <n v="1304830800"/>
    <x v="777"/>
    <b v="0"/>
    <b v="0"/>
    <s v="photography/photography books"/>
    <x v="7"/>
    <x v="14"/>
  </r>
  <r>
    <n v="867"/>
    <x v="846"/>
    <s v="Cross-platform next generation service-desk"/>
    <n v="4800"/>
    <n v="7797"/>
    <m/>
    <x v="1"/>
    <n v="300"/>
    <m/>
    <x v="1"/>
    <s v="USD"/>
    <n v="1539061200"/>
    <x v="778"/>
    <b v="0"/>
    <b v="0"/>
    <s v="food/food trucks"/>
    <x v="0"/>
    <x v="0"/>
  </r>
  <r>
    <n v="868"/>
    <x v="847"/>
    <s v="Front-line web-enabled installation"/>
    <n v="7000"/>
    <n v="12939"/>
    <m/>
    <x v="1"/>
    <n v="126"/>
    <m/>
    <x v="1"/>
    <s v="USD"/>
    <n v="1381554000"/>
    <x v="779"/>
    <b v="0"/>
    <b v="0"/>
    <s v="theater/plays"/>
    <x v="3"/>
    <x v="3"/>
  </r>
  <r>
    <n v="869"/>
    <x v="848"/>
    <s v="Multi-channeled responsive product"/>
    <n v="161900"/>
    <n v="38376"/>
    <m/>
    <x v="0"/>
    <n v="526"/>
    <m/>
    <x v="1"/>
    <s v="USD"/>
    <n v="1277096400"/>
    <x v="780"/>
    <b v="0"/>
    <b v="0"/>
    <s v="film &amp; video/drama"/>
    <x v="4"/>
    <x v="6"/>
  </r>
  <r>
    <n v="870"/>
    <x v="849"/>
    <s v="Adaptive demand-driven encryption"/>
    <n v="7700"/>
    <n v="6920"/>
    <m/>
    <x v="0"/>
    <n v="121"/>
    <m/>
    <x v="1"/>
    <s v="USD"/>
    <n v="1440392400"/>
    <x v="781"/>
    <b v="0"/>
    <b v="0"/>
    <s v="theater/plays"/>
    <x v="3"/>
    <x v="3"/>
  </r>
  <r>
    <n v="871"/>
    <x v="850"/>
    <s v="Re-engineered client-driven knowledge user"/>
    <n v="71500"/>
    <n v="194912"/>
    <m/>
    <x v="1"/>
    <n v="2320"/>
    <m/>
    <x v="1"/>
    <s v="USD"/>
    <n v="1509512400"/>
    <x v="782"/>
    <b v="0"/>
    <b v="1"/>
    <s v="theater/plays"/>
    <x v="3"/>
    <x v="3"/>
  </r>
  <r>
    <n v="872"/>
    <x v="851"/>
    <s v="Compatible logistical paradigm"/>
    <n v="4700"/>
    <n v="7992"/>
    <m/>
    <x v="1"/>
    <n v="81"/>
    <m/>
    <x v="2"/>
    <s v="AUD"/>
    <n v="1535950800"/>
    <x v="783"/>
    <b v="0"/>
    <b v="0"/>
    <s v="film &amp; video/science fiction"/>
    <x v="4"/>
    <x v="22"/>
  </r>
  <r>
    <n v="873"/>
    <x v="852"/>
    <s v="Intuitive value-added installation"/>
    <n v="42100"/>
    <n v="79268"/>
    <m/>
    <x v="1"/>
    <n v="1887"/>
    <m/>
    <x v="1"/>
    <s v="USD"/>
    <n v="1389160800"/>
    <x v="393"/>
    <b v="0"/>
    <b v="0"/>
    <s v="photography/photography books"/>
    <x v="7"/>
    <x v="14"/>
  </r>
  <r>
    <n v="874"/>
    <x v="853"/>
    <s v="Managed discrete parallelism"/>
    <n v="40200"/>
    <n v="139468"/>
    <m/>
    <x v="1"/>
    <n v="4358"/>
    <m/>
    <x v="1"/>
    <s v="USD"/>
    <n v="1271998800"/>
    <x v="784"/>
    <b v="0"/>
    <b v="1"/>
    <s v="photography/photography books"/>
    <x v="7"/>
    <x v="14"/>
  </r>
  <r>
    <n v="875"/>
    <x v="854"/>
    <s v="Implemented tangible approach"/>
    <n v="7900"/>
    <n v="5465"/>
    <m/>
    <x v="0"/>
    <n v="67"/>
    <m/>
    <x v="1"/>
    <s v="USD"/>
    <n v="1294898400"/>
    <x v="785"/>
    <b v="0"/>
    <b v="0"/>
    <s v="music/rock"/>
    <x v="1"/>
    <x v="1"/>
  </r>
  <r>
    <n v="876"/>
    <x v="855"/>
    <s v="Re-engineered encompassing definition"/>
    <n v="8300"/>
    <n v="2111"/>
    <m/>
    <x v="0"/>
    <n v="57"/>
    <m/>
    <x v="0"/>
    <s v="CAD"/>
    <n v="1559970000"/>
    <x v="229"/>
    <b v="0"/>
    <b v="0"/>
    <s v="photography/photography books"/>
    <x v="7"/>
    <x v="14"/>
  </r>
  <r>
    <n v="877"/>
    <x v="856"/>
    <s v="Multi-lateral uniform collaboration"/>
    <n v="163600"/>
    <n v="126628"/>
    <m/>
    <x v="0"/>
    <n v="1229"/>
    <m/>
    <x v="1"/>
    <s v="USD"/>
    <n v="1469509200"/>
    <x v="786"/>
    <b v="0"/>
    <b v="0"/>
    <s v="food/food trucks"/>
    <x v="0"/>
    <x v="0"/>
  </r>
  <r>
    <n v="878"/>
    <x v="857"/>
    <s v="Enterprise-wide foreground paradigm"/>
    <n v="2700"/>
    <n v="1012"/>
    <m/>
    <x v="0"/>
    <n v="12"/>
    <m/>
    <x v="6"/>
    <s v="EUR"/>
    <n v="1579068000"/>
    <x v="787"/>
    <b v="0"/>
    <b v="0"/>
    <s v="music/metal"/>
    <x v="1"/>
    <x v="16"/>
  </r>
  <r>
    <n v="879"/>
    <x v="858"/>
    <s v="Stand-alone incremental parallelism"/>
    <n v="1000"/>
    <n v="5438"/>
    <m/>
    <x v="1"/>
    <n v="53"/>
    <m/>
    <x v="1"/>
    <s v="USD"/>
    <n v="1487743200"/>
    <x v="341"/>
    <b v="0"/>
    <b v="0"/>
    <s v="publishing/nonfiction"/>
    <x v="5"/>
    <x v="9"/>
  </r>
  <r>
    <n v="880"/>
    <x v="859"/>
    <s v="Persevering 5thgeneration throughput"/>
    <n v="84500"/>
    <n v="193101"/>
    <m/>
    <x v="1"/>
    <n v="2414"/>
    <m/>
    <x v="1"/>
    <s v="USD"/>
    <n v="1563685200"/>
    <x v="788"/>
    <b v="0"/>
    <b v="0"/>
    <s v="music/electric music"/>
    <x v="1"/>
    <x v="5"/>
  </r>
  <r>
    <n v="881"/>
    <x v="860"/>
    <s v="Implemented object-oriented synergy"/>
    <n v="81300"/>
    <n v="31665"/>
    <m/>
    <x v="0"/>
    <n v="452"/>
    <m/>
    <x v="1"/>
    <s v="USD"/>
    <n v="1436418000"/>
    <x v="789"/>
    <b v="0"/>
    <b v="1"/>
    <s v="theater/plays"/>
    <x v="3"/>
    <x v="3"/>
  </r>
  <r>
    <n v="882"/>
    <x v="861"/>
    <s v="Balanced demand-driven definition"/>
    <n v="800"/>
    <n v="2960"/>
    <m/>
    <x v="1"/>
    <n v="80"/>
    <m/>
    <x v="1"/>
    <s v="USD"/>
    <n v="1421820000"/>
    <x v="790"/>
    <b v="0"/>
    <b v="0"/>
    <s v="theater/plays"/>
    <x v="3"/>
    <x v="3"/>
  </r>
  <r>
    <n v="883"/>
    <x v="862"/>
    <s v="Customer-focused mobile Graphic Interface"/>
    <n v="3400"/>
    <n v="8089"/>
    <m/>
    <x v="1"/>
    <n v="193"/>
    <m/>
    <x v="1"/>
    <s v="USD"/>
    <n v="1274763600"/>
    <x v="791"/>
    <b v="0"/>
    <b v="0"/>
    <s v="film &amp; video/shorts"/>
    <x v="4"/>
    <x v="12"/>
  </r>
  <r>
    <n v="884"/>
    <x v="863"/>
    <s v="Horizontal secondary interface"/>
    <n v="170800"/>
    <n v="109374"/>
    <m/>
    <x v="0"/>
    <n v="1886"/>
    <m/>
    <x v="1"/>
    <s v="USD"/>
    <n v="1399179600"/>
    <x v="792"/>
    <b v="0"/>
    <b v="1"/>
    <s v="theater/plays"/>
    <x v="3"/>
    <x v="3"/>
  </r>
  <r>
    <n v="885"/>
    <x v="864"/>
    <s v="Virtual analyzing collaboration"/>
    <n v="1800"/>
    <n v="2129"/>
    <m/>
    <x v="1"/>
    <n v="52"/>
    <m/>
    <x v="1"/>
    <s v="USD"/>
    <n v="1275800400"/>
    <x v="556"/>
    <b v="0"/>
    <b v="0"/>
    <s v="theater/plays"/>
    <x v="3"/>
    <x v="3"/>
  </r>
  <r>
    <n v="886"/>
    <x v="865"/>
    <s v="Multi-tiered explicit focus group"/>
    <n v="150600"/>
    <n v="127745"/>
    <m/>
    <x v="0"/>
    <n v="1825"/>
    <m/>
    <x v="1"/>
    <s v="USD"/>
    <n v="1282798800"/>
    <x v="488"/>
    <b v="0"/>
    <b v="0"/>
    <s v="music/indie rock"/>
    <x v="1"/>
    <x v="7"/>
  </r>
  <r>
    <n v="887"/>
    <x v="866"/>
    <s v="Multi-layered systematic knowledgebase"/>
    <n v="7800"/>
    <n v="2289"/>
    <m/>
    <x v="0"/>
    <n v="31"/>
    <m/>
    <x v="1"/>
    <s v="USD"/>
    <n v="1437109200"/>
    <x v="232"/>
    <b v="0"/>
    <b v="1"/>
    <s v="theater/plays"/>
    <x v="3"/>
    <x v="3"/>
  </r>
  <r>
    <n v="888"/>
    <x v="867"/>
    <s v="Reverse-engineered uniform knowledge user"/>
    <n v="5800"/>
    <n v="12174"/>
    <m/>
    <x v="1"/>
    <n v="290"/>
    <m/>
    <x v="1"/>
    <s v="USD"/>
    <n v="1491886800"/>
    <x v="793"/>
    <b v="0"/>
    <b v="0"/>
    <s v="theater/plays"/>
    <x v="3"/>
    <x v="3"/>
  </r>
  <r>
    <n v="889"/>
    <x v="868"/>
    <s v="Secured dynamic capacity"/>
    <n v="5600"/>
    <n v="9508"/>
    <m/>
    <x v="1"/>
    <n v="122"/>
    <m/>
    <x v="1"/>
    <s v="USD"/>
    <n v="1394600400"/>
    <x v="794"/>
    <b v="0"/>
    <b v="1"/>
    <s v="music/electric music"/>
    <x v="1"/>
    <x v="5"/>
  </r>
  <r>
    <n v="890"/>
    <x v="869"/>
    <s v="Devolved foreground throughput"/>
    <n v="134400"/>
    <n v="155849"/>
    <m/>
    <x v="1"/>
    <n v="1470"/>
    <m/>
    <x v="1"/>
    <s v="USD"/>
    <n v="1561352400"/>
    <x v="138"/>
    <b v="0"/>
    <b v="0"/>
    <s v="music/indie rock"/>
    <x v="1"/>
    <x v="7"/>
  </r>
  <r>
    <n v="891"/>
    <x v="870"/>
    <s v="Synchronized demand-driven infrastructure"/>
    <n v="3000"/>
    <n v="7758"/>
    <m/>
    <x v="1"/>
    <n v="165"/>
    <m/>
    <x v="0"/>
    <s v="CAD"/>
    <n v="1322892000"/>
    <x v="795"/>
    <b v="0"/>
    <b v="0"/>
    <s v="film &amp; video/documentary"/>
    <x v="4"/>
    <x v="4"/>
  </r>
  <r>
    <n v="892"/>
    <x v="871"/>
    <s v="Realigned discrete structure"/>
    <n v="6000"/>
    <n v="13835"/>
    <m/>
    <x v="1"/>
    <n v="182"/>
    <m/>
    <x v="1"/>
    <s v="USD"/>
    <n v="1274418000"/>
    <x v="796"/>
    <b v="0"/>
    <b v="0"/>
    <s v="publishing/translations"/>
    <x v="5"/>
    <x v="18"/>
  </r>
  <r>
    <n v="893"/>
    <x v="872"/>
    <s v="Progressive grid-enabled website"/>
    <n v="8400"/>
    <n v="10770"/>
    <m/>
    <x v="1"/>
    <n v="199"/>
    <m/>
    <x v="6"/>
    <s v="EUR"/>
    <n v="1434344400"/>
    <x v="797"/>
    <b v="0"/>
    <b v="1"/>
    <s v="film &amp; video/documentary"/>
    <x v="4"/>
    <x v="4"/>
  </r>
  <r>
    <n v="894"/>
    <x v="873"/>
    <s v="Organic cohesive neural-net"/>
    <n v="1700"/>
    <n v="3208"/>
    <m/>
    <x v="1"/>
    <n v="56"/>
    <m/>
    <x v="4"/>
    <s v="GBP"/>
    <n v="1373518800"/>
    <x v="798"/>
    <b v="0"/>
    <b v="1"/>
    <s v="film &amp; video/television"/>
    <x v="4"/>
    <x v="19"/>
  </r>
  <r>
    <n v="895"/>
    <x v="874"/>
    <s v="Integrated demand-driven info-mediaries"/>
    <n v="159800"/>
    <n v="11108"/>
    <m/>
    <x v="0"/>
    <n v="107"/>
    <m/>
    <x v="1"/>
    <s v="USD"/>
    <n v="1517637600"/>
    <x v="799"/>
    <b v="0"/>
    <b v="0"/>
    <s v="theater/plays"/>
    <x v="3"/>
    <x v="3"/>
  </r>
  <r>
    <n v="896"/>
    <x v="875"/>
    <s v="Reverse-engineered client-server extranet"/>
    <n v="19800"/>
    <n v="153338"/>
    <m/>
    <x v="1"/>
    <n v="1460"/>
    <m/>
    <x v="2"/>
    <s v="AUD"/>
    <n v="1310619600"/>
    <x v="800"/>
    <b v="0"/>
    <b v="1"/>
    <s v="food/food trucks"/>
    <x v="0"/>
    <x v="0"/>
  </r>
  <r>
    <n v="897"/>
    <x v="876"/>
    <s v="Organized discrete encoding"/>
    <n v="8800"/>
    <n v="2437"/>
    <m/>
    <x v="0"/>
    <n v="27"/>
    <m/>
    <x v="1"/>
    <s v="USD"/>
    <n v="1556427600"/>
    <x v="368"/>
    <b v="0"/>
    <b v="0"/>
    <s v="theater/plays"/>
    <x v="3"/>
    <x v="3"/>
  </r>
  <r>
    <n v="898"/>
    <x v="877"/>
    <s v="Balanced regional flexibility"/>
    <n v="179100"/>
    <n v="93991"/>
    <m/>
    <x v="0"/>
    <n v="1221"/>
    <m/>
    <x v="1"/>
    <s v="USD"/>
    <n v="1576476000"/>
    <x v="801"/>
    <b v="0"/>
    <b v="0"/>
    <s v="film &amp; video/documentary"/>
    <x v="4"/>
    <x v="4"/>
  </r>
  <r>
    <n v="899"/>
    <x v="878"/>
    <s v="Implemented multimedia time-frame"/>
    <n v="3100"/>
    <n v="12620"/>
    <m/>
    <x v="1"/>
    <n v="123"/>
    <m/>
    <x v="5"/>
    <s v="CHF"/>
    <n v="1381122000"/>
    <x v="802"/>
    <b v="0"/>
    <b v="0"/>
    <s v="music/jazz"/>
    <x v="1"/>
    <x v="17"/>
  </r>
  <r>
    <n v="900"/>
    <x v="879"/>
    <s v="Enhanced uniform service-desk"/>
    <n v="100"/>
    <n v="2"/>
    <m/>
    <x v="0"/>
    <n v="1"/>
    <m/>
    <x v="1"/>
    <s v="USD"/>
    <n v="1411102800"/>
    <x v="803"/>
    <b v="0"/>
    <b v="1"/>
    <s v="technology/web"/>
    <x v="2"/>
    <x v="2"/>
  </r>
  <r>
    <n v="901"/>
    <x v="880"/>
    <s v="Versatile bottom-line definition"/>
    <n v="5600"/>
    <n v="8746"/>
    <m/>
    <x v="1"/>
    <n v="159"/>
    <m/>
    <x v="1"/>
    <s v="USD"/>
    <n v="1531803600"/>
    <x v="482"/>
    <b v="0"/>
    <b v="1"/>
    <s v="music/rock"/>
    <x v="1"/>
    <x v="1"/>
  </r>
  <r>
    <n v="902"/>
    <x v="881"/>
    <s v="Integrated bifurcated software"/>
    <n v="1400"/>
    <n v="3534"/>
    <m/>
    <x v="1"/>
    <n v="110"/>
    <m/>
    <x v="1"/>
    <s v="USD"/>
    <n v="1454133600"/>
    <x v="496"/>
    <b v="0"/>
    <b v="0"/>
    <s v="technology/web"/>
    <x v="2"/>
    <x v="2"/>
  </r>
  <r>
    <n v="903"/>
    <x v="882"/>
    <s v="Assimilated next generation instruction set"/>
    <n v="41000"/>
    <n v="709"/>
    <m/>
    <x v="2"/>
    <n v="14"/>
    <m/>
    <x v="1"/>
    <s v="USD"/>
    <n v="1336194000"/>
    <x v="804"/>
    <b v="0"/>
    <b v="1"/>
    <s v="publishing/nonfiction"/>
    <x v="5"/>
    <x v="9"/>
  </r>
  <r>
    <n v="904"/>
    <x v="883"/>
    <s v="Digitized foreground array"/>
    <n v="6500"/>
    <n v="795"/>
    <m/>
    <x v="0"/>
    <n v="16"/>
    <m/>
    <x v="1"/>
    <s v="USD"/>
    <n v="1349326800"/>
    <x v="805"/>
    <b v="0"/>
    <b v="0"/>
    <s v="publishing/radio &amp; podcasts"/>
    <x v="5"/>
    <x v="15"/>
  </r>
  <r>
    <n v="905"/>
    <x v="884"/>
    <s v="Re-engineered clear-thinking project"/>
    <n v="7900"/>
    <n v="12955"/>
    <m/>
    <x v="1"/>
    <n v="236"/>
    <m/>
    <x v="1"/>
    <s v="USD"/>
    <n v="1379566800"/>
    <x v="806"/>
    <b v="0"/>
    <b v="0"/>
    <s v="theater/plays"/>
    <x v="3"/>
    <x v="3"/>
  </r>
  <r>
    <n v="906"/>
    <x v="885"/>
    <s v="Implemented even-keeled standardization"/>
    <n v="5500"/>
    <n v="8964"/>
    <m/>
    <x v="1"/>
    <n v="191"/>
    <m/>
    <x v="1"/>
    <s v="USD"/>
    <n v="1494651600"/>
    <x v="807"/>
    <b v="1"/>
    <b v="1"/>
    <s v="film &amp; video/documentary"/>
    <x v="4"/>
    <x v="4"/>
  </r>
  <r>
    <n v="907"/>
    <x v="886"/>
    <s v="Quality-focused asymmetric adapter"/>
    <n v="9100"/>
    <n v="1843"/>
    <m/>
    <x v="0"/>
    <n v="41"/>
    <m/>
    <x v="1"/>
    <s v="USD"/>
    <n v="1303880400"/>
    <x v="808"/>
    <b v="0"/>
    <b v="0"/>
    <s v="theater/plays"/>
    <x v="3"/>
    <x v="3"/>
  </r>
  <r>
    <n v="908"/>
    <x v="887"/>
    <s v="Networked intangible help-desk"/>
    <n v="38200"/>
    <n v="121950"/>
    <m/>
    <x v="1"/>
    <n v="3934"/>
    <m/>
    <x v="1"/>
    <s v="USD"/>
    <n v="1335934800"/>
    <x v="104"/>
    <b v="0"/>
    <b v="0"/>
    <s v="games/video games"/>
    <x v="6"/>
    <x v="11"/>
  </r>
  <r>
    <n v="909"/>
    <x v="888"/>
    <s v="Synchronized attitude-oriented frame"/>
    <n v="1800"/>
    <n v="8621"/>
    <m/>
    <x v="1"/>
    <n v="80"/>
    <m/>
    <x v="0"/>
    <s v="CAD"/>
    <n v="1528088400"/>
    <x v="809"/>
    <b v="0"/>
    <b v="1"/>
    <s v="theater/plays"/>
    <x v="3"/>
    <x v="3"/>
  </r>
  <r>
    <n v="910"/>
    <x v="889"/>
    <s v="Proactive incremental architecture"/>
    <n v="154500"/>
    <n v="30215"/>
    <m/>
    <x v="3"/>
    <n v="296"/>
    <m/>
    <x v="1"/>
    <s v="USD"/>
    <n v="1421906400"/>
    <x v="810"/>
    <b v="0"/>
    <b v="0"/>
    <s v="theater/plays"/>
    <x v="3"/>
    <x v="3"/>
  </r>
  <r>
    <n v="911"/>
    <x v="890"/>
    <s v="Cloned responsive standardization"/>
    <n v="5800"/>
    <n v="11539"/>
    <m/>
    <x v="1"/>
    <n v="462"/>
    <m/>
    <x v="1"/>
    <s v="USD"/>
    <n v="1568005200"/>
    <x v="811"/>
    <b v="1"/>
    <b v="0"/>
    <s v="technology/web"/>
    <x v="2"/>
    <x v="2"/>
  </r>
  <r>
    <n v="912"/>
    <x v="891"/>
    <s v="Reduced bifurcated pricing structure"/>
    <n v="1800"/>
    <n v="14310"/>
    <m/>
    <x v="1"/>
    <n v="179"/>
    <m/>
    <x v="1"/>
    <s v="USD"/>
    <n v="1346821200"/>
    <x v="812"/>
    <b v="1"/>
    <b v="0"/>
    <s v="film &amp; video/drama"/>
    <x v="4"/>
    <x v="6"/>
  </r>
  <r>
    <n v="913"/>
    <x v="892"/>
    <s v="Re-engineered asymmetric challenge"/>
    <n v="70200"/>
    <n v="35536"/>
    <m/>
    <x v="0"/>
    <n v="523"/>
    <m/>
    <x v="2"/>
    <s v="AUD"/>
    <n v="1557637200"/>
    <x v="813"/>
    <b v="0"/>
    <b v="0"/>
    <s v="film &amp; video/drama"/>
    <x v="4"/>
    <x v="6"/>
  </r>
  <r>
    <n v="914"/>
    <x v="893"/>
    <s v="Diverse client-driven conglomeration"/>
    <n v="6400"/>
    <n v="3676"/>
    <m/>
    <x v="0"/>
    <n v="141"/>
    <m/>
    <x v="4"/>
    <s v="GBP"/>
    <n v="1375592400"/>
    <x v="814"/>
    <b v="0"/>
    <b v="0"/>
    <s v="theater/plays"/>
    <x v="3"/>
    <x v="3"/>
  </r>
  <r>
    <n v="915"/>
    <x v="894"/>
    <s v="Configurable upward-trending solution"/>
    <n v="125900"/>
    <n v="195936"/>
    <m/>
    <x v="1"/>
    <n v="1866"/>
    <m/>
    <x v="4"/>
    <s v="GBP"/>
    <n v="1503982800"/>
    <x v="815"/>
    <b v="0"/>
    <b v="0"/>
    <s v="film &amp; video/television"/>
    <x v="4"/>
    <x v="19"/>
  </r>
  <r>
    <n v="916"/>
    <x v="895"/>
    <s v="Persistent bandwidth-monitored framework"/>
    <n v="3700"/>
    <n v="1343"/>
    <m/>
    <x v="0"/>
    <n v="52"/>
    <m/>
    <x v="1"/>
    <s v="USD"/>
    <n v="1418882400"/>
    <x v="414"/>
    <b v="0"/>
    <b v="0"/>
    <s v="photography/photography books"/>
    <x v="7"/>
    <x v="14"/>
  </r>
  <r>
    <n v="917"/>
    <x v="896"/>
    <s v="Polarized discrete product"/>
    <n v="3600"/>
    <n v="2097"/>
    <m/>
    <x v="2"/>
    <n v="27"/>
    <m/>
    <x v="4"/>
    <s v="GBP"/>
    <n v="1309237200"/>
    <x v="816"/>
    <b v="0"/>
    <b v="1"/>
    <s v="film &amp; video/shorts"/>
    <x v="4"/>
    <x v="12"/>
  </r>
  <r>
    <n v="918"/>
    <x v="897"/>
    <s v="Seamless dynamic website"/>
    <n v="3800"/>
    <n v="9021"/>
    <m/>
    <x v="1"/>
    <n v="156"/>
    <m/>
    <x v="5"/>
    <s v="CHF"/>
    <n v="1343365200"/>
    <x v="82"/>
    <b v="0"/>
    <b v="0"/>
    <s v="publishing/radio &amp; podcasts"/>
    <x v="5"/>
    <x v="15"/>
  </r>
  <r>
    <n v="919"/>
    <x v="898"/>
    <s v="Extended multimedia firmware"/>
    <n v="35600"/>
    <n v="20915"/>
    <m/>
    <x v="0"/>
    <n v="225"/>
    <m/>
    <x v="2"/>
    <s v="AUD"/>
    <n v="1507957200"/>
    <x v="817"/>
    <b v="0"/>
    <b v="1"/>
    <s v="theater/plays"/>
    <x v="3"/>
    <x v="3"/>
  </r>
  <r>
    <n v="920"/>
    <x v="899"/>
    <s v="Versatile directional project"/>
    <n v="5300"/>
    <n v="9676"/>
    <m/>
    <x v="1"/>
    <n v="255"/>
    <m/>
    <x v="1"/>
    <s v="USD"/>
    <n v="1549519200"/>
    <x v="818"/>
    <b v="1"/>
    <b v="0"/>
    <s v="film &amp; video/animation"/>
    <x v="4"/>
    <x v="10"/>
  </r>
  <r>
    <n v="921"/>
    <x v="900"/>
    <s v="Profound directional knowledge user"/>
    <n v="160400"/>
    <n v="1210"/>
    <m/>
    <x v="0"/>
    <n v="38"/>
    <m/>
    <x v="1"/>
    <s v="USD"/>
    <n v="1329026400"/>
    <x v="819"/>
    <b v="0"/>
    <b v="0"/>
    <s v="technology/web"/>
    <x v="2"/>
    <x v="2"/>
  </r>
  <r>
    <n v="922"/>
    <x v="901"/>
    <s v="Ameliorated logistical capability"/>
    <n v="51400"/>
    <n v="90440"/>
    <m/>
    <x v="1"/>
    <n v="2261"/>
    <m/>
    <x v="1"/>
    <s v="USD"/>
    <n v="1544335200"/>
    <x v="320"/>
    <b v="0"/>
    <b v="1"/>
    <s v="music/world music"/>
    <x v="1"/>
    <x v="21"/>
  </r>
  <r>
    <n v="923"/>
    <x v="902"/>
    <s v="Sharable discrete definition"/>
    <n v="1700"/>
    <n v="4044"/>
    <m/>
    <x v="1"/>
    <n v="40"/>
    <m/>
    <x v="1"/>
    <s v="USD"/>
    <n v="1279083600"/>
    <x v="820"/>
    <b v="0"/>
    <b v="0"/>
    <s v="theater/plays"/>
    <x v="3"/>
    <x v="3"/>
  </r>
  <r>
    <n v="924"/>
    <x v="903"/>
    <s v="User-friendly next generation core"/>
    <n v="39400"/>
    <n v="192292"/>
    <m/>
    <x v="1"/>
    <n v="2289"/>
    <m/>
    <x v="6"/>
    <s v="EUR"/>
    <n v="1572498000"/>
    <x v="821"/>
    <b v="0"/>
    <b v="0"/>
    <s v="theater/plays"/>
    <x v="3"/>
    <x v="3"/>
  </r>
  <r>
    <n v="925"/>
    <x v="904"/>
    <s v="Profit-focused empowering system engine"/>
    <n v="3000"/>
    <n v="6722"/>
    <m/>
    <x v="1"/>
    <n v="65"/>
    <m/>
    <x v="1"/>
    <s v="USD"/>
    <n v="1506056400"/>
    <x v="822"/>
    <b v="0"/>
    <b v="0"/>
    <s v="theater/plays"/>
    <x v="3"/>
    <x v="3"/>
  </r>
  <r>
    <n v="926"/>
    <x v="905"/>
    <s v="Synchronized cohesive encoding"/>
    <n v="8700"/>
    <n v="1577"/>
    <m/>
    <x v="0"/>
    <n v="15"/>
    <m/>
    <x v="1"/>
    <s v="USD"/>
    <n v="1463029200"/>
    <x v="823"/>
    <b v="0"/>
    <b v="0"/>
    <s v="food/food trucks"/>
    <x v="0"/>
    <x v="0"/>
  </r>
  <r>
    <n v="927"/>
    <x v="906"/>
    <s v="Synergistic dynamic utilization"/>
    <n v="7200"/>
    <n v="3301"/>
    <m/>
    <x v="0"/>
    <n v="37"/>
    <m/>
    <x v="1"/>
    <s v="USD"/>
    <n v="1342069200"/>
    <x v="824"/>
    <b v="0"/>
    <b v="0"/>
    <s v="theater/plays"/>
    <x v="3"/>
    <x v="3"/>
  </r>
  <r>
    <n v="928"/>
    <x v="907"/>
    <s v="Triple-buffered bi-directional model"/>
    <n v="167400"/>
    <n v="196386"/>
    <m/>
    <x v="1"/>
    <n v="3777"/>
    <m/>
    <x v="6"/>
    <s v="EUR"/>
    <n v="1388296800"/>
    <x v="497"/>
    <b v="0"/>
    <b v="0"/>
    <s v="technology/web"/>
    <x v="2"/>
    <x v="2"/>
  </r>
  <r>
    <n v="929"/>
    <x v="908"/>
    <s v="Polarized tertiary function"/>
    <n v="5500"/>
    <n v="11952"/>
    <m/>
    <x v="1"/>
    <n v="184"/>
    <m/>
    <x v="4"/>
    <s v="GBP"/>
    <n v="1493787600"/>
    <x v="825"/>
    <b v="0"/>
    <b v="0"/>
    <s v="theater/plays"/>
    <x v="3"/>
    <x v="3"/>
  </r>
  <r>
    <n v="930"/>
    <x v="909"/>
    <s v="Configurable fault-tolerant structure"/>
    <n v="3500"/>
    <n v="3930"/>
    <m/>
    <x v="1"/>
    <n v="85"/>
    <m/>
    <x v="1"/>
    <s v="USD"/>
    <n v="1424844000"/>
    <x v="826"/>
    <b v="0"/>
    <b v="1"/>
    <s v="theater/plays"/>
    <x v="3"/>
    <x v="3"/>
  </r>
  <r>
    <n v="931"/>
    <x v="910"/>
    <s v="Digitized 24/7 budgetary management"/>
    <n v="7900"/>
    <n v="5729"/>
    <m/>
    <x v="0"/>
    <n v="112"/>
    <m/>
    <x v="1"/>
    <s v="USD"/>
    <n v="1403931600"/>
    <x v="827"/>
    <b v="0"/>
    <b v="1"/>
    <s v="theater/plays"/>
    <x v="3"/>
    <x v="3"/>
  </r>
  <r>
    <n v="932"/>
    <x v="911"/>
    <s v="Stand-alone zero tolerance algorithm"/>
    <n v="2300"/>
    <n v="4883"/>
    <m/>
    <x v="1"/>
    <n v="144"/>
    <m/>
    <x v="1"/>
    <s v="USD"/>
    <n v="1394514000"/>
    <x v="828"/>
    <b v="0"/>
    <b v="0"/>
    <s v="music/rock"/>
    <x v="1"/>
    <x v="1"/>
  </r>
  <r>
    <n v="933"/>
    <x v="912"/>
    <s v="Implemented tangible support"/>
    <n v="73000"/>
    <n v="175015"/>
    <m/>
    <x v="1"/>
    <n v="1902"/>
    <m/>
    <x v="1"/>
    <s v="USD"/>
    <n v="1365397200"/>
    <x v="829"/>
    <b v="0"/>
    <b v="0"/>
    <s v="theater/plays"/>
    <x v="3"/>
    <x v="3"/>
  </r>
  <r>
    <n v="934"/>
    <x v="913"/>
    <s v="Reactive radical framework"/>
    <n v="6200"/>
    <n v="11280"/>
    <m/>
    <x v="1"/>
    <n v="105"/>
    <m/>
    <x v="1"/>
    <s v="USD"/>
    <n v="1456120800"/>
    <x v="830"/>
    <b v="0"/>
    <b v="0"/>
    <s v="theater/plays"/>
    <x v="3"/>
    <x v="3"/>
  </r>
  <r>
    <n v="935"/>
    <x v="914"/>
    <s v="Object-based full-range knowledge user"/>
    <n v="6100"/>
    <n v="10012"/>
    <m/>
    <x v="1"/>
    <n v="132"/>
    <m/>
    <x v="1"/>
    <s v="USD"/>
    <n v="1437714000"/>
    <x v="94"/>
    <b v="0"/>
    <b v="0"/>
    <s v="theater/plays"/>
    <x v="3"/>
    <x v="3"/>
  </r>
  <r>
    <n v="936"/>
    <x v="591"/>
    <s v="Enhanced composite contingency"/>
    <n v="103200"/>
    <n v="1690"/>
    <m/>
    <x v="0"/>
    <n v="21"/>
    <m/>
    <x v="1"/>
    <s v="USD"/>
    <n v="1563771600"/>
    <x v="831"/>
    <b v="1"/>
    <b v="0"/>
    <s v="theater/plays"/>
    <x v="3"/>
    <x v="3"/>
  </r>
  <r>
    <n v="937"/>
    <x v="915"/>
    <s v="Cloned fresh-thinking model"/>
    <n v="171000"/>
    <n v="84891"/>
    <m/>
    <x v="3"/>
    <n v="976"/>
    <m/>
    <x v="1"/>
    <s v="USD"/>
    <n v="1448517600"/>
    <x v="832"/>
    <b v="0"/>
    <b v="0"/>
    <s v="film &amp; video/documentary"/>
    <x v="4"/>
    <x v="4"/>
  </r>
  <r>
    <n v="938"/>
    <x v="916"/>
    <s v="Total dedicated benchmark"/>
    <n v="9200"/>
    <n v="10093"/>
    <m/>
    <x v="1"/>
    <n v="96"/>
    <m/>
    <x v="1"/>
    <s v="USD"/>
    <n v="1528779600"/>
    <x v="833"/>
    <b v="0"/>
    <b v="1"/>
    <s v="publishing/fiction"/>
    <x v="5"/>
    <x v="13"/>
  </r>
  <r>
    <n v="939"/>
    <x v="917"/>
    <s v="Streamlined human-resource Graphic Interface"/>
    <n v="7800"/>
    <n v="3839"/>
    <m/>
    <x v="0"/>
    <n v="67"/>
    <m/>
    <x v="1"/>
    <s v="USD"/>
    <n v="1304744400"/>
    <x v="834"/>
    <b v="0"/>
    <b v="1"/>
    <s v="games/video games"/>
    <x v="6"/>
    <x v="11"/>
  </r>
  <r>
    <n v="940"/>
    <x v="918"/>
    <s v="Upgradable analyzing core"/>
    <n v="9900"/>
    <n v="6161"/>
    <m/>
    <x v="2"/>
    <n v="66"/>
    <m/>
    <x v="0"/>
    <s v="CAD"/>
    <n v="1354341600"/>
    <x v="835"/>
    <b v="0"/>
    <b v="0"/>
    <s v="technology/web"/>
    <x v="2"/>
    <x v="2"/>
  </r>
  <r>
    <n v="941"/>
    <x v="919"/>
    <s v="Profound exuding pricing structure"/>
    <n v="43000"/>
    <n v="5615"/>
    <m/>
    <x v="0"/>
    <n v="78"/>
    <m/>
    <x v="1"/>
    <s v="USD"/>
    <n v="1294552800"/>
    <x v="836"/>
    <b v="1"/>
    <b v="0"/>
    <s v="theater/plays"/>
    <x v="3"/>
    <x v="3"/>
  </r>
  <r>
    <n v="942"/>
    <x v="916"/>
    <s v="Horizontal optimizing model"/>
    <n v="9600"/>
    <n v="6205"/>
    <m/>
    <x v="0"/>
    <n v="67"/>
    <m/>
    <x v="2"/>
    <s v="AUD"/>
    <n v="1295935200"/>
    <x v="611"/>
    <b v="0"/>
    <b v="0"/>
    <s v="theater/plays"/>
    <x v="3"/>
    <x v="3"/>
  </r>
  <r>
    <n v="943"/>
    <x v="920"/>
    <s v="Synchronized fault-tolerant algorithm"/>
    <n v="7500"/>
    <n v="11969"/>
    <m/>
    <x v="1"/>
    <n v="114"/>
    <m/>
    <x v="1"/>
    <s v="USD"/>
    <n v="1411534800"/>
    <x v="837"/>
    <b v="0"/>
    <b v="0"/>
    <s v="food/food trucks"/>
    <x v="0"/>
    <x v="0"/>
  </r>
  <r>
    <n v="944"/>
    <x v="921"/>
    <s v="Streamlined 5thgeneration intranet"/>
    <n v="10000"/>
    <n v="8142"/>
    <m/>
    <x v="0"/>
    <n v="263"/>
    <m/>
    <x v="2"/>
    <s v="AUD"/>
    <n v="1486706400"/>
    <x v="334"/>
    <b v="0"/>
    <b v="0"/>
    <s v="photography/photography books"/>
    <x v="7"/>
    <x v="14"/>
  </r>
  <r>
    <n v="945"/>
    <x v="922"/>
    <s v="Cross-group clear-thinking task-force"/>
    <n v="172000"/>
    <n v="55805"/>
    <m/>
    <x v="0"/>
    <n v="1691"/>
    <m/>
    <x v="1"/>
    <s v="USD"/>
    <n v="1333602000"/>
    <x v="838"/>
    <b v="1"/>
    <b v="0"/>
    <s v="photography/photography books"/>
    <x v="7"/>
    <x v="14"/>
  </r>
  <r>
    <n v="946"/>
    <x v="923"/>
    <s v="Public-key bandwidth-monitored intranet"/>
    <n v="153700"/>
    <n v="15238"/>
    <m/>
    <x v="0"/>
    <n v="181"/>
    <m/>
    <x v="1"/>
    <s v="USD"/>
    <n v="1308200400"/>
    <x v="839"/>
    <b v="0"/>
    <b v="0"/>
    <s v="theater/plays"/>
    <x v="3"/>
    <x v="3"/>
  </r>
  <r>
    <n v="947"/>
    <x v="924"/>
    <s v="Upgradable clear-thinking hardware"/>
    <n v="3600"/>
    <n v="961"/>
    <m/>
    <x v="0"/>
    <n v="13"/>
    <m/>
    <x v="1"/>
    <s v="USD"/>
    <n v="1411707600"/>
    <x v="216"/>
    <b v="0"/>
    <b v="0"/>
    <s v="theater/plays"/>
    <x v="3"/>
    <x v="3"/>
  </r>
  <r>
    <n v="948"/>
    <x v="925"/>
    <s v="Integrated holistic paradigm"/>
    <n v="9400"/>
    <n v="5918"/>
    <m/>
    <x v="3"/>
    <n v="160"/>
    <m/>
    <x v="1"/>
    <s v="USD"/>
    <n v="1418364000"/>
    <x v="840"/>
    <b v="1"/>
    <b v="1"/>
    <s v="film &amp; video/documentary"/>
    <x v="4"/>
    <x v="4"/>
  </r>
  <r>
    <n v="949"/>
    <x v="926"/>
    <s v="Seamless clear-thinking conglomeration"/>
    <n v="5900"/>
    <n v="9520"/>
    <m/>
    <x v="1"/>
    <n v="203"/>
    <m/>
    <x v="1"/>
    <s v="USD"/>
    <n v="1429333200"/>
    <x v="133"/>
    <b v="0"/>
    <b v="0"/>
    <s v="technology/web"/>
    <x v="2"/>
    <x v="2"/>
  </r>
  <r>
    <n v="950"/>
    <x v="927"/>
    <s v="Persistent content-based methodology"/>
    <n v="100"/>
    <n v="5"/>
    <m/>
    <x v="0"/>
    <n v="1"/>
    <m/>
    <x v="1"/>
    <s v="USD"/>
    <n v="1555390800"/>
    <x v="354"/>
    <b v="0"/>
    <b v="1"/>
    <s v="theater/plays"/>
    <x v="3"/>
    <x v="3"/>
  </r>
  <r>
    <n v="951"/>
    <x v="928"/>
    <s v="Re-engineered 24hour matrix"/>
    <n v="14500"/>
    <n v="159056"/>
    <m/>
    <x v="1"/>
    <n v="1559"/>
    <m/>
    <x v="1"/>
    <s v="USD"/>
    <n v="1482732000"/>
    <x v="721"/>
    <b v="0"/>
    <b v="1"/>
    <s v="music/rock"/>
    <x v="1"/>
    <x v="1"/>
  </r>
  <r>
    <n v="952"/>
    <x v="929"/>
    <s v="Virtual multi-tasking core"/>
    <n v="145500"/>
    <n v="101987"/>
    <m/>
    <x v="3"/>
    <n v="2266"/>
    <m/>
    <x v="1"/>
    <s v="USD"/>
    <n v="1470718800"/>
    <x v="841"/>
    <b v="0"/>
    <b v="0"/>
    <s v="film &amp; video/documentary"/>
    <x v="4"/>
    <x v="4"/>
  </r>
  <r>
    <n v="953"/>
    <x v="930"/>
    <s v="Streamlined fault-tolerant conglomeration"/>
    <n v="3300"/>
    <n v="1980"/>
    <m/>
    <x v="0"/>
    <n v="21"/>
    <m/>
    <x v="1"/>
    <s v="USD"/>
    <n v="1450591200"/>
    <x v="842"/>
    <b v="0"/>
    <b v="1"/>
    <s v="film &amp; video/science fiction"/>
    <x v="4"/>
    <x v="22"/>
  </r>
  <r>
    <n v="954"/>
    <x v="931"/>
    <s v="Enterprise-wide client-driven policy"/>
    <n v="42600"/>
    <n v="156384"/>
    <m/>
    <x v="1"/>
    <n v="1548"/>
    <m/>
    <x v="2"/>
    <s v="AUD"/>
    <n v="1348290000"/>
    <x v="843"/>
    <b v="0"/>
    <b v="0"/>
    <s v="technology/web"/>
    <x v="2"/>
    <x v="2"/>
  </r>
  <r>
    <n v="955"/>
    <x v="932"/>
    <s v="Function-based next generation emulation"/>
    <n v="700"/>
    <n v="7763"/>
    <m/>
    <x v="1"/>
    <n v="80"/>
    <m/>
    <x v="1"/>
    <s v="USD"/>
    <n v="1353823200"/>
    <x v="844"/>
    <b v="0"/>
    <b v="0"/>
    <s v="theater/plays"/>
    <x v="3"/>
    <x v="3"/>
  </r>
  <r>
    <n v="956"/>
    <x v="933"/>
    <s v="Re-engineered composite focus group"/>
    <n v="187600"/>
    <n v="35698"/>
    <m/>
    <x v="0"/>
    <n v="830"/>
    <m/>
    <x v="1"/>
    <s v="USD"/>
    <n v="1450764000"/>
    <x v="845"/>
    <b v="0"/>
    <b v="0"/>
    <s v="film &amp; video/science fiction"/>
    <x v="4"/>
    <x v="22"/>
  </r>
  <r>
    <n v="957"/>
    <x v="934"/>
    <s v="Profound mission-critical function"/>
    <n v="9800"/>
    <n v="12434"/>
    <m/>
    <x v="1"/>
    <n v="131"/>
    <m/>
    <x v="1"/>
    <s v="USD"/>
    <n v="1329372000"/>
    <x v="846"/>
    <b v="0"/>
    <b v="0"/>
    <s v="theater/plays"/>
    <x v="3"/>
    <x v="3"/>
  </r>
  <r>
    <n v="958"/>
    <x v="935"/>
    <s v="De-engineered zero-defect open system"/>
    <n v="1100"/>
    <n v="8081"/>
    <m/>
    <x v="1"/>
    <n v="112"/>
    <m/>
    <x v="1"/>
    <s v="USD"/>
    <n v="1277096400"/>
    <x v="847"/>
    <b v="0"/>
    <b v="0"/>
    <s v="film &amp; video/animation"/>
    <x v="4"/>
    <x v="10"/>
  </r>
  <r>
    <n v="959"/>
    <x v="936"/>
    <s v="Operative hybrid utilization"/>
    <n v="145000"/>
    <n v="6631"/>
    <m/>
    <x v="0"/>
    <n v="130"/>
    <m/>
    <x v="1"/>
    <s v="USD"/>
    <n v="1277701200"/>
    <x v="688"/>
    <b v="0"/>
    <b v="0"/>
    <s v="publishing/translations"/>
    <x v="5"/>
    <x v="18"/>
  </r>
  <r>
    <n v="960"/>
    <x v="937"/>
    <s v="Function-based interactive matrix"/>
    <n v="5500"/>
    <n v="4678"/>
    <m/>
    <x v="0"/>
    <n v="55"/>
    <m/>
    <x v="1"/>
    <s v="USD"/>
    <n v="1454911200"/>
    <x v="848"/>
    <b v="0"/>
    <b v="0"/>
    <s v="technology/web"/>
    <x v="2"/>
    <x v="2"/>
  </r>
  <r>
    <n v="961"/>
    <x v="938"/>
    <s v="Optimized content-based collaboration"/>
    <n v="5700"/>
    <n v="6800"/>
    <m/>
    <x v="1"/>
    <n v="155"/>
    <m/>
    <x v="1"/>
    <s v="USD"/>
    <n v="1297922400"/>
    <x v="248"/>
    <b v="0"/>
    <b v="0"/>
    <s v="publishing/translations"/>
    <x v="5"/>
    <x v="18"/>
  </r>
  <r>
    <n v="962"/>
    <x v="939"/>
    <s v="User-centric cohesive policy"/>
    <n v="3600"/>
    <n v="10657"/>
    <m/>
    <x v="1"/>
    <n v="266"/>
    <m/>
    <x v="1"/>
    <s v="USD"/>
    <n v="1384408800"/>
    <x v="849"/>
    <b v="0"/>
    <b v="0"/>
    <s v="food/food trucks"/>
    <x v="0"/>
    <x v="0"/>
  </r>
  <r>
    <n v="963"/>
    <x v="940"/>
    <s v="Ergonomic methodical hub"/>
    <n v="5900"/>
    <n v="4997"/>
    <m/>
    <x v="0"/>
    <n v="114"/>
    <m/>
    <x v="6"/>
    <s v="EUR"/>
    <n v="1299304800"/>
    <x v="850"/>
    <b v="0"/>
    <b v="1"/>
    <s v="photography/photography books"/>
    <x v="7"/>
    <x v="14"/>
  </r>
  <r>
    <n v="964"/>
    <x v="941"/>
    <s v="Devolved disintermediate encryption"/>
    <n v="3700"/>
    <n v="13164"/>
    <m/>
    <x v="1"/>
    <n v="155"/>
    <m/>
    <x v="1"/>
    <s v="USD"/>
    <n v="1431320400"/>
    <x v="851"/>
    <b v="0"/>
    <b v="0"/>
    <s v="theater/plays"/>
    <x v="3"/>
    <x v="3"/>
  </r>
  <r>
    <n v="965"/>
    <x v="942"/>
    <s v="Phased clear-thinking policy"/>
    <n v="2200"/>
    <n v="8501"/>
    <m/>
    <x v="1"/>
    <n v="207"/>
    <m/>
    <x v="4"/>
    <s v="GBP"/>
    <n v="1264399200"/>
    <x v="852"/>
    <b v="0"/>
    <b v="0"/>
    <s v="music/rock"/>
    <x v="1"/>
    <x v="1"/>
  </r>
  <r>
    <n v="966"/>
    <x v="411"/>
    <s v="Seamless solution-oriented capacity"/>
    <n v="1700"/>
    <n v="13468"/>
    <m/>
    <x v="1"/>
    <n v="245"/>
    <m/>
    <x v="1"/>
    <s v="USD"/>
    <n v="1497502800"/>
    <x v="853"/>
    <b v="0"/>
    <b v="0"/>
    <s v="theater/plays"/>
    <x v="3"/>
    <x v="3"/>
  </r>
  <r>
    <n v="967"/>
    <x v="943"/>
    <s v="Organized human-resource attitude"/>
    <n v="88400"/>
    <n v="121138"/>
    <m/>
    <x v="1"/>
    <n v="1573"/>
    <m/>
    <x v="1"/>
    <s v="USD"/>
    <n v="1333688400"/>
    <x v="104"/>
    <b v="0"/>
    <b v="0"/>
    <s v="music/world music"/>
    <x v="1"/>
    <x v="21"/>
  </r>
  <r>
    <n v="968"/>
    <x v="944"/>
    <s v="Open-architected disintermediate budgetary management"/>
    <n v="2400"/>
    <n v="8117"/>
    <m/>
    <x v="1"/>
    <n v="114"/>
    <m/>
    <x v="1"/>
    <s v="USD"/>
    <n v="1293861600"/>
    <x v="854"/>
    <b v="0"/>
    <b v="0"/>
    <s v="food/food trucks"/>
    <x v="0"/>
    <x v="0"/>
  </r>
  <r>
    <n v="969"/>
    <x v="945"/>
    <s v="Multi-lateral radical solution"/>
    <n v="7900"/>
    <n v="8550"/>
    <m/>
    <x v="1"/>
    <n v="93"/>
    <m/>
    <x v="1"/>
    <s v="USD"/>
    <n v="1576994400"/>
    <x v="855"/>
    <b v="0"/>
    <b v="0"/>
    <s v="theater/plays"/>
    <x v="3"/>
    <x v="3"/>
  </r>
  <r>
    <n v="970"/>
    <x v="946"/>
    <s v="Inverse context-sensitive info-mediaries"/>
    <n v="94900"/>
    <n v="57659"/>
    <m/>
    <x v="0"/>
    <n v="594"/>
    <m/>
    <x v="1"/>
    <s v="USD"/>
    <n v="1304917200"/>
    <x v="856"/>
    <b v="0"/>
    <b v="0"/>
    <s v="theater/plays"/>
    <x v="3"/>
    <x v="3"/>
  </r>
  <r>
    <n v="971"/>
    <x v="947"/>
    <s v="Versatile neutral workforce"/>
    <n v="5100"/>
    <n v="1414"/>
    <m/>
    <x v="0"/>
    <n v="24"/>
    <m/>
    <x v="1"/>
    <s v="USD"/>
    <n v="1381208400"/>
    <x v="857"/>
    <b v="0"/>
    <b v="0"/>
    <s v="film &amp; video/television"/>
    <x v="4"/>
    <x v="19"/>
  </r>
  <r>
    <n v="972"/>
    <x v="948"/>
    <s v="Multi-tiered systematic knowledge user"/>
    <n v="42700"/>
    <n v="97524"/>
    <m/>
    <x v="1"/>
    <n v="1681"/>
    <m/>
    <x v="1"/>
    <s v="USD"/>
    <n v="1401685200"/>
    <x v="858"/>
    <b v="0"/>
    <b v="1"/>
    <s v="technology/web"/>
    <x v="2"/>
    <x v="2"/>
  </r>
  <r>
    <n v="973"/>
    <x v="949"/>
    <s v="Programmable multi-state algorithm"/>
    <n v="121100"/>
    <n v="26176"/>
    <m/>
    <x v="0"/>
    <n v="252"/>
    <m/>
    <x v="1"/>
    <s v="USD"/>
    <n v="1291960800"/>
    <x v="859"/>
    <b v="0"/>
    <b v="1"/>
    <s v="theater/plays"/>
    <x v="3"/>
    <x v="3"/>
  </r>
  <r>
    <n v="974"/>
    <x v="950"/>
    <s v="Multi-channeled reciprocal interface"/>
    <n v="800"/>
    <n v="2991"/>
    <m/>
    <x v="1"/>
    <n v="32"/>
    <m/>
    <x v="1"/>
    <s v="USD"/>
    <n v="1368853200"/>
    <x v="860"/>
    <b v="0"/>
    <b v="0"/>
    <s v="music/indie rock"/>
    <x v="1"/>
    <x v="7"/>
  </r>
  <r>
    <n v="975"/>
    <x v="951"/>
    <s v="Right-sized maximized migration"/>
    <n v="5400"/>
    <n v="8366"/>
    <m/>
    <x v="1"/>
    <n v="135"/>
    <m/>
    <x v="1"/>
    <s v="USD"/>
    <n v="1448776800"/>
    <x v="264"/>
    <b v="0"/>
    <b v="1"/>
    <s v="theater/plays"/>
    <x v="3"/>
    <x v="3"/>
  </r>
  <r>
    <n v="976"/>
    <x v="952"/>
    <s v="Self-enabling value-added artificial intelligence"/>
    <n v="4000"/>
    <n v="12886"/>
    <m/>
    <x v="1"/>
    <n v="140"/>
    <m/>
    <x v="1"/>
    <s v="USD"/>
    <n v="1296194400"/>
    <x v="65"/>
    <b v="0"/>
    <b v="1"/>
    <s v="theater/plays"/>
    <x v="3"/>
    <x v="3"/>
  </r>
  <r>
    <n v="977"/>
    <x v="597"/>
    <s v="Vision-oriented interactive solution"/>
    <n v="7000"/>
    <n v="5177"/>
    <m/>
    <x v="0"/>
    <n v="67"/>
    <m/>
    <x v="1"/>
    <s v="USD"/>
    <n v="1517983200"/>
    <x v="861"/>
    <b v="0"/>
    <b v="0"/>
    <s v="food/food trucks"/>
    <x v="0"/>
    <x v="0"/>
  </r>
  <r>
    <n v="978"/>
    <x v="953"/>
    <s v="Fundamental user-facing productivity"/>
    <n v="1000"/>
    <n v="8641"/>
    <m/>
    <x v="1"/>
    <n v="92"/>
    <m/>
    <x v="1"/>
    <s v="USD"/>
    <n v="1478930400"/>
    <x v="862"/>
    <b v="0"/>
    <b v="0"/>
    <s v="games/video games"/>
    <x v="6"/>
    <x v="11"/>
  </r>
  <r>
    <n v="979"/>
    <x v="954"/>
    <s v="Innovative well-modulated capability"/>
    <n v="60200"/>
    <n v="86244"/>
    <m/>
    <x v="1"/>
    <n v="1015"/>
    <m/>
    <x v="4"/>
    <s v="GBP"/>
    <n v="1426395600"/>
    <x v="454"/>
    <b v="0"/>
    <b v="0"/>
    <s v="theater/plays"/>
    <x v="3"/>
    <x v="3"/>
  </r>
  <r>
    <n v="980"/>
    <x v="955"/>
    <s v="Universal fault-tolerant orchestration"/>
    <n v="195200"/>
    <n v="78630"/>
    <m/>
    <x v="0"/>
    <n v="742"/>
    <m/>
    <x v="1"/>
    <s v="USD"/>
    <n v="1446181200"/>
    <x v="863"/>
    <b v="1"/>
    <b v="0"/>
    <s v="publishing/nonfiction"/>
    <x v="5"/>
    <x v="9"/>
  </r>
  <r>
    <n v="981"/>
    <x v="956"/>
    <s v="Grass-roots executive synergy"/>
    <n v="6700"/>
    <n v="11941"/>
    <m/>
    <x v="1"/>
    <n v="323"/>
    <m/>
    <x v="1"/>
    <s v="USD"/>
    <n v="1514181600"/>
    <x v="864"/>
    <b v="0"/>
    <b v="0"/>
    <s v="technology/web"/>
    <x v="2"/>
    <x v="2"/>
  </r>
  <r>
    <n v="982"/>
    <x v="957"/>
    <s v="Multi-layered optimal application"/>
    <n v="7200"/>
    <n v="6115"/>
    <m/>
    <x v="0"/>
    <n v="75"/>
    <m/>
    <x v="1"/>
    <s v="USD"/>
    <n v="1311051600"/>
    <x v="865"/>
    <b v="0"/>
    <b v="1"/>
    <s v="film &amp; video/documentary"/>
    <x v="4"/>
    <x v="4"/>
  </r>
  <r>
    <n v="983"/>
    <x v="958"/>
    <s v="Business-focused full-range core"/>
    <n v="129100"/>
    <n v="188404"/>
    <m/>
    <x v="1"/>
    <n v="2326"/>
    <m/>
    <x v="1"/>
    <s v="USD"/>
    <n v="1564894800"/>
    <x v="866"/>
    <b v="0"/>
    <b v="0"/>
    <s v="film &amp; video/documentary"/>
    <x v="4"/>
    <x v="4"/>
  </r>
  <r>
    <n v="984"/>
    <x v="959"/>
    <s v="Exclusive system-worthy Graphic Interface"/>
    <n v="6500"/>
    <n v="9910"/>
    <m/>
    <x v="1"/>
    <n v="381"/>
    <m/>
    <x v="1"/>
    <s v="USD"/>
    <n v="1567918800"/>
    <x v="867"/>
    <b v="0"/>
    <b v="0"/>
    <s v="theater/plays"/>
    <x v="3"/>
    <x v="3"/>
  </r>
  <r>
    <n v="985"/>
    <x v="960"/>
    <s v="Enhanced optimal ability"/>
    <n v="170600"/>
    <n v="114523"/>
    <m/>
    <x v="0"/>
    <n v="4405"/>
    <m/>
    <x v="1"/>
    <s v="USD"/>
    <n v="1386309600"/>
    <x v="868"/>
    <b v="0"/>
    <b v="1"/>
    <s v="music/rock"/>
    <x v="1"/>
    <x v="1"/>
  </r>
  <r>
    <n v="986"/>
    <x v="961"/>
    <s v="Optional zero administration neural-net"/>
    <n v="7800"/>
    <n v="3144"/>
    <m/>
    <x v="0"/>
    <n v="92"/>
    <m/>
    <x v="1"/>
    <s v="USD"/>
    <n v="1301979600"/>
    <x v="296"/>
    <b v="0"/>
    <b v="0"/>
    <s v="music/rock"/>
    <x v="1"/>
    <x v="1"/>
  </r>
  <r>
    <n v="987"/>
    <x v="962"/>
    <s v="Ameliorated foreground focus group"/>
    <n v="6200"/>
    <n v="13441"/>
    <m/>
    <x v="1"/>
    <n v="480"/>
    <m/>
    <x v="1"/>
    <s v="USD"/>
    <n v="1493269200"/>
    <x v="869"/>
    <b v="0"/>
    <b v="0"/>
    <s v="film &amp; video/documentary"/>
    <x v="4"/>
    <x v="4"/>
  </r>
  <r>
    <n v="988"/>
    <x v="963"/>
    <s v="Triple-buffered multi-tasking matrices"/>
    <n v="9400"/>
    <n v="4899"/>
    <m/>
    <x v="0"/>
    <n v="64"/>
    <m/>
    <x v="1"/>
    <s v="USD"/>
    <n v="1478930400"/>
    <x v="274"/>
    <b v="0"/>
    <b v="0"/>
    <s v="publishing/radio &amp; podcasts"/>
    <x v="5"/>
    <x v="15"/>
  </r>
  <r>
    <n v="989"/>
    <x v="964"/>
    <s v="Versatile dedicated migration"/>
    <n v="2400"/>
    <n v="11990"/>
    <m/>
    <x v="1"/>
    <n v="226"/>
    <m/>
    <x v="1"/>
    <s v="USD"/>
    <n v="1555390800"/>
    <x v="354"/>
    <b v="0"/>
    <b v="0"/>
    <s v="publishing/translations"/>
    <x v="5"/>
    <x v="18"/>
  </r>
  <r>
    <n v="990"/>
    <x v="965"/>
    <s v="Devolved foreground customer loyalty"/>
    <n v="7800"/>
    <n v="6839"/>
    <m/>
    <x v="0"/>
    <n v="64"/>
    <m/>
    <x v="1"/>
    <s v="USD"/>
    <n v="1456984800"/>
    <x v="870"/>
    <b v="0"/>
    <b v="1"/>
    <s v="film &amp; video/drama"/>
    <x v="4"/>
    <x v="6"/>
  </r>
  <r>
    <n v="991"/>
    <x v="509"/>
    <s v="Reduced reciprocal focus group"/>
    <n v="9800"/>
    <n v="11091"/>
    <m/>
    <x v="1"/>
    <n v="241"/>
    <m/>
    <x v="1"/>
    <s v="USD"/>
    <n v="1411621200"/>
    <x v="871"/>
    <b v="0"/>
    <b v="1"/>
    <s v="music/rock"/>
    <x v="1"/>
    <x v="1"/>
  </r>
  <r>
    <n v="992"/>
    <x v="966"/>
    <s v="Networked global migration"/>
    <n v="3100"/>
    <n v="13223"/>
    <m/>
    <x v="1"/>
    <n v="132"/>
    <m/>
    <x v="1"/>
    <s v="USD"/>
    <n v="1525669200"/>
    <x v="98"/>
    <b v="0"/>
    <b v="1"/>
    <s v="film &amp; video/drama"/>
    <x v="4"/>
    <x v="6"/>
  </r>
  <r>
    <n v="993"/>
    <x v="967"/>
    <s v="De-engineered even-keeled definition"/>
    <n v="9800"/>
    <n v="7608"/>
    <m/>
    <x v="3"/>
    <n v="75"/>
    <m/>
    <x v="6"/>
    <s v="EUR"/>
    <n v="1450936800"/>
    <x v="872"/>
    <b v="0"/>
    <b v="1"/>
    <s v="photography/photography books"/>
    <x v="7"/>
    <x v="14"/>
  </r>
  <r>
    <n v="994"/>
    <x v="968"/>
    <s v="Implemented bi-directional flexibility"/>
    <n v="141100"/>
    <n v="74073"/>
    <m/>
    <x v="0"/>
    <n v="842"/>
    <m/>
    <x v="1"/>
    <s v="USD"/>
    <n v="1413522000"/>
    <x v="873"/>
    <b v="0"/>
    <b v="1"/>
    <s v="publishing/translations"/>
    <x v="5"/>
    <x v="18"/>
  </r>
  <r>
    <n v="995"/>
    <x v="969"/>
    <s v="Vision-oriented scalable definition"/>
    <n v="97300"/>
    <n v="153216"/>
    <m/>
    <x v="1"/>
    <n v="2043"/>
    <m/>
    <x v="1"/>
    <s v="USD"/>
    <n v="1541307600"/>
    <x v="526"/>
    <b v="0"/>
    <b v="1"/>
    <s v="food/food trucks"/>
    <x v="0"/>
    <x v="0"/>
  </r>
  <r>
    <n v="996"/>
    <x v="970"/>
    <s v="Future-proofed upward-trending migration"/>
    <n v="6600"/>
    <n v="4814"/>
    <m/>
    <x v="0"/>
    <n v="112"/>
    <m/>
    <x v="1"/>
    <s v="USD"/>
    <n v="1357106400"/>
    <x v="874"/>
    <b v="0"/>
    <b v="0"/>
    <s v="theater/plays"/>
    <x v="3"/>
    <x v="3"/>
  </r>
  <r>
    <n v="997"/>
    <x v="971"/>
    <s v="Right-sized full-range throughput"/>
    <n v="7600"/>
    <n v="4603"/>
    <m/>
    <x v="3"/>
    <n v="139"/>
    <m/>
    <x v="6"/>
    <s v="EUR"/>
    <n v="1390197600"/>
    <x v="875"/>
    <b v="0"/>
    <b v="0"/>
    <s v="theater/plays"/>
    <x v="3"/>
    <x v="3"/>
  </r>
  <r>
    <n v="998"/>
    <x v="972"/>
    <s v="Polarized composite customer loyalty"/>
    <n v="66600"/>
    <n v="37823"/>
    <m/>
    <x v="0"/>
    <n v="374"/>
    <m/>
    <x v="1"/>
    <s v="USD"/>
    <n v="1265868000"/>
    <x v="876"/>
    <b v="0"/>
    <b v="1"/>
    <s v="music/indie rock"/>
    <x v="1"/>
    <x v="7"/>
  </r>
  <r>
    <n v="999"/>
    <x v="973"/>
    <s v="Expanded eco-centric policy"/>
    <n v="111100"/>
    <n v="62819"/>
    <m/>
    <x v="3"/>
    <n v="1122"/>
    <m/>
    <x v="1"/>
    <s v="USD"/>
    <n v="1467176400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x v="2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x v="3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x v="4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x v="5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x v="6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x v="7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x v="8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x v="9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x v="1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x v="11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x v="12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x v="13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x v="14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x v="15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x v="16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x v="17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x v="18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x v="19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x v="2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x v="21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x v="22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x v="23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x v="24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x v="25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x v="26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x v="27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x v="28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x v="29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x v="3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x v="31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x v="32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x v="33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x v="34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x v="35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x v="36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x v="37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x v="38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x v="39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x v="4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x v="41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x v="42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x v="43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x v="44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x v="45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x v="46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x v="47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x v="48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x v="49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x v="5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x v="51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x v="52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x v="53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x v="54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x v="55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x v="56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x v="57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x v="58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x v="59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x v="6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x v="61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x v="62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x v="63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x v="64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x v="65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x v="66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x v="67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x v="68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x v="69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x v="7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x v="71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x v="72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x v="73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x v="74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x v="75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x v="76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x v="77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x v="78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x v="79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x v="8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x v="81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x v="82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x v="83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x v="84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x v="85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x v="86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x v="87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x v="88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x v="89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x v="9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x v="91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x v="92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x v="93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x v="94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x v="95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x v="96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x v="48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x v="97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x v="98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x v="99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x v="1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x v="101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x v="102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x v="103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x v="104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x v="105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x v="106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x v="107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x v="108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x v="109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x v="11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x v="111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x v="112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x v="113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x v="114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x v="115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x v="116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x v="117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x v="118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x v="119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x v="33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x v="12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x v="121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x v="122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x v="123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x v="124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x v="125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x v="126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x v="127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x v="128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x v="129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x v="13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x v="131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x v="132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x v="133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x v="134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x v="135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x v="136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x v="137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x v="138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x v="139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x v="107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x v="14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x v="141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x v="142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x v="143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x v="144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x v="145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x v="146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x v="147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x v="148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x v="149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x v="15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x v="151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x v="152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x v="153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x v="154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x v="155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x v="156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x v="157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x v="158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x v="159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x v="16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x v="161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x v="162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x v="163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x v="164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x v="165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x v="166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x v="167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x v="168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x v="169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x v="17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x v="171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x v="172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x v="173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x v="174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x v="175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x v="176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x v="177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x v="178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x v="179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x v="18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x v="181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x v="182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x v="183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x v="184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x v="185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x v="186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x v="187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x v="188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x v="189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x v="19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x v="191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x v="192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x v="173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x v="193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x v="194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x v="195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x v="152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x v="196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x v="197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x v="198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x v="199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x v="2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x v="201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x v="202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x v="203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x v="204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x v="205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x v="206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x v="207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x v="208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x v="209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x v="21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x v="211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x v="212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x v="213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x v="214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x v="215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x v="216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x v="217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x v="218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x v="219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x v="22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x v="221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x v="222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x v="172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x v="223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x v="224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x v="225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x v="226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x v="227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x v="228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x v="229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x v="23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x v="231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x v="232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x v="233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x v="194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x v="234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x v="235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x v="236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x v="237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x v="238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x v="239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x v="24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x v="241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x v="242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x v="67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x v="243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x v="244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x v="245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x v="246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x v="247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x v="248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x v="249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x v="25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x v="251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x v="136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x v="252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x v="253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x v="254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x v="255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x v="256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x v="257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x v="258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x v="259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x v="26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x v="261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x v="262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x v="263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x v="264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x v="265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x v="266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x v="267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x v="268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x v="269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x v="27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x v="271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x v="272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x v="73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x v="273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x v="274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x v="275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x v="276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x v="277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x v="278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x v="279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x v="28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x v="281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x v="282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x v="283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x v="284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x v="285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x v="286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x v="287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x v="288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x v="289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x v="29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x v="291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x v="292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x v="293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x v="294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x v="295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x v="296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x v="297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x v="298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x v="299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x v="3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x v="247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x v="244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x v="301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x v="188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x v="302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x v="303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x v="304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x v="305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x v="306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x v="307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x v="308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x v="309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x v="31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x v="311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x v="79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x v="312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x v="313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x v="314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x v="315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x v="316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x v="317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x v="318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x v="319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x v="32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x v="32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x v="321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x v="322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x v="323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x v="324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x v="325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x v="326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x v="327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x v="328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x v="329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x v="33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x v="331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x v="332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x v="333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x v="296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x v="334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x v="335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x v="336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x v="337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x v="338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x v="339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x v="34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x v="341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x v="342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x v="343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x v="344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x v="345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x v="65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x v="346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x v="347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x v="348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x v="349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x v="35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x v="351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x v="352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x v="353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x v="354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x v="355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x v="356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x v="357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x v="358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x v="359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x v="12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x v="36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x v="361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x v="362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x v="363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x v="364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x v="21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x v="365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x v="366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x v="367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x v="368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x v="369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x v="37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x v="371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x v="287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x v="372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x v="373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x v="374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x v="375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x v="376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x v="377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x v="378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x v="379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x v="38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x v="381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x v="382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x v="125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x v="383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x v="384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x v="385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x v="386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x v="387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x v="388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x v="277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x v="389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x v="39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x v="391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x v="392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x v="393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x v="394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x v="395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x v="396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x v="397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x v="398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x v="399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x v="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x v="116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x v="401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x v="402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x v="403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x v="404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x v="405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x v="406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x v="407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x v="408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x v="409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x v="41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x v="411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x v="412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x v="413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x v="414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x v="415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x v="416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x v="417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x v="418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x v="419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x v="42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x v="421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x v="422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x v="423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x v="424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x v="425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x v="426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x v="427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x v="428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x v="429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x v="411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x v="43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x v="431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x v="432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x v="433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x v="434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x v="435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x v="8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x v="436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x v="385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x v="437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x v="438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x v="439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x v="44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x v="441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x v="442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x v="443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x v="315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x v="444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x v="445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x v="446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x v="447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x v="448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x v="342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x v="449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x v="45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x v="451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x v="452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x v="453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x v="454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x v="455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x v="456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x v="457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x v="458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x v="459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x v="46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x v="461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x v="462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x v="463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x v="464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x v="465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x v="466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x v="467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x v="468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x v="469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x v="47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x v="471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x v="472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x v="473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x v="474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x v="72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x v="443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x v="475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x v="81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x v="476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x v="192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x v="477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x v="478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x v="479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x v="48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x v="18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x v="481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x v="482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x v="194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x v="483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x v="484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x v="355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x v="485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x v="486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x v="487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x v="488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x v="489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x v="49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x v="312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x v="491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x v="492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x v="493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x v="494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x v="495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x v="496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x v="497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x v="498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x v="499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x v="5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x v="501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x v="502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x v="503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x v="504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x v="505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x v="506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x v="507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x v="508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x v="509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x v="51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x v="511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x v="512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x v="513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x v="514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x v="515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x v="516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x v="517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x v="518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x v="519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x v="52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x v="521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x v="522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x v="523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x v="524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x v="525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x v="188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x v="526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x v="527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x v="528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x v="522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x v="529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x v="53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x v="531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x v="515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x v="532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x v="533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x v="409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x v="534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x v="53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x v="535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x v="536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x v="537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x v="538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x v="539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x v="54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x v="505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x v="541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x v="542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x v="543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x v="544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x v="35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x v="152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x v="545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x v="546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x v="547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x v="548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x v="549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x v="55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x v="551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x v="552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x v="462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x v="553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x v="554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x v="555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x v="548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x v="62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x v="556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x v="557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x v="27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x v="558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x v="559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x v="426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x v="56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x v="561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x v="562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x v="563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x v="564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x v="565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x v="566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x v="567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x v="568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x v="569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x v="57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x v="571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x v="572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x v="573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x v="574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x v="511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x v="575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x v="576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x v="577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x v="578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x v="579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x v="58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x v="581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x v="582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x v="336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x v="583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x v="584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x v="585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x v="586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x v="587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x v="588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x v="589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x v="59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x v="591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x v="592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x v="593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x v="594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x v="595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x v="596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x v="597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x v="598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x v="599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x v="6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x v="601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x v="602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x v="335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x v="603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x v="604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x v="605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x v="606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x v="65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x v="607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x v="608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x v="609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x v="61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x v="541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x v="611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x v="612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x v="613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x v="614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x v="615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x v="9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x v="616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x v="617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x v="618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x v="619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x v="62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x v="621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x v="622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x v="35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x v="623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x v="624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x v="625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x v="626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x v="627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x v="628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x v="629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x v="63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x v="631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x v="632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x v="633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x v="634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x v="635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x v="636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x v="637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x v="638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x v="639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x v="64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x v="641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x v="642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x v="23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x v="67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x v="643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x v="644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x v="645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x v="646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x v="626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x v="647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x v="159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x v="648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x v="267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x v="649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x v="248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x v="571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x v="65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x v="651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x v="652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x v="653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x v="654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x v="655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x v="656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x v="657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x v="265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x v="658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x v="659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x v="66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x v="661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x v="4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x v="662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x v="663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x v="664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x v="665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x v="666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x v="43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x v="667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x v="668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x v="669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x v="67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x v="671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x v="672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x v="673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x v="674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x v="675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x v="676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x v="342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x v="677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x v="678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x v="679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x v="68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x v="681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x v="682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x v="683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x v="684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x v="674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x v="685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x v="605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x v="686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x v="687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x v="688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x v="689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x v="69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x v="691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x v="692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x v="693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x v="694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x v="695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x v="123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x v="696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x v="626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x v="697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x v="698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x v="699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x v="7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x v="701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x v="702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x v="703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x v="704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x v="431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x v="705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x v="706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x v="707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x v="708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x v="709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x v="71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x v="711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x v="157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x v="63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x v="712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x v="93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x v="713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x v="714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x v="715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x v="716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x v="448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x v="717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x v="718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x v="719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x v="72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x v="721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x v="722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x v="139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x v="723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x v="704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x v="724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x v="725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x v="66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x v="726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x v="727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x v="728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x v="729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x v="73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x v="731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x v="78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x v="732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x v="733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x v="734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x v="406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x v="735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x v="736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x v="737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x v="192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x v="738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x v="739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x v="613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x v="74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x v="145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x v="741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x v="742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x v="202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x v="743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x v="744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x v="745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x v="746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x v="747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x v="362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x v="748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x v="749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x v="643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x v="75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x v="751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x v="752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x v="753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x v="754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x v="755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x v="756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x v="757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x v="758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x v="759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x v="76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x v="761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x v="762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x v="444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x v="763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x v="764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x v="765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x v="766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x v="767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x v="768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x v="769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x v="77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x v="771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x v="772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x v="773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x v="774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x v="775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x v="776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x v="777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x v="778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x v="779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x v="78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x v="335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x v="535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x v="27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x v="781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x v="782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x v="783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x v="784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x v="785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x v="786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x v="787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x v="788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x v="33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x v="789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x v="79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x v="791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x v="792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x v="793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x v="794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x v="795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x v="796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x v="797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x v="798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x v="799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x v="8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x v="801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x v="802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x v="803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x v="212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x v="804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x v="805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x v="806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x v="807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x v="722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x v="477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x v="259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x v="9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x v="808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x v="809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x v="444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x v="384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x v="81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x v="811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x v="812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x v="813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x v="814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x v="8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x v="815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x v="816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x v="474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x v="817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x v="818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x v="819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x v="609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x v="547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x v="82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x v="821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x v="151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x v="822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x v="823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x v="824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x v="825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x v="826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x v="827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x v="828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x v="829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x v="83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x v="831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x v="832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x v="833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x v="834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x v="835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x v="836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x v="837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x v="219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x v="365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x v="838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x v="839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x v="84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x v="841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x v="842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x v="843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x v="844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x v="845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x v="846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x v="11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x v="847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x v="848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x v="849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x v="78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x v="14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x v="85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x v="851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x v="852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x v="853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x v="854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x v="67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x v="855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x v="107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x v="344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x v="856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x v="857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x v="858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x v="859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x v="86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x v="17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x v="861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x v="862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x v="863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x v="864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x v="527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x v="865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x v="866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x v="867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x v="868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x v="105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x v="481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x v="253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x v="869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x v="864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x v="843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x v="289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x v="87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x v="871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x v="872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x v="873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x v="874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x v="875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x v="876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x v="877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x v="878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x v="879"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A69CA-698D-479D-8C90-5E14CE99DFC5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 includeNewItemsInFilter="1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includeNewItemsInFilter="1" countASubtotal="1">
      <items count="10">
        <item x="4"/>
        <item x="0"/>
        <item x="6"/>
        <item x="8"/>
        <item x="1"/>
        <item x="7"/>
        <item x="5"/>
        <item x="2"/>
        <item x="3"/>
        <item t="countA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">
    <format dxfId="5">
      <pivotArea collapsedLevelsAreSubtotals="1" fieldPosition="0">
        <references count="2">
          <reference field="6" count="1" selected="0">
            <x v="0"/>
          </reference>
          <reference field="16" count="1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D2DEA-2172-463A-8421-49B4009DEB48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dataFiel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0" hier="-1"/>
  </pageFields>
  <dataFields count="1">
    <dataField name="Count of country" fld="9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34F8F-34E5-45D5-A3E3-0ECF7030DF3F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0" hier="-1"/>
    <pageField fld="23" hier="-1"/>
  </pageFields>
  <dataFields count="1">
    <dataField name="Count of outcome" fld="6" subtotal="count" baseField="12" baseItem="10"/>
  </dataFields>
  <chartFormats count="9">
    <chartFormat chart="0" format="1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6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7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70" zoomScaleNormal="70" workbookViewId="0">
      <selection activeCell="I12" sqref="I12"/>
    </sheetView>
  </sheetViews>
  <sheetFormatPr defaultColWidth="11.19921875" defaultRowHeight="15.6" x14ac:dyDescent="0.3"/>
  <cols>
    <col min="1" max="1" width="4" bestFit="1" customWidth="1"/>
    <col min="2" max="2" width="31.3984375" bestFit="1" customWidth="1"/>
    <col min="3" max="3" width="33.5" style="3" customWidth="1"/>
    <col min="4" max="4" width="7" bestFit="1" customWidth="1"/>
    <col min="5" max="5" width="7.796875" bestFit="1" customWidth="1"/>
    <col min="6" max="6" width="14.3984375" style="12" bestFit="1" customWidth="1"/>
    <col min="7" max="7" width="9.19921875" bestFit="1" customWidth="1"/>
    <col min="8" max="8" width="13.69921875" bestFit="1" customWidth="1"/>
    <col min="9" max="9" width="16.3984375" bestFit="1" customWidth="1"/>
    <col min="10" max="10" width="7.69921875" bestFit="1" customWidth="1"/>
    <col min="11" max="11" width="8.3984375" bestFit="1" customWidth="1"/>
    <col min="12" max="12" width="11.5" bestFit="1" customWidth="1"/>
    <col min="13" max="13" width="22.3984375" style="10" bestFit="1" customWidth="1"/>
    <col min="14" max="14" width="11" bestFit="1" customWidth="1"/>
    <col min="15" max="15" width="21.09765625" bestFit="1" customWidth="1"/>
    <col min="16" max="16" width="9.09765625" bestFit="1" customWidth="1"/>
    <col min="17" max="17" width="8.5" bestFit="1" customWidth="1"/>
    <col min="18" max="18" width="29.19921875" bestFit="1" customWidth="1"/>
    <col min="19" max="19" width="14.699218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9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12">
        <f t="shared" ref="F2:F65" si="0">(E2/D2)*100</f>
        <v>0</v>
      </c>
      <c r="G2" t="s">
        <v>14</v>
      </c>
      <c r="H2">
        <v>0</v>
      </c>
      <c r="I2" s="6">
        <f t="shared" ref="I2:I65" si="1">IF(E2=0,0,E2/H2)</f>
        <v>0</v>
      </c>
      <c r="J2" t="s">
        <v>15</v>
      </c>
      <c r="K2" t="s">
        <v>16</v>
      </c>
      <c r="L2">
        <v>1448690400</v>
      </c>
      <c r="M2" s="7">
        <f t="shared" ref="M2:M65" si="2">(((L2/60)/60)/24)+DATE(1970,1,1)</f>
        <v>42336.25</v>
      </c>
      <c r="N2">
        <v>1450159200</v>
      </c>
      <c r="O2" s="8">
        <f t="shared" ref="O2:O65" si="3"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12">
        <f t="shared" si="0"/>
        <v>1040</v>
      </c>
      <c r="G3" t="s">
        <v>20</v>
      </c>
      <c r="H3">
        <v>158</v>
      </c>
      <c r="I3" s="6">
        <f t="shared" si="1"/>
        <v>92.151898734177209</v>
      </c>
      <c r="J3" t="s">
        <v>21</v>
      </c>
      <c r="K3" t="s">
        <v>22</v>
      </c>
      <c r="L3">
        <v>1408424400</v>
      </c>
      <c r="M3" s="7">
        <f t="shared" si="2"/>
        <v>41870.208333333336</v>
      </c>
      <c r="N3">
        <v>1408597200</v>
      </c>
      <c r="O3" s="8">
        <f t="shared" si="3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12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7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12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7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12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7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12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7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12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7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12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7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2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7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2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7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2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7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2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7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2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7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2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7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2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7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2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7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2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7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2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7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2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7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2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7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2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7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2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7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2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7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2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7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2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7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2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7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2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7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2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7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2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7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2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7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2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7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2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7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2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7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2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7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2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7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2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7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2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7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2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7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2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7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2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7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2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7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2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7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2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7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2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7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2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7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2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7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2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7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2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7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2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7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2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7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2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7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2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7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2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7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2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7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2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7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2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7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2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7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2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7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2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7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2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7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2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7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2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7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2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7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2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7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2">
        <f t="shared" ref="F66:F129" si="4">(E66/D66)*100</f>
        <v>97.642857142857139</v>
      </c>
      <c r="G66" t="s">
        <v>14</v>
      </c>
      <c r="H66">
        <v>38</v>
      </c>
      <c r="I66" s="6">
        <f t="shared" ref="I66:I129" si="5">IF(E66=0,0,E66/H66)</f>
        <v>71.94736842105263</v>
      </c>
      <c r="J66" t="s">
        <v>21</v>
      </c>
      <c r="K66" t="s">
        <v>22</v>
      </c>
      <c r="L66">
        <v>1530507600</v>
      </c>
      <c r="M66" s="7">
        <f t="shared" ref="M66:M129" si="6">(((L66/60)/60)/24)+DATE(1970,1,1)</f>
        <v>43283.208333333328</v>
      </c>
      <c r="N66">
        <v>1531803600</v>
      </c>
      <c r="O66" s="8">
        <f t="shared" ref="O66:O129" si="7">(((N66/60)/60)/24)+DATE(1970,1,1)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2">
        <f t="shared" si="4"/>
        <v>236.14754098360655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 s="7">
        <f t="shared" si="6"/>
        <v>40570.25</v>
      </c>
      <c r="N67">
        <v>1296712800</v>
      </c>
      <c r="O67" s="8">
        <f t="shared" si="7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2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7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2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7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2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7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2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7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2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7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2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7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2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7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2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7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2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7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2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7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2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7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2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7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2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7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2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7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2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7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2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7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2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7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2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7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2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7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2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7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2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7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2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7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2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7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2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7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2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7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2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7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2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7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2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7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2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7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2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7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2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7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2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7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2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7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2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7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2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7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2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7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2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7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2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7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2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7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2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7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2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7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2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7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2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7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2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7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2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7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2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7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2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7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2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7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2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7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2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7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2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7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2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7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2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7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2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7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2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7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2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7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2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7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2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7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2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7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2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7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2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7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2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7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2">
        <f t="shared" ref="F130:F193" si="8">(E130/D130)*100</f>
        <v>60.334277620396605</v>
      </c>
      <c r="G130" t="s">
        <v>74</v>
      </c>
      <c r="H130">
        <v>532</v>
      </c>
      <c r="I130" s="6">
        <f t="shared" ref="I130:I193" si="9">IF(E130=0,0,E130/H130)</f>
        <v>80.067669172932327</v>
      </c>
      <c r="J130" t="s">
        <v>21</v>
      </c>
      <c r="K130" t="s">
        <v>22</v>
      </c>
      <c r="L130">
        <v>1282885200</v>
      </c>
      <c r="M130" s="7">
        <f t="shared" ref="M130:M193" si="10">(((L130/60)/60)/24)+DATE(1970,1,1)</f>
        <v>40417.208333333336</v>
      </c>
      <c r="N130">
        <v>1284008400</v>
      </c>
      <c r="O130" s="8">
        <f t="shared" ref="O130:O193" si="11"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2">
        <f t="shared" si="8"/>
        <v>3.202693602693603</v>
      </c>
      <c r="G131" t="s">
        <v>74</v>
      </c>
      <c r="H131">
        <v>55</v>
      </c>
      <c r="I131" s="6">
        <f t="shared" si="9"/>
        <v>86.472727272727269</v>
      </c>
      <c r="J131" t="s">
        <v>26</v>
      </c>
      <c r="K131" t="s">
        <v>27</v>
      </c>
      <c r="L131">
        <v>1422943200</v>
      </c>
      <c r="M131" s="7">
        <f t="shared" si="10"/>
        <v>42038.25</v>
      </c>
      <c r="N131">
        <v>1425103200</v>
      </c>
      <c r="O131" s="8">
        <f t="shared" si="11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2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7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2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7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2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7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2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7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2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7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2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7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2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7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2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7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2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7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2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7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2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7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2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7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2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7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2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7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2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7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2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7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2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7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2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7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2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7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2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7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2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7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2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7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2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7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2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7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2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7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2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7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2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7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2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7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2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7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2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7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2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7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2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7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2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7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2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7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2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7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2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7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2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7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2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7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2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7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2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7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2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7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2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7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2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7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2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7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2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7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2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7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2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7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2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7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2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7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2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7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2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7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2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7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2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7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2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7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2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7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2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7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2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7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2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7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2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7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2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7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2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7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2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7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2">
        <f t="shared" ref="F194:F257" si="12">(E194/D194)*100</f>
        <v>19.992957746478872</v>
      </c>
      <c r="G194" t="s">
        <v>14</v>
      </c>
      <c r="H194">
        <v>243</v>
      </c>
      <c r="I194" s="6">
        <f t="shared" ref="I194:I257" si="13">IF(E194=0,0,E194/H194)</f>
        <v>35.049382716049379</v>
      </c>
      <c r="J194" t="s">
        <v>21</v>
      </c>
      <c r="K194" t="s">
        <v>22</v>
      </c>
      <c r="L194">
        <v>1403845200</v>
      </c>
      <c r="M194" s="7">
        <f t="shared" ref="M194:M257" si="14">(((L194/60)/60)/24)+DATE(1970,1,1)</f>
        <v>41817.208333333336</v>
      </c>
      <c r="N194">
        <v>1404190800</v>
      </c>
      <c r="O194" s="8">
        <f t="shared" ref="O194:O257" si="15"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2">
        <f t="shared" si="12"/>
        <v>45.636363636363633</v>
      </c>
      <c r="G195" t="s">
        <v>14</v>
      </c>
      <c r="H195">
        <v>65</v>
      </c>
      <c r="I195" s="6">
        <f t="shared" si="13"/>
        <v>46.338461538461537</v>
      </c>
      <c r="J195" t="s">
        <v>21</v>
      </c>
      <c r="K195" t="s">
        <v>22</v>
      </c>
      <c r="L195">
        <v>1523163600</v>
      </c>
      <c r="M195" s="7">
        <f t="shared" si="14"/>
        <v>43198.208333333328</v>
      </c>
      <c r="N195">
        <v>1523509200</v>
      </c>
      <c r="O195" s="8">
        <f t="shared" si="15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2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7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2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7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2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7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2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7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2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7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2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7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2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7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2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7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2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7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2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7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2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7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2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7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2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7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2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7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2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7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2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7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2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7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2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7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2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7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2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7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2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7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2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7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2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7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2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7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2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7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2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7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2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7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2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7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2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7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2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7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2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7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2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7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2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7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2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7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2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7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2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7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2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7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2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7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2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7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2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7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2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7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2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7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2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7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2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7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2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7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2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7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2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7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2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7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2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7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2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7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2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7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2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7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2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7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2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7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2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7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2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7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2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7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2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7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2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7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2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7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2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7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2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7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2">
        <f t="shared" ref="F258:F321" si="16">(E258/D258)*100</f>
        <v>23.390243902439025</v>
      </c>
      <c r="G258" t="s">
        <v>14</v>
      </c>
      <c r="H258">
        <v>15</v>
      </c>
      <c r="I258" s="6">
        <f t="shared" ref="I258:I321" si="17">IF(E258=0,0,E258/H258)</f>
        <v>63.93333333333333</v>
      </c>
      <c r="J258" t="s">
        <v>40</v>
      </c>
      <c r="K258" t="s">
        <v>41</v>
      </c>
      <c r="L258">
        <v>1453615200</v>
      </c>
      <c r="M258" s="7">
        <f t="shared" ref="M258:M321" si="18">(((L258/60)/60)/24)+DATE(1970,1,1)</f>
        <v>42393.25</v>
      </c>
      <c r="N258">
        <v>1456812000</v>
      </c>
      <c r="O258" s="8">
        <f t="shared" ref="O258:O321" si="19">(((N258/60)/60)/24)+DATE(1970,1,1)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2">
        <f t="shared" si="16"/>
        <v>146</v>
      </c>
      <c r="G259" t="s">
        <v>20</v>
      </c>
      <c r="H259">
        <v>92</v>
      </c>
      <c r="I259" s="6">
        <f t="shared" si="17"/>
        <v>90.456521739130437</v>
      </c>
      <c r="J259" t="s">
        <v>21</v>
      </c>
      <c r="K259" t="s">
        <v>22</v>
      </c>
      <c r="L259">
        <v>1362463200</v>
      </c>
      <c r="M259" s="7">
        <f t="shared" si="18"/>
        <v>41338.25</v>
      </c>
      <c r="N259">
        <v>1363669200</v>
      </c>
      <c r="O259" s="8">
        <f t="shared" si="19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2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7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2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7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2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7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2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7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2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7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2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7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2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7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2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7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2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7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2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7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2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7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2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7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2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7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2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7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2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7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2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7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2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7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2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7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2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7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2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7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2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7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2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7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2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7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2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7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2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7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2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7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2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7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2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7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2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7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2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7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2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7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2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7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2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7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2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7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2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7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2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7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2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7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2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7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2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7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2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7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2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7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2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7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2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7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2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7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2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7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2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7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2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7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2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7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2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7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2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7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2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7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2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7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2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7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2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7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2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7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2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7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2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7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2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7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2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7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2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7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2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7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2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7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2">
        <f t="shared" ref="F322:F385" si="20">(E322/D322)*100</f>
        <v>9.5876777251184837</v>
      </c>
      <c r="G322" t="s">
        <v>14</v>
      </c>
      <c r="H322">
        <v>80</v>
      </c>
      <c r="I322" s="6">
        <f t="shared" ref="I322:I385" si="21">IF(E322=0,0,E322/H322)</f>
        <v>101.15</v>
      </c>
      <c r="J322" t="s">
        <v>21</v>
      </c>
      <c r="K322" t="s">
        <v>22</v>
      </c>
      <c r="L322">
        <v>1305003600</v>
      </c>
      <c r="M322" s="7">
        <f t="shared" ref="M322:M385" si="22">(((L322/60)/60)/24)+DATE(1970,1,1)</f>
        <v>40673.208333333336</v>
      </c>
      <c r="N322">
        <v>1305781200</v>
      </c>
      <c r="O322" s="8">
        <f t="shared" ref="O322:O385" si="23"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2">
        <f t="shared" si="20"/>
        <v>94.144366197183089</v>
      </c>
      <c r="G323" t="s">
        <v>14</v>
      </c>
      <c r="H323">
        <v>2468</v>
      </c>
      <c r="I323" s="6">
        <f t="shared" si="21"/>
        <v>65.000810372771468</v>
      </c>
      <c r="J323" t="s">
        <v>21</v>
      </c>
      <c r="K323" t="s">
        <v>22</v>
      </c>
      <c r="L323">
        <v>1301634000</v>
      </c>
      <c r="M323" s="7">
        <f t="shared" si="22"/>
        <v>40634.208333333336</v>
      </c>
      <c r="N323">
        <v>1302325200</v>
      </c>
      <c r="O323" s="8">
        <f t="shared" si="23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2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7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2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7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2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7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2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7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2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7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2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7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2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7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2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7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2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7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2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7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2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7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2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7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2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7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2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7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2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7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2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7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2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7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2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7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2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7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2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7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2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7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2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7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2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7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2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7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2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7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2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7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2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7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2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7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2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7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2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7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2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7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2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7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2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7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2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7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2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7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2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7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2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7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2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7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2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7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2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7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2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7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2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7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2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7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2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7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2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7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2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7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2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7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2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7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2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7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2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7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2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7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2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7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2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7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2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7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2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7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2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7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2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7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2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7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2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7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2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7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2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7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2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7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2">
        <f t="shared" ref="F386:F449" si="24">(E386/D386)*100</f>
        <v>172.00961538461539</v>
      </c>
      <c r="G386" t="s">
        <v>20</v>
      </c>
      <c r="H386">
        <v>4799</v>
      </c>
      <c r="I386" s="6">
        <f t="shared" ref="I386:I449" si="25">IF(E386=0,0,E386/H386)</f>
        <v>41.004167534903104</v>
      </c>
      <c r="J386" t="s">
        <v>21</v>
      </c>
      <c r="K386" t="s">
        <v>22</v>
      </c>
      <c r="L386">
        <v>1486706400</v>
      </c>
      <c r="M386" s="7">
        <f t="shared" ref="M386:M449" si="26">(((L386/60)/60)/24)+DATE(1970,1,1)</f>
        <v>42776.25</v>
      </c>
      <c r="N386">
        <v>1489039200</v>
      </c>
      <c r="O386" s="8">
        <f t="shared" ref="O386:O449" si="27">(((N386/60)/60)/24)+DATE(1970,1,1)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2">
        <f t="shared" si="24"/>
        <v>146.16709511568124</v>
      </c>
      <c r="G387" t="s">
        <v>20</v>
      </c>
      <c r="H387">
        <v>1137</v>
      </c>
      <c r="I387" s="6">
        <f t="shared" si="25"/>
        <v>50.007915567282325</v>
      </c>
      <c r="J387" t="s">
        <v>21</v>
      </c>
      <c r="K387" t="s">
        <v>22</v>
      </c>
      <c r="L387">
        <v>1553835600</v>
      </c>
      <c r="M387" s="7">
        <f t="shared" si="26"/>
        <v>43553.208333333328</v>
      </c>
      <c r="N387">
        <v>1556600400</v>
      </c>
      <c r="O387" s="8">
        <f t="shared" si="27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2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7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2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7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2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7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2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7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2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7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2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7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2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7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2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7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2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7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2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7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2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7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2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7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2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7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2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7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2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7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2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7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2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7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2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7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2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7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2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7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2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7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2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7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2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7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2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7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2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7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2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7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2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7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2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7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2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7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2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7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2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7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2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7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2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7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2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7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2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7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2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7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2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7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2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7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2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7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2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7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2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7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2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7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2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7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2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7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2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7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2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7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2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7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2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7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2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7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2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7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2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7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2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7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2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7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2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7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2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7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2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7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2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7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2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7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2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7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2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7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2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7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2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7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2">
        <f t="shared" ref="F450:F513" si="28">(E450/D450)*100</f>
        <v>50.482758620689658</v>
      </c>
      <c r="G450" t="s">
        <v>14</v>
      </c>
      <c r="H450">
        <v>605</v>
      </c>
      <c r="I450" s="6">
        <f t="shared" ref="I450:I513" si="29">IF(E450=0,0,E450/H450)</f>
        <v>75.014876033057845</v>
      </c>
      <c r="J450" t="s">
        <v>21</v>
      </c>
      <c r="K450" t="s">
        <v>22</v>
      </c>
      <c r="L450">
        <v>1365915600</v>
      </c>
      <c r="M450" s="7">
        <f t="shared" ref="M450:M513" si="30">(((L450/60)/60)/24)+DATE(1970,1,1)</f>
        <v>41378.208333333336</v>
      </c>
      <c r="N450">
        <v>1366088400</v>
      </c>
      <c r="O450" s="8">
        <f t="shared" ref="O450:O513" si="31"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2">
        <f t="shared" si="28"/>
        <v>967</v>
      </c>
      <c r="G451" t="s">
        <v>20</v>
      </c>
      <c r="H451">
        <v>86</v>
      </c>
      <c r="I451" s="6">
        <f t="shared" si="29"/>
        <v>101.19767441860465</v>
      </c>
      <c r="J451" t="s">
        <v>36</v>
      </c>
      <c r="K451" t="s">
        <v>37</v>
      </c>
      <c r="L451">
        <v>1551852000</v>
      </c>
      <c r="M451" s="7">
        <f t="shared" si="30"/>
        <v>43530.25</v>
      </c>
      <c r="N451">
        <v>1553317200</v>
      </c>
      <c r="O451" s="8">
        <f t="shared" si="31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2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7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2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7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2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7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2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7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2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7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2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7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2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7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2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7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2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7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2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7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2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7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2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7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2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7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2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7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2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7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2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7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2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7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2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7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2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7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2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7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2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7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2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7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2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7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2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7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2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7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2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7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2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7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2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7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2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7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2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7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2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7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2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7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2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7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2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7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2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7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2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7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2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7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2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7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2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7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2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7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2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7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2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7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2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7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2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7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2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7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2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7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2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7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2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7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2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7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2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7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2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 s="7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2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7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2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7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2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7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2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7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2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7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2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7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2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7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2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7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2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7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2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7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2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7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2">
        <f t="shared" ref="F514:F577" si="32">(E514/D514)*100</f>
        <v>139.31868131868131</v>
      </c>
      <c r="G514" t="s">
        <v>20</v>
      </c>
      <c r="H514">
        <v>239</v>
      </c>
      <c r="I514" s="6">
        <f t="shared" ref="I514:I577" si="33">IF(E514=0,0,E514/H514)</f>
        <v>53.046025104602514</v>
      </c>
      <c r="J514" t="s">
        <v>21</v>
      </c>
      <c r="K514" t="s">
        <v>22</v>
      </c>
      <c r="L514">
        <v>1404536400</v>
      </c>
      <c r="M514" s="7">
        <f t="shared" ref="M514:M577" si="34">(((L514/60)/60)/24)+DATE(1970,1,1)</f>
        <v>41825.208333333336</v>
      </c>
      <c r="N514">
        <v>1404622800</v>
      </c>
      <c r="O514" s="8">
        <f t="shared" ref="O514:O577" si="35"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2">
        <f t="shared" si="32"/>
        <v>39.277108433734945</v>
      </c>
      <c r="G515" t="s">
        <v>74</v>
      </c>
      <c r="H515">
        <v>35</v>
      </c>
      <c r="I515" s="6">
        <f t="shared" si="33"/>
        <v>93.142857142857139</v>
      </c>
      <c r="J515" t="s">
        <v>21</v>
      </c>
      <c r="K515" t="s">
        <v>22</v>
      </c>
      <c r="L515">
        <v>1284008400</v>
      </c>
      <c r="M515" s="7">
        <f t="shared" si="34"/>
        <v>40430.208333333336</v>
      </c>
      <c r="N515">
        <v>1284181200</v>
      </c>
      <c r="O515" s="8">
        <f t="shared" si="35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2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7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2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7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2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7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2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7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2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7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2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7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2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7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2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7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2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7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2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7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2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7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2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7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2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7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2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7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2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7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2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7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2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7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2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7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2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7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2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7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2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7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2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7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2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7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2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7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2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7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2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7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2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7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2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7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2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7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2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7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2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7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2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7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2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7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2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7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2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7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2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7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2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7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2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7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2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7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2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7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2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7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2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7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2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7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2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7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2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7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2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7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2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7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2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7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2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7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2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7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2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7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2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7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2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7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2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7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2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7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2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7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2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7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2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7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2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7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2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7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2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7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2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7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2">
        <f t="shared" ref="F578:F641" si="36">(E578/D578)*100</f>
        <v>64.927835051546396</v>
      </c>
      <c r="G578" t="s">
        <v>14</v>
      </c>
      <c r="H578">
        <v>64</v>
      </c>
      <c r="I578" s="6">
        <f t="shared" ref="I578:I641" si="37">IF(E578=0,0,E578/H578)</f>
        <v>98.40625</v>
      </c>
      <c r="J578" t="s">
        <v>21</v>
      </c>
      <c r="K578" t="s">
        <v>22</v>
      </c>
      <c r="L578">
        <v>1509512400</v>
      </c>
      <c r="M578" s="7">
        <f t="shared" ref="M578:M641" si="38">(((L578/60)/60)/24)+DATE(1970,1,1)</f>
        <v>43040.208333333328</v>
      </c>
      <c r="N578">
        <v>1510984800</v>
      </c>
      <c r="O578" s="8">
        <f t="shared" ref="O578:O641" si="39">(((N578/60)/60)/24)+DATE(1970,1,1)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2">
        <f t="shared" si="36"/>
        <v>18.853658536585368</v>
      </c>
      <c r="G579" t="s">
        <v>74</v>
      </c>
      <c r="H579">
        <v>37</v>
      </c>
      <c r="I579" s="6">
        <f t="shared" si="37"/>
        <v>41.783783783783782</v>
      </c>
      <c r="J579" t="s">
        <v>21</v>
      </c>
      <c r="K579" t="s">
        <v>22</v>
      </c>
      <c r="L579">
        <v>1299823200</v>
      </c>
      <c r="M579" s="7">
        <f t="shared" si="38"/>
        <v>40613.25</v>
      </c>
      <c r="N579">
        <v>1302066000</v>
      </c>
      <c r="O579" s="8">
        <f t="shared" si="3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2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7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2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7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2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7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2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7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2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7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2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7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2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7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2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7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2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7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2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7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2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7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2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7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2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7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2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7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2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7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2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7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2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7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2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7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2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7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2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7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2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7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2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7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2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7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2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7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2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7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2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7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2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7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2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7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2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7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2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7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2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7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2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7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2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7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2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7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2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7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2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7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2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7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2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7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2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7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2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7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2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7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2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7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2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7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2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7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2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7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2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7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2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7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2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7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2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7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2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7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2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7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2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7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2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7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2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7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2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7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2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7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2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7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2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7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2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7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2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7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2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7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2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7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2">
        <f t="shared" ref="F642:F705" si="40">(E642/D642)*100</f>
        <v>16.501669449081803</v>
      </c>
      <c r="G642" t="s">
        <v>14</v>
      </c>
      <c r="H642">
        <v>257</v>
      </c>
      <c r="I642" s="6">
        <f t="shared" ref="I642:I705" si="41">IF(E642=0,0,E642/H642)</f>
        <v>76.922178988326849</v>
      </c>
      <c r="J642" t="s">
        <v>21</v>
      </c>
      <c r="K642" t="s">
        <v>22</v>
      </c>
      <c r="L642">
        <v>1453096800</v>
      </c>
      <c r="M642" s="7">
        <f t="shared" ref="M642:M705" si="42">(((L642/60)/60)/24)+DATE(1970,1,1)</f>
        <v>42387.25</v>
      </c>
      <c r="N642">
        <v>1453356000</v>
      </c>
      <c r="O642" s="8">
        <f t="shared" ref="O642:O705" si="43">(((N642/60)/60)/24)+DATE(1970,1,1)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2">
        <f t="shared" si="40"/>
        <v>119.96808510638297</v>
      </c>
      <c r="G643" t="s">
        <v>20</v>
      </c>
      <c r="H643">
        <v>194</v>
      </c>
      <c r="I643" s="6">
        <f t="shared" si="41"/>
        <v>58.128865979381445</v>
      </c>
      <c r="J643" t="s">
        <v>98</v>
      </c>
      <c r="K643" t="s">
        <v>99</v>
      </c>
      <c r="L643">
        <v>1487570400</v>
      </c>
      <c r="M643" s="7">
        <f t="shared" si="42"/>
        <v>42786.25</v>
      </c>
      <c r="N643">
        <v>1489986000</v>
      </c>
      <c r="O643" s="8">
        <f t="shared" si="43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2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7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2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7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2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7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2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7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2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7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2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7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2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7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2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7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2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7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2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7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2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7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2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7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2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7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2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7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2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7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2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7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2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7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2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7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2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7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2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7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2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7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2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7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2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7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2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7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2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7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2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7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2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7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2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7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2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7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2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7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2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7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2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7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2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7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2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7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2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7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2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7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2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7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2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7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2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7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2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7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2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7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2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7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2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7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2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7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2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7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2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7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2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7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2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7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2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7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2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7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2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7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2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7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2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7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2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7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2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7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2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7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2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7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2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7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2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7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2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7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2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7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2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7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2">
        <f t="shared" ref="F706:F769" si="44">(E706/D706)*100</f>
        <v>122.78160919540231</v>
      </c>
      <c r="G706" t="s">
        <v>20</v>
      </c>
      <c r="H706">
        <v>116</v>
      </c>
      <c r="I706" s="6">
        <f t="shared" ref="I706:I769" si="45">IF(E706=0,0,E706/H706)</f>
        <v>92.08620689655173</v>
      </c>
      <c r="J706" t="s">
        <v>21</v>
      </c>
      <c r="K706" t="s">
        <v>22</v>
      </c>
      <c r="L706">
        <v>1467608400</v>
      </c>
      <c r="M706" s="7">
        <f t="shared" ref="M706:M769" si="46">(((L706/60)/60)/24)+DATE(1970,1,1)</f>
        <v>42555.208333333328</v>
      </c>
      <c r="N706">
        <v>1468904400</v>
      </c>
      <c r="O706" s="8">
        <f t="shared" ref="O706:O769" si="47"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2">
        <f t="shared" si="44"/>
        <v>99.026517383618156</v>
      </c>
      <c r="G707" t="s">
        <v>14</v>
      </c>
      <c r="H707">
        <v>2025</v>
      </c>
      <c r="I707" s="6">
        <f t="shared" si="45"/>
        <v>82.986666666666665</v>
      </c>
      <c r="J707" t="s">
        <v>40</v>
      </c>
      <c r="K707" t="s">
        <v>41</v>
      </c>
      <c r="L707">
        <v>1386741600</v>
      </c>
      <c r="M707" s="7">
        <f t="shared" si="46"/>
        <v>41619.25</v>
      </c>
      <c r="N707">
        <v>1387087200</v>
      </c>
      <c r="O707" s="8">
        <f t="shared" si="47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2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7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2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7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2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7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2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7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2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7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2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7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2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7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2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7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2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7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2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7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2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7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2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7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2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7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2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7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2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7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2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7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2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7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2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7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2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7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2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7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2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7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2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7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2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7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2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7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2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7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2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7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2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7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2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7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2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7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2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7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2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7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2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7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2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7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2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7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2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7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2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7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2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7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2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7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2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7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2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7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2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7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2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7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2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7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2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7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2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7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2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7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2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7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2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7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2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7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2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7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2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7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2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7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2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7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2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7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2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7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2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7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2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7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2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7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2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7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2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7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2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7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2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7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2">
        <f t="shared" ref="F770:F833" si="48">(E770/D770)*100</f>
        <v>231</v>
      </c>
      <c r="G770" t="s">
        <v>20</v>
      </c>
      <c r="H770">
        <v>150</v>
      </c>
      <c r="I770" s="6">
        <f t="shared" ref="I770:I833" si="49">IF(E770=0,0,E770/H770)</f>
        <v>73.92</v>
      </c>
      <c r="J770" t="s">
        <v>21</v>
      </c>
      <c r="K770" t="s">
        <v>22</v>
      </c>
      <c r="L770">
        <v>1386741600</v>
      </c>
      <c r="M770" s="7">
        <f t="shared" ref="M770:M833" si="50">(((L770/60)/60)/24)+DATE(1970,1,1)</f>
        <v>41619.25</v>
      </c>
      <c r="N770">
        <v>1388037600</v>
      </c>
      <c r="O770" s="8">
        <f t="shared" ref="O770:O833" si="51">(((N770/60)/60)/24)+DATE(1970,1,1)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2">
        <f t="shared" si="48"/>
        <v>86.867834394904463</v>
      </c>
      <c r="G771" t="s">
        <v>14</v>
      </c>
      <c r="H771">
        <v>3410</v>
      </c>
      <c r="I771" s="6">
        <f t="shared" si="49"/>
        <v>31.995894428152493</v>
      </c>
      <c r="J771" t="s">
        <v>21</v>
      </c>
      <c r="K771" t="s">
        <v>22</v>
      </c>
      <c r="L771">
        <v>1376542800</v>
      </c>
      <c r="M771" s="7">
        <f t="shared" si="50"/>
        <v>41501.208333333336</v>
      </c>
      <c r="N771">
        <v>1378789200</v>
      </c>
      <c r="O771" s="8">
        <f t="shared" si="51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2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7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2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7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2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7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2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7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2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7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2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7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2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7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2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7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2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7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2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7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2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7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2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7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2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7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2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7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2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7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2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7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2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7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2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7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2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7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2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7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2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7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2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7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2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7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2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7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2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7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2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7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2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7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2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7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2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7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2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7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2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7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2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7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2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7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2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7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2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7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2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7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2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7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2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7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2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7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2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7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2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7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2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7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2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7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2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7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2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7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2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7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2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7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2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7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2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7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2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7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2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7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2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7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2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7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2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7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2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7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2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7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2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7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2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7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2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7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2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7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2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7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2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7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2">
        <f t="shared" ref="F834:F897" si="52">(E834/D834)*100</f>
        <v>315.17592592592592</v>
      </c>
      <c r="G834" t="s">
        <v>20</v>
      </c>
      <c r="H834">
        <v>1297</v>
      </c>
      <c r="I834" s="6">
        <f t="shared" ref="I834:I897" si="53">IF(E834=0,0,E834/H834)</f>
        <v>104.97764070932922</v>
      </c>
      <c r="J834" t="s">
        <v>36</v>
      </c>
      <c r="K834" t="s">
        <v>37</v>
      </c>
      <c r="L834">
        <v>1445490000</v>
      </c>
      <c r="M834" s="7">
        <f t="shared" ref="M834:M897" si="54">(((L834/60)/60)/24)+DATE(1970,1,1)</f>
        <v>42299.208333333328</v>
      </c>
      <c r="N834">
        <v>1448431200</v>
      </c>
      <c r="O834" s="8">
        <f t="shared" ref="O834:O897" si="55">(((N834/60)/60)/24)+DATE(1970,1,1)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2">
        <f t="shared" si="52"/>
        <v>157.69117647058823</v>
      </c>
      <c r="G835" t="s">
        <v>20</v>
      </c>
      <c r="H835">
        <v>165</v>
      </c>
      <c r="I835" s="6">
        <f t="shared" si="53"/>
        <v>64.987878787878785</v>
      </c>
      <c r="J835" t="s">
        <v>36</v>
      </c>
      <c r="K835" t="s">
        <v>37</v>
      </c>
      <c r="L835">
        <v>1297663200</v>
      </c>
      <c r="M835" s="7">
        <f t="shared" si="54"/>
        <v>40588.25</v>
      </c>
      <c r="N835">
        <v>1298613600</v>
      </c>
      <c r="O835" s="8">
        <f t="shared" si="55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2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7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2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7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2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7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2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7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2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7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2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7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2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7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2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7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2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7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2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7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2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7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2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7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2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7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2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7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2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7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2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7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2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7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2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7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2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7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2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7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2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7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2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7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2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7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2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7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2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7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2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7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2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7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2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7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2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7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2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7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2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7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2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7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2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7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2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7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2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7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2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7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2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7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2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7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2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7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2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7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2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7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2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7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2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7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2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7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2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7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2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7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2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7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2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7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2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7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2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7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2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7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2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7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2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7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2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7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2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7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2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7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2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7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2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7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2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7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2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7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2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7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2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7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2">
        <f t="shared" ref="F898:F961" si="56">(E898/D898)*100</f>
        <v>774.43434343434342</v>
      </c>
      <c r="G898" t="s">
        <v>20</v>
      </c>
      <c r="H898">
        <v>1460</v>
      </c>
      <c r="I898" s="6">
        <f t="shared" ref="I898:I961" si="57">IF(E898=0,0,E898/H898)</f>
        <v>105.02602739726028</v>
      </c>
      <c r="J898" t="s">
        <v>26</v>
      </c>
      <c r="K898" t="s">
        <v>27</v>
      </c>
      <c r="L898">
        <v>1310619600</v>
      </c>
      <c r="M898" s="7">
        <f t="shared" ref="M898:M961" si="58">(((L898/60)/60)/24)+DATE(1970,1,1)</f>
        <v>40738.208333333336</v>
      </c>
      <c r="N898">
        <v>1310878800</v>
      </c>
      <c r="O898" s="8">
        <f t="shared" ref="O898:O961" si="59"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2">
        <f t="shared" si="56"/>
        <v>27.693181818181817</v>
      </c>
      <c r="G899" t="s">
        <v>14</v>
      </c>
      <c r="H899">
        <v>27</v>
      </c>
      <c r="I899" s="6">
        <f t="shared" si="57"/>
        <v>90.259259259259252</v>
      </c>
      <c r="J899" t="s">
        <v>21</v>
      </c>
      <c r="K899" t="s">
        <v>22</v>
      </c>
      <c r="L899">
        <v>1556427600</v>
      </c>
      <c r="M899" s="7">
        <f t="shared" si="58"/>
        <v>43583.208333333328</v>
      </c>
      <c r="N899">
        <v>1556600400</v>
      </c>
      <c r="O899" s="8">
        <f t="shared" si="59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2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7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2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7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2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7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2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7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2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7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2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7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2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7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2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7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2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7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2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7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2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7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2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7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2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7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2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7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2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7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2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7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2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7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2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7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2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7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2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7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2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7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2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7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2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7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2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7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2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7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2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7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2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7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2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7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2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7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2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7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2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7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2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7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2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7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2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7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2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7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2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7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2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7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2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7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2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7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2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7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2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7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2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7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2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7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2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7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2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7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2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7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2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7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2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7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2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7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2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7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2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7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2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7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2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7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2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7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2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7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2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7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2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7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2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7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2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7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2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7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2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7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2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7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2">
        <f t="shared" ref="F962:F1025" si="60">(E962/D962)*100</f>
        <v>85.054545454545448</v>
      </c>
      <c r="G962" t="s">
        <v>14</v>
      </c>
      <c r="H962">
        <v>55</v>
      </c>
      <c r="I962" s="6">
        <f t="shared" ref="I962:I1025" si="61">IF(E962=0,0,E962/H962)</f>
        <v>85.054545454545448</v>
      </c>
      <c r="J962" t="s">
        <v>21</v>
      </c>
      <c r="K962" t="s">
        <v>22</v>
      </c>
      <c r="L962">
        <v>1454911200</v>
      </c>
      <c r="M962" s="7">
        <f t="shared" ref="M962:M1025" si="62">(((L962/60)/60)/24)+DATE(1970,1,1)</f>
        <v>42408.25</v>
      </c>
      <c r="N962">
        <v>1458104400</v>
      </c>
      <c r="O962" s="8">
        <f t="shared" ref="O962:O1025" si="63"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2">
        <f t="shared" si="60"/>
        <v>119.29824561403508</v>
      </c>
      <c r="G963" t="s">
        <v>20</v>
      </c>
      <c r="H963">
        <v>155</v>
      </c>
      <c r="I963" s="6">
        <f t="shared" si="61"/>
        <v>43.87096774193548</v>
      </c>
      <c r="J963" t="s">
        <v>21</v>
      </c>
      <c r="K963" t="s">
        <v>22</v>
      </c>
      <c r="L963">
        <v>1297922400</v>
      </c>
      <c r="M963" s="7">
        <f t="shared" si="62"/>
        <v>40591.25</v>
      </c>
      <c r="N963">
        <v>1298268000</v>
      </c>
      <c r="O963" s="8">
        <f t="shared" si="63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2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7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2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7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2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7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2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7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2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7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2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7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2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7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2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7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2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7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2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7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2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7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2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7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2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7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2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7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2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7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2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7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2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7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2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7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2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7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2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7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2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7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2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7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2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7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2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7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2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7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2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7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2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7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2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7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2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7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2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7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2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7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2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7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2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7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2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7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2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7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2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7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2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7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2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7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sortState xmlns:xlrd2="http://schemas.microsoft.com/office/spreadsheetml/2017/richdata2" ref="A2:T1001">
    <sortCondition ref="A2:A1001"/>
  </sortState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2">
      <colorScale>
        <cfvo type="num" val="0"/>
        <cfvo type="num" val="100"/>
        <cfvo type="num" val="200"/>
        <color rgb="FFFF0000"/>
        <color rgb="FF00B050"/>
        <color rgb="FF002060"/>
      </colorScale>
    </cfRule>
  </conditionalFormatting>
  <conditionalFormatting sqref="G3">
    <cfRule type="containsText" dxfId="0" priority="6" operator="containsText" text="successful">
      <formula>NOT(ISERROR(SEARCH("successful",G3)))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4F4D0A4-EA8D-408F-B301-33B3A1107BB3}">
            <xm:f>NOT(ISERROR(SEARCH($G$10,G1)))</xm:f>
            <xm:f>$G$10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" operator="containsText" id="{E1439C54-B994-4A96-B8AE-21BACFCEFAD6}">
            <xm:f>NOT(ISERROR(SEARCH($G$20,G1)))</xm:f>
            <xm:f>$G$20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5" operator="containsText" id="{4B4D2B79-85D2-4648-9AF4-60A346820891}">
            <xm:f>NOT(ISERROR(SEARCH($G$3,G1)))</xm:f>
            <xm:f>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" operator="containsText" id="{D1ED0911-CD3C-4B93-AB7B-3C9E1574B4A6}">
            <xm:f>NOT(ISERROR(SEARCH($G$2,G1)))</xm:f>
            <xm:f>$G$2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2C27-4C58-4536-8D81-D3AE483F4B1F}">
  <dimension ref="A1:F14"/>
  <sheetViews>
    <sheetView workbookViewId="0">
      <selection activeCell="C13" sqref="C1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2070</v>
      </c>
    </row>
    <row r="3" spans="1:6" x14ac:dyDescent="0.3">
      <c r="A3" s="4" t="s">
        <v>2069</v>
      </c>
      <c r="B3" s="4" t="s">
        <v>2068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2041</v>
      </c>
      <c r="B5" s="6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2064</v>
      </c>
      <c r="E8">
        <v>4</v>
      </c>
      <c r="F8">
        <v>4</v>
      </c>
    </row>
    <row r="9" spans="1:6" x14ac:dyDescent="0.3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D51A-96A1-4D0F-9480-85542E76E6A9}">
  <dimension ref="A1:F30"/>
  <sheetViews>
    <sheetView workbookViewId="0">
      <selection activeCell="B14" sqref="B1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4" t="s">
        <v>6</v>
      </c>
      <c r="B1" t="s">
        <v>2070</v>
      </c>
    </row>
    <row r="2" spans="1:6" x14ac:dyDescent="0.3">
      <c r="A2" s="4" t="s">
        <v>2031</v>
      </c>
      <c r="B2" t="s">
        <v>2070</v>
      </c>
    </row>
    <row r="4" spans="1:6" x14ac:dyDescent="0.3">
      <c r="A4" s="4" t="s">
        <v>2073</v>
      </c>
      <c r="B4" s="4" t="s">
        <v>2068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2065</v>
      </c>
      <c r="E7">
        <v>4</v>
      </c>
      <c r="F7">
        <v>4</v>
      </c>
    </row>
    <row r="8" spans="1:6" x14ac:dyDescent="0.3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2043</v>
      </c>
      <c r="C10">
        <v>8</v>
      </c>
      <c r="E10">
        <v>10</v>
      </c>
      <c r="F10">
        <v>18</v>
      </c>
    </row>
    <row r="11" spans="1:6" x14ac:dyDescent="0.3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2057</v>
      </c>
      <c r="C15">
        <v>3</v>
      </c>
      <c r="E15">
        <v>4</v>
      </c>
      <c r="F15">
        <v>7</v>
      </c>
    </row>
    <row r="16" spans="1:6" x14ac:dyDescent="0.3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2056</v>
      </c>
      <c r="C20">
        <v>4</v>
      </c>
      <c r="E20">
        <v>4</v>
      </c>
      <c r="F20">
        <v>8</v>
      </c>
    </row>
    <row r="21" spans="1:6" x14ac:dyDescent="0.3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2063</v>
      </c>
      <c r="C22">
        <v>9</v>
      </c>
      <c r="E22">
        <v>5</v>
      </c>
      <c r="F22">
        <v>14</v>
      </c>
    </row>
    <row r="23" spans="1:6" x14ac:dyDescent="0.3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2059</v>
      </c>
      <c r="C25">
        <v>7</v>
      </c>
      <c r="E25">
        <v>14</v>
      </c>
      <c r="F25">
        <v>21</v>
      </c>
    </row>
    <row r="26" spans="1:6" x14ac:dyDescent="0.3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2062</v>
      </c>
      <c r="E29">
        <v>3</v>
      </c>
      <c r="F29">
        <v>3</v>
      </c>
    </row>
    <row r="30" spans="1:6" x14ac:dyDescent="0.3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4BC7F-B087-4CA6-9F5C-0C928ED326D8}">
  <dimension ref="A2:E19"/>
  <sheetViews>
    <sheetView workbookViewId="0">
      <selection activeCell="C12" sqref="C1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  <col min="8" max="10" width="27.8984375" bestFit="1" customWidth="1"/>
    <col min="11" max="11" width="19.5" bestFit="1" customWidth="1"/>
    <col min="12" max="12" width="32.796875" bestFit="1" customWidth="1"/>
  </cols>
  <sheetData>
    <row r="2" spans="1:5" x14ac:dyDescent="0.3">
      <c r="A2" s="4" t="s">
        <v>2031</v>
      </c>
      <c r="B2" t="s">
        <v>2070</v>
      </c>
    </row>
    <row r="3" spans="1:5" x14ac:dyDescent="0.3">
      <c r="A3" s="4" t="s">
        <v>2086</v>
      </c>
      <c r="B3" t="s">
        <v>2070</v>
      </c>
    </row>
    <row r="5" spans="1:5" x14ac:dyDescent="0.3">
      <c r="A5" s="4" t="s">
        <v>2069</v>
      </c>
      <c r="B5" s="4" t="s">
        <v>2068</v>
      </c>
    </row>
    <row r="6" spans="1:5" x14ac:dyDescent="0.3">
      <c r="A6" s="4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3">
      <c r="A7" s="5" t="s">
        <v>2074</v>
      </c>
      <c r="B7">
        <v>6</v>
      </c>
      <c r="C7">
        <v>36</v>
      </c>
      <c r="D7">
        <v>49</v>
      </c>
      <c r="E7">
        <v>91</v>
      </c>
    </row>
    <row r="8" spans="1:5" x14ac:dyDescent="0.3">
      <c r="A8" s="5" t="s">
        <v>2075</v>
      </c>
      <c r="B8">
        <v>7</v>
      </c>
      <c r="C8">
        <v>28</v>
      </c>
      <c r="D8">
        <v>44</v>
      </c>
      <c r="E8">
        <v>79</v>
      </c>
    </row>
    <row r="9" spans="1:5" x14ac:dyDescent="0.3">
      <c r="A9" s="5" t="s">
        <v>2076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5" t="s">
        <v>2077</v>
      </c>
      <c r="B10">
        <v>1</v>
      </c>
      <c r="C10">
        <v>30</v>
      </c>
      <c r="D10">
        <v>46</v>
      </c>
      <c r="E10">
        <v>77</v>
      </c>
    </row>
    <row r="11" spans="1:5" x14ac:dyDescent="0.3">
      <c r="A11" s="5" t="s">
        <v>2078</v>
      </c>
      <c r="B11">
        <v>3</v>
      </c>
      <c r="C11">
        <v>35</v>
      </c>
      <c r="D11">
        <v>46</v>
      </c>
      <c r="E11">
        <v>84</v>
      </c>
    </row>
    <row r="12" spans="1:5" x14ac:dyDescent="0.3">
      <c r="A12" s="5" t="s">
        <v>2079</v>
      </c>
      <c r="B12">
        <v>3</v>
      </c>
      <c r="C12">
        <v>28</v>
      </c>
      <c r="D12">
        <v>55</v>
      </c>
      <c r="E12">
        <v>86</v>
      </c>
    </row>
    <row r="13" spans="1:5" x14ac:dyDescent="0.3">
      <c r="A13" s="5" t="s">
        <v>2080</v>
      </c>
      <c r="B13">
        <v>4</v>
      </c>
      <c r="C13">
        <v>31</v>
      </c>
      <c r="D13">
        <v>58</v>
      </c>
      <c r="E13">
        <v>93</v>
      </c>
    </row>
    <row r="14" spans="1:5" x14ac:dyDescent="0.3">
      <c r="A14" s="5" t="s">
        <v>2081</v>
      </c>
      <c r="B14">
        <v>8</v>
      </c>
      <c r="C14">
        <v>35</v>
      </c>
      <c r="D14">
        <v>41</v>
      </c>
      <c r="E14">
        <v>84</v>
      </c>
    </row>
    <row r="15" spans="1:5" x14ac:dyDescent="0.3">
      <c r="A15" s="5" t="s">
        <v>2082</v>
      </c>
      <c r="B15">
        <v>5</v>
      </c>
      <c r="C15">
        <v>23</v>
      </c>
      <c r="D15">
        <v>45</v>
      </c>
      <c r="E15">
        <v>73</v>
      </c>
    </row>
    <row r="16" spans="1:5" x14ac:dyDescent="0.3">
      <c r="A16" s="5" t="s">
        <v>2083</v>
      </c>
      <c r="B16">
        <v>6</v>
      </c>
      <c r="C16">
        <v>26</v>
      </c>
      <c r="D16">
        <v>45</v>
      </c>
      <c r="E16">
        <v>77</v>
      </c>
    </row>
    <row r="17" spans="1:5" x14ac:dyDescent="0.3">
      <c r="A17" s="5" t="s">
        <v>2084</v>
      </c>
      <c r="B17">
        <v>3</v>
      </c>
      <c r="C17">
        <v>27</v>
      </c>
      <c r="D17">
        <v>45</v>
      </c>
      <c r="E17">
        <v>75</v>
      </c>
    </row>
    <row r="18" spans="1:5" x14ac:dyDescent="0.3">
      <c r="A18" s="5" t="s">
        <v>2085</v>
      </c>
      <c r="B18">
        <v>7</v>
      </c>
      <c r="C18">
        <v>32</v>
      </c>
      <c r="D18">
        <v>42</v>
      </c>
      <c r="E18">
        <v>81</v>
      </c>
    </row>
    <row r="19" spans="1:5" x14ac:dyDescent="0.3">
      <c r="A19" s="5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E0A9E-5E9A-44CB-B56D-BD30389132D3}">
  <dimension ref="A1:H13"/>
  <sheetViews>
    <sheetView tabSelected="1" topLeftCell="A6" workbookViewId="0">
      <selection activeCell="D20" sqref="D20"/>
    </sheetView>
  </sheetViews>
  <sheetFormatPr defaultColWidth="30.59765625" defaultRowHeight="15.6" x14ac:dyDescent="0.3"/>
  <cols>
    <col min="1" max="1" width="19" customWidth="1"/>
    <col min="2" max="2" width="16.296875" bestFit="1" customWidth="1"/>
    <col min="3" max="3" width="12.59765625" bestFit="1" customWidth="1"/>
    <col min="4" max="4" width="14.5" bestFit="1" customWidth="1"/>
    <col min="5" max="5" width="13.59765625" bestFit="1" customWidth="1"/>
    <col min="6" max="6" width="20" bestFit="1" customWidth="1"/>
    <col min="7" max="7" width="16.296875" bestFit="1" customWidth="1"/>
    <col min="8" max="8" width="21.296875" bestFit="1" customWidth="1"/>
  </cols>
  <sheetData>
    <row r="1" spans="1:8" x14ac:dyDescent="0.3">
      <c r="A1" s="14" t="s">
        <v>2087</v>
      </c>
      <c r="B1" s="14" t="s">
        <v>2088</v>
      </c>
      <c r="C1" s="14" t="s">
        <v>2089</v>
      </c>
      <c r="D1" s="14" t="s">
        <v>2090</v>
      </c>
      <c r="E1" s="14" t="s">
        <v>2091</v>
      </c>
      <c r="F1" s="14" t="s">
        <v>2092</v>
      </c>
      <c r="G1" s="14" t="s">
        <v>2093</v>
      </c>
      <c r="H1" s="15" t="s">
        <v>2094</v>
      </c>
    </row>
    <row r="2" spans="1:8" ht="16.2" x14ac:dyDescent="0.35">
      <c r="A2" s="16" t="s">
        <v>2095</v>
      </c>
      <c r="B2">
        <f>COUNTIFS(Crowdfunding!$D$2:$D$1001,"&lt;=999",Crowdfunding!$G$2:$G$1001,"Successful")</f>
        <v>30</v>
      </c>
      <c r="C2">
        <f>COUNTIFS(Crowdfunding!$D$2:$D$1001,"&lt;=999",Crowdfunding!$G$2:$G$1001,"failed")</f>
        <v>20</v>
      </c>
      <c r="D2">
        <f>COUNTIFS(Crowdfunding!$D$2:$D$1001,"&lt;=999",Crowdfunding!$G$2:$G$1001,"Canceled")</f>
        <v>1</v>
      </c>
      <c r="E2">
        <f>SUM(B2:D2)</f>
        <v>51</v>
      </c>
      <c r="F2" s="13">
        <f>(B2/$E2)</f>
        <v>0.58823529411764708</v>
      </c>
      <c r="G2" s="13">
        <f t="shared" ref="G2:H3" si="0">(C2/$E2)</f>
        <v>0.39215686274509803</v>
      </c>
      <c r="H2" s="13">
        <f t="shared" si="0"/>
        <v>1.9607843137254902E-2</v>
      </c>
    </row>
    <row r="3" spans="1:8" ht="16.2" x14ac:dyDescent="0.35">
      <c r="A3" s="16" t="s">
        <v>2096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1">SUM(B3:D3)</f>
        <v>231</v>
      </c>
      <c r="F3" s="13">
        <f>(B3/$E3)</f>
        <v>0.82683982683982682</v>
      </c>
      <c r="G3" s="13">
        <f t="shared" si="0"/>
        <v>0.16450216450216451</v>
      </c>
      <c r="H3" s="13">
        <f t="shared" si="0"/>
        <v>8.658008658008658E-3</v>
      </c>
    </row>
    <row r="4" spans="1:8" ht="16.2" x14ac:dyDescent="0.35">
      <c r="A4" s="16" t="s">
        <v>2097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1"/>
        <v>315</v>
      </c>
      <c r="F4" s="13">
        <f t="shared" ref="F4:F13" si="2">(B4/$E4)</f>
        <v>0.52063492063492067</v>
      </c>
      <c r="G4" s="13">
        <f t="shared" ref="G4:G13" si="3">(C4/$E4)</f>
        <v>0.4</v>
      </c>
      <c r="H4" s="13">
        <f t="shared" ref="H4:H13" si="4">(D4/$E4)</f>
        <v>7.9365079365079361E-2</v>
      </c>
    </row>
    <row r="5" spans="1:8" ht="16.2" x14ac:dyDescent="0.35">
      <c r="A5" s="16" t="s">
        <v>2098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1"/>
        <v>9</v>
      </c>
      <c r="F5" s="13">
        <f t="shared" si="2"/>
        <v>0.44444444444444442</v>
      </c>
      <c r="G5" s="13">
        <f t="shared" si="3"/>
        <v>0.55555555555555558</v>
      </c>
      <c r="H5" s="13">
        <f t="shared" si="4"/>
        <v>0</v>
      </c>
    </row>
    <row r="6" spans="1:8" ht="16.2" x14ac:dyDescent="0.35">
      <c r="A6" s="16" t="s">
        <v>2099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1"/>
        <v>10</v>
      </c>
      <c r="F6" s="13">
        <f t="shared" si="2"/>
        <v>1</v>
      </c>
      <c r="G6" s="13">
        <f t="shared" si="3"/>
        <v>0</v>
      </c>
      <c r="H6" s="13">
        <f t="shared" si="4"/>
        <v>0</v>
      </c>
    </row>
    <row r="7" spans="1:8" ht="16.2" x14ac:dyDescent="0.35">
      <c r="A7" s="16" t="s">
        <v>2100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1"/>
        <v>7</v>
      </c>
      <c r="F7" s="13">
        <f t="shared" si="2"/>
        <v>1</v>
      </c>
      <c r="G7" s="13">
        <f t="shared" si="3"/>
        <v>0</v>
      </c>
      <c r="H7" s="13">
        <f t="shared" si="4"/>
        <v>0</v>
      </c>
    </row>
    <row r="8" spans="1:8" ht="16.2" x14ac:dyDescent="0.35">
      <c r="A8" s="16" t="s">
        <v>2101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1"/>
        <v>14</v>
      </c>
      <c r="F8" s="13">
        <f t="shared" si="2"/>
        <v>0.7857142857142857</v>
      </c>
      <c r="G8" s="13">
        <f t="shared" si="3"/>
        <v>0.21428571428571427</v>
      </c>
      <c r="H8" s="13">
        <f t="shared" si="4"/>
        <v>0</v>
      </c>
    </row>
    <row r="9" spans="1:8" ht="16.2" x14ac:dyDescent="0.35">
      <c r="A9" s="16" t="s">
        <v>2102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1"/>
        <v>7</v>
      </c>
      <c r="F9" s="13">
        <f t="shared" si="2"/>
        <v>1</v>
      </c>
      <c r="G9" s="13">
        <f t="shared" si="3"/>
        <v>0</v>
      </c>
      <c r="H9" s="13">
        <f t="shared" si="4"/>
        <v>0</v>
      </c>
    </row>
    <row r="10" spans="1:8" ht="16.2" x14ac:dyDescent="0.35">
      <c r="A10" s="16" t="s">
        <v>2103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1"/>
        <v>12</v>
      </c>
      <c r="F10" s="13">
        <f t="shared" si="2"/>
        <v>0.66666666666666663</v>
      </c>
      <c r="G10" s="13">
        <f t="shared" si="3"/>
        <v>0.25</v>
      </c>
      <c r="H10" s="13">
        <f t="shared" si="4"/>
        <v>8.3333333333333329E-2</v>
      </c>
    </row>
    <row r="11" spans="1:8" ht="16.2" x14ac:dyDescent="0.35">
      <c r="A11" s="16" t="s">
        <v>2104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1"/>
        <v>14</v>
      </c>
      <c r="F11" s="13">
        <f t="shared" si="2"/>
        <v>0.7857142857142857</v>
      </c>
      <c r="G11" s="13">
        <f t="shared" si="3"/>
        <v>0.21428571428571427</v>
      </c>
      <c r="H11" s="13">
        <f t="shared" si="4"/>
        <v>0</v>
      </c>
    </row>
    <row r="12" spans="1:8" ht="16.2" x14ac:dyDescent="0.35">
      <c r="A12" s="16" t="s">
        <v>2105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1"/>
        <v>11</v>
      </c>
      <c r="F12" s="13">
        <f t="shared" si="2"/>
        <v>0.72727272727272729</v>
      </c>
      <c r="G12" s="13">
        <f t="shared" si="3"/>
        <v>0.27272727272727271</v>
      </c>
      <c r="H12" s="13">
        <f t="shared" si="4"/>
        <v>0</v>
      </c>
    </row>
    <row r="13" spans="1:8" ht="31.2" x14ac:dyDescent="0.35">
      <c r="A13" s="16" t="s">
        <v>2106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1"/>
        <v>305</v>
      </c>
      <c r="F13" s="13">
        <f t="shared" si="2"/>
        <v>0.3737704918032787</v>
      </c>
      <c r="G13" s="13">
        <f t="shared" si="3"/>
        <v>0.53442622950819674</v>
      </c>
      <c r="H13" s="13">
        <f t="shared" si="4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8C38-7EC6-45F3-AF28-F4848A9976DF}">
  <dimension ref="A1:J566"/>
  <sheetViews>
    <sheetView workbookViewId="0">
      <selection activeCell="J7" sqref="J7"/>
    </sheetView>
  </sheetViews>
  <sheetFormatPr defaultRowHeight="15.6" x14ac:dyDescent="0.3"/>
  <cols>
    <col min="1" max="1" width="8.796875" style="18"/>
    <col min="2" max="2" width="13.09765625" style="18" bestFit="1" customWidth="1"/>
    <col min="3" max="3" width="8.796875" style="18"/>
    <col min="4" max="4" width="11.19921875" style="18" customWidth="1"/>
    <col min="5" max="5" width="13.09765625" style="18" bestFit="1" customWidth="1"/>
    <col min="6" max="6" width="8.796875" style="18"/>
    <col min="7" max="7" width="45.3984375" style="18" customWidth="1"/>
    <col min="8" max="8" width="9.3984375" style="18" bestFit="1" customWidth="1"/>
    <col min="9" max="9" width="8.796875" style="18"/>
    <col min="10" max="10" width="22.296875" style="18" customWidth="1"/>
    <col min="11" max="16384" width="8.796875" style="18"/>
  </cols>
  <sheetData>
    <row r="1" spans="1:10" x14ac:dyDescent="0.3">
      <c r="A1" s="18" t="s">
        <v>4</v>
      </c>
      <c r="B1" s="18" t="s">
        <v>5</v>
      </c>
      <c r="D1" s="18" t="s">
        <v>4</v>
      </c>
      <c r="E1" s="18" t="s">
        <v>5</v>
      </c>
      <c r="H1" s="19" t="s">
        <v>20</v>
      </c>
      <c r="I1" s="20" t="s">
        <v>14</v>
      </c>
    </row>
    <row r="2" spans="1:10" x14ac:dyDescent="0.3">
      <c r="A2" s="19" t="s">
        <v>20</v>
      </c>
      <c r="B2" s="18">
        <v>158</v>
      </c>
      <c r="D2" s="20" t="s">
        <v>14</v>
      </c>
      <c r="E2" s="18">
        <v>0</v>
      </c>
      <c r="G2" s="17" t="s">
        <v>2107</v>
      </c>
      <c r="H2" s="21">
        <f>AVERAGE(B2:B566)</f>
        <v>851.14690265486729</v>
      </c>
      <c r="I2" s="21">
        <f>AVERAGE(E2:E365)</f>
        <v>585.61538461538464</v>
      </c>
      <c r="J2" s="18" t="str">
        <f t="shared" ref="J2:J5" si="0">IF(H2&gt;I2," successful campaign", "unsuccessful campaign")</f>
        <v xml:space="preserve"> successful campaign</v>
      </c>
    </row>
    <row r="3" spans="1:10" x14ac:dyDescent="0.3">
      <c r="A3" s="19" t="s">
        <v>20</v>
      </c>
      <c r="B3" s="18">
        <v>1425</v>
      </c>
      <c r="D3" s="20" t="s">
        <v>14</v>
      </c>
      <c r="E3" s="18">
        <v>24</v>
      </c>
      <c r="G3" s="17" t="s">
        <v>2108</v>
      </c>
      <c r="H3" s="22">
        <f>MEDIAN(B2:B566)</f>
        <v>201</v>
      </c>
      <c r="I3" s="18">
        <f>MEDIAN(E2:E365)</f>
        <v>114.5</v>
      </c>
      <c r="J3" s="18" t="str">
        <f t="shared" si="0"/>
        <v xml:space="preserve"> successful campaign</v>
      </c>
    </row>
    <row r="4" spans="1:10" x14ac:dyDescent="0.3">
      <c r="A4" s="19" t="s">
        <v>20</v>
      </c>
      <c r="B4" s="18">
        <v>174</v>
      </c>
      <c r="D4" s="20" t="s">
        <v>14</v>
      </c>
      <c r="E4" s="18">
        <v>53</v>
      </c>
      <c r="G4" s="17" t="s">
        <v>2109</v>
      </c>
      <c r="H4" s="18">
        <f>MIN(B2:B566)</f>
        <v>16</v>
      </c>
      <c r="I4" s="18">
        <f>MIN(E2:E365)</f>
        <v>0</v>
      </c>
      <c r="J4" s="18" t="str">
        <f t="shared" si="0"/>
        <v xml:space="preserve"> successful campaign</v>
      </c>
    </row>
    <row r="5" spans="1:10" x14ac:dyDescent="0.3">
      <c r="A5" s="19" t="s">
        <v>20</v>
      </c>
      <c r="B5" s="18">
        <v>227</v>
      </c>
      <c r="D5" s="20" t="s">
        <v>14</v>
      </c>
      <c r="E5" s="18">
        <v>18</v>
      </c>
      <c r="G5" s="17" t="s">
        <v>2110</v>
      </c>
      <c r="H5" s="18">
        <f>MAX(B2:B566)</f>
        <v>7295</v>
      </c>
      <c r="I5" s="18">
        <f>MAX(E2:E365)</f>
        <v>6080</v>
      </c>
      <c r="J5" s="18" t="str">
        <f t="shared" si="0"/>
        <v xml:space="preserve"> successful campaign</v>
      </c>
    </row>
    <row r="6" spans="1:10" x14ac:dyDescent="0.3">
      <c r="A6" s="19" t="s">
        <v>20</v>
      </c>
      <c r="B6" s="18">
        <v>220</v>
      </c>
      <c r="D6" s="20" t="s">
        <v>14</v>
      </c>
      <c r="E6" s="18">
        <v>44</v>
      </c>
      <c r="G6" s="17" t="s">
        <v>2111</v>
      </c>
      <c r="H6" s="18">
        <f>VAR(B2:B566)</f>
        <v>1606216.5936295739</v>
      </c>
      <c r="I6" s="18">
        <f>VAR(E2:E365)</f>
        <v>924113.45496927318</v>
      </c>
      <c r="J6" s="23" t="str">
        <f>IF(H6&gt;I6," successful campaign", "unsuccessful campaign")</f>
        <v xml:space="preserve"> successful campaign</v>
      </c>
    </row>
    <row r="7" spans="1:10" x14ac:dyDescent="0.3">
      <c r="A7" s="19" t="s">
        <v>20</v>
      </c>
      <c r="B7" s="18">
        <v>98</v>
      </c>
      <c r="D7" s="20" t="s">
        <v>14</v>
      </c>
      <c r="E7" s="18">
        <v>27</v>
      </c>
      <c r="G7" s="17" t="s">
        <v>2112</v>
      </c>
      <c r="H7" s="21">
        <f>STDEV(B2:B566)</f>
        <v>1267.366006183523</v>
      </c>
      <c r="I7" s="21">
        <f>STDEV(E2:E365)</f>
        <v>961.30819978260524</v>
      </c>
      <c r="J7" s="23" t="str">
        <f>IF(H7&gt;I7," successful campaign", "unsuccessful campaign")</f>
        <v xml:space="preserve"> successful campaign</v>
      </c>
    </row>
    <row r="8" spans="1:10" x14ac:dyDescent="0.3">
      <c r="A8" s="19" t="s">
        <v>20</v>
      </c>
      <c r="B8" s="18">
        <v>100</v>
      </c>
      <c r="D8" s="20" t="s">
        <v>14</v>
      </c>
      <c r="E8" s="18">
        <v>55</v>
      </c>
    </row>
    <row r="9" spans="1:10" x14ac:dyDescent="0.3">
      <c r="A9" s="19" t="s">
        <v>20</v>
      </c>
      <c r="B9" s="18">
        <v>1249</v>
      </c>
      <c r="D9" s="20" t="s">
        <v>14</v>
      </c>
      <c r="E9" s="18">
        <v>200</v>
      </c>
    </row>
    <row r="10" spans="1:10" x14ac:dyDescent="0.3">
      <c r="A10" s="19" t="s">
        <v>20</v>
      </c>
      <c r="B10" s="18">
        <v>1396</v>
      </c>
      <c r="D10" s="20" t="s">
        <v>14</v>
      </c>
      <c r="E10" s="18">
        <v>452</v>
      </c>
    </row>
    <row r="11" spans="1:10" x14ac:dyDescent="0.3">
      <c r="A11" s="19" t="s">
        <v>20</v>
      </c>
      <c r="B11" s="18">
        <v>890</v>
      </c>
      <c r="D11" s="20" t="s">
        <v>14</v>
      </c>
      <c r="E11" s="18">
        <v>674</v>
      </c>
    </row>
    <row r="12" spans="1:10" x14ac:dyDescent="0.3">
      <c r="A12" s="19" t="s">
        <v>20</v>
      </c>
      <c r="B12" s="18">
        <v>142</v>
      </c>
      <c r="D12" s="20" t="s">
        <v>14</v>
      </c>
      <c r="E12" s="18">
        <v>558</v>
      </c>
    </row>
    <row r="13" spans="1:10" x14ac:dyDescent="0.3">
      <c r="A13" s="19" t="s">
        <v>20</v>
      </c>
      <c r="B13" s="18">
        <v>2673</v>
      </c>
      <c r="D13" s="20" t="s">
        <v>14</v>
      </c>
      <c r="E13" s="18">
        <v>15</v>
      </c>
    </row>
    <row r="14" spans="1:10" x14ac:dyDescent="0.3">
      <c r="A14" s="19" t="s">
        <v>20</v>
      </c>
      <c r="B14" s="18">
        <v>163</v>
      </c>
      <c r="D14" s="20" t="s">
        <v>14</v>
      </c>
      <c r="E14" s="18">
        <v>2307</v>
      </c>
    </row>
    <row r="15" spans="1:10" x14ac:dyDescent="0.3">
      <c r="A15" s="19" t="s">
        <v>20</v>
      </c>
      <c r="B15" s="18">
        <v>2220</v>
      </c>
      <c r="D15" s="20" t="s">
        <v>14</v>
      </c>
      <c r="E15" s="18">
        <v>88</v>
      </c>
    </row>
    <row r="16" spans="1:10" x14ac:dyDescent="0.3">
      <c r="A16" s="19" t="s">
        <v>20</v>
      </c>
      <c r="B16" s="18">
        <v>1606</v>
      </c>
      <c r="D16" s="20" t="s">
        <v>14</v>
      </c>
      <c r="E16" s="18">
        <v>48</v>
      </c>
    </row>
    <row r="17" spans="1:5" x14ac:dyDescent="0.3">
      <c r="A17" s="19" t="s">
        <v>20</v>
      </c>
      <c r="B17" s="18">
        <v>129</v>
      </c>
      <c r="D17" s="20" t="s">
        <v>14</v>
      </c>
      <c r="E17" s="18">
        <v>1</v>
      </c>
    </row>
    <row r="18" spans="1:5" x14ac:dyDescent="0.3">
      <c r="A18" s="19" t="s">
        <v>20</v>
      </c>
      <c r="B18" s="18">
        <v>226</v>
      </c>
      <c r="D18" s="20" t="s">
        <v>14</v>
      </c>
      <c r="E18" s="18">
        <v>1467</v>
      </c>
    </row>
    <row r="19" spans="1:5" x14ac:dyDescent="0.3">
      <c r="A19" s="19" t="s">
        <v>20</v>
      </c>
      <c r="B19" s="18">
        <v>5419</v>
      </c>
      <c r="D19" s="20" t="s">
        <v>14</v>
      </c>
      <c r="E19" s="18">
        <v>75</v>
      </c>
    </row>
    <row r="20" spans="1:5" x14ac:dyDescent="0.3">
      <c r="A20" s="19" t="s">
        <v>20</v>
      </c>
      <c r="B20" s="18">
        <v>165</v>
      </c>
      <c r="D20" s="20" t="s">
        <v>14</v>
      </c>
      <c r="E20" s="18">
        <v>120</v>
      </c>
    </row>
    <row r="21" spans="1:5" x14ac:dyDescent="0.3">
      <c r="A21" s="19" t="s">
        <v>20</v>
      </c>
      <c r="B21" s="18">
        <v>1965</v>
      </c>
      <c r="D21" s="20" t="s">
        <v>14</v>
      </c>
      <c r="E21" s="18">
        <v>2253</v>
      </c>
    </row>
    <row r="22" spans="1:5" x14ac:dyDescent="0.3">
      <c r="A22" s="19" t="s">
        <v>20</v>
      </c>
      <c r="B22" s="18">
        <v>16</v>
      </c>
      <c r="D22" s="20" t="s">
        <v>14</v>
      </c>
      <c r="E22" s="18">
        <v>5</v>
      </c>
    </row>
    <row r="23" spans="1:5" x14ac:dyDescent="0.3">
      <c r="A23" s="19" t="s">
        <v>20</v>
      </c>
      <c r="B23" s="18">
        <v>107</v>
      </c>
      <c r="D23" s="20" t="s">
        <v>14</v>
      </c>
      <c r="E23" s="18">
        <v>38</v>
      </c>
    </row>
    <row r="24" spans="1:5" x14ac:dyDescent="0.3">
      <c r="A24" s="19" t="s">
        <v>20</v>
      </c>
      <c r="B24" s="18">
        <v>134</v>
      </c>
      <c r="D24" s="20" t="s">
        <v>14</v>
      </c>
      <c r="E24" s="18">
        <v>12</v>
      </c>
    </row>
    <row r="25" spans="1:5" x14ac:dyDescent="0.3">
      <c r="A25" s="19" t="s">
        <v>20</v>
      </c>
      <c r="B25" s="18">
        <v>198</v>
      </c>
      <c r="D25" s="20" t="s">
        <v>14</v>
      </c>
      <c r="E25" s="18">
        <v>1684</v>
      </c>
    </row>
    <row r="26" spans="1:5" x14ac:dyDescent="0.3">
      <c r="A26" s="19" t="s">
        <v>20</v>
      </c>
      <c r="B26" s="18">
        <v>111</v>
      </c>
      <c r="D26" s="20" t="s">
        <v>14</v>
      </c>
      <c r="E26" s="18">
        <v>56</v>
      </c>
    </row>
    <row r="27" spans="1:5" x14ac:dyDescent="0.3">
      <c r="A27" s="19" t="s">
        <v>20</v>
      </c>
      <c r="B27" s="18">
        <v>222</v>
      </c>
      <c r="D27" s="20" t="s">
        <v>14</v>
      </c>
      <c r="E27" s="18">
        <v>838</v>
      </c>
    </row>
    <row r="28" spans="1:5" x14ac:dyDescent="0.3">
      <c r="A28" s="19" t="s">
        <v>20</v>
      </c>
      <c r="B28" s="18">
        <v>6212</v>
      </c>
      <c r="D28" s="20" t="s">
        <v>14</v>
      </c>
      <c r="E28" s="18">
        <v>1000</v>
      </c>
    </row>
    <row r="29" spans="1:5" x14ac:dyDescent="0.3">
      <c r="A29" s="19" t="s">
        <v>20</v>
      </c>
      <c r="B29" s="18">
        <v>98</v>
      </c>
      <c r="D29" s="20" t="s">
        <v>14</v>
      </c>
      <c r="E29" s="18">
        <v>1482</v>
      </c>
    </row>
    <row r="30" spans="1:5" x14ac:dyDescent="0.3">
      <c r="A30" s="19" t="s">
        <v>20</v>
      </c>
      <c r="B30" s="18">
        <v>92</v>
      </c>
      <c r="D30" s="20" t="s">
        <v>14</v>
      </c>
      <c r="E30" s="18">
        <v>106</v>
      </c>
    </row>
    <row r="31" spans="1:5" x14ac:dyDescent="0.3">
      <c r="A31" s="19" t="s">
        <v>20</v>
      </c>
      <c r="B31" s="18">
        <v>149</v>
      </c>
      <c r="D31" s="20" t="s">
        <v>14</v>
      </c>
      <c r="E31" s="18">
        <v>679</v>
      </c>
    </row>
    <row r="32" spans="1:5" x14ac:dyDescent="0.3">
      <c r="A32" s="19" t="s">
        <v>20</v>
      </c>
      <c r="B32" s="18">
        <v>2431</v>
      </c>
      <c r="D32" s="20" t="s">
        <v>14</v>
      </c>
      <c r="E32" s="18">
        <v>1220</v>
      </c>
    </row>
    <row r="33" spans="1:5" x14ac:dyDescent="0.3">
      <c r="A33" s="19" t="s">
        <v>20</v>
      </c>
      <c r="B33" s="18">
        <v>303</v>
      </c>
      <c r="D33" s="20" t="s">
        <v>14</v>
      </c>
      <c r="E33" s="18">
        <v>1</v>
      </c>
    </row>
    <row r="34" spans="1:5" x14ac:dyDescent="0.3">
      <c r="A34" s="19" t="s">
        <v>20</v>
      </c>
      <c r="B34" s="18">
        <v>209</v>
      </c>
      <c r="D34" s="20" t="s">
        <v>14</v>
      </c>
      <c r="E34" s="18">
        <v>37</v>
      </c>
    </row>
    <row r="35" spans="1:5" x14ac:dyDescent="0.3">
      <c r="A35" s="19" t="s">
        <v>20</v>
      </c>
      <c r="B35" s="18">
        <v>131</v>
      </c>
      <c r="D35" s="20" t="s">
        <v>14</v>
      </c>
      <c r="E35" s="18">
        <v>60</v>
      </c>
    </row>
    <row r="36" spans="1:5" x14ac:dyDescent="0.3">
      <c r="A36" s="19" t="s">
        <v>20</v>
      </c>
      <c r="B36" s="18">
        <v>164</v>
      </c>
      <c r="D36" s="20" t="s">
        <v>14</v>
      </c>
      <c r="E36" s="18">
        <v>296</v>
      </c>
    </row>
    <row r="37" spans="1:5" x14ac:dyDescent="0.3">
      <c r="A37" s="19" t="s">
        <v>20</v>
      </c>
      <c r="B37" s="18">
        <v>201</v>
      </c>
      <c r="D37" s="20" t="s">
        <v>14</v>
      </c>
      <c r="E37" s="18">
        <v>3304</v>
      </c>
    </row>
    <row r="38" spans="1:5" x14ac:dyDescent="0.3">
      <c r="A38" s="19" t="s">
        <v>20</v>
      </c>
      <c r="B38" s="18">
        <v>211</v>
      </c>
      <c r="D38" s="20" t="s">
        <v>14</v>
      </c>
      <c r="E38" s="18">
        <v>73</v>
      </c>
    </row>
    <row r="39" spans="1:5" x14ac:dyDescent="0.3">
      <c r="A39" s="19" t="s">
        <v>20</v>
      </c>
      <c r="B39" s="18">
        <v>128</v>
      </c>
      <c r="D39" s="20" t="s">
        <v>14</v>
      </c>
      <c r="E39" s="18">
        <v>3387</v>
      </c>
    </row>
    <row r="40" spans="1:5" x14ac:dyDescent="0.3">
      <c r="A40" s="19" t="s">
        <v>20</v>
      </c>
      <c r="B40" s="18">
        <v>1600</v>
      </c>
      <c r="D40" s="20" t="s">
        <v>14</v>
      </c>
      <c r="E40" s="18">
        <v>662</v>
      </c>
    </row>
    <row r="41" spans="1:5" x14ac:dyDescent="0.3">
      <c r="A41" s="19" t="s">
        <v>20</v>
      </c>
      <c r="B41" s="18">
        <v>249</v>
      </c>
      <c r="D41" s="20" t="s">
        <v>14</v>
      </c>
      <c r="E41" s="18">
        <v>774</v>
      </c>
    </row>
    <row r="42" spans="1:5" x14ac:dyDescent="0.3">
      <c r="A42" s="19" t="s">
        <v>20</v>
      </c>
      <c r="B42" s="18">
        <v>236</v>
      </c>
      <c r="D42" s="20" t="s">
        <v>14</v>
      </c>
      <c r="E42" s="18">
        <v>672</v>
      </c>
    </row>
    <row r="43" spans="1:5" x14ac:dyDescent="0.3">
      <c r="A43" s="19" t="s">
        <v>20</v>
      </c>
      <c r="B43" s="18">
        <v>4065</v>
      </c>
      <c r="D43" s="20" t="s">
        <v>14</v>
      </c>
      <c r="E43" s="18">
        <v>940</v>
      </c>
    </row>
    <row r="44" spans="1:5" x14ac:dyDescent="0.3">
      <c r="A44" s="19" t="s">
        <v>20</v>
      </c>
      <c r="B44" s="18">
        <v>246</v>
      </c>
      <c r="D44" s="20" t="s">
        <v>14</v>
      </c>
      <c r="E44" s="18">
        <v>117</v>
      </c>
    </row>
    <row r="45" spans="1:5" x14ac:dyDescent="0.3">
      <c r="A45" s="19" t="s">
        <v>20</v>
      </c>
      <c r="B45" s="18">
        <v>2475</v>
      </c>
      <c r="D45" s="20" t="s">
        <v>14</v>
      </c>
      <c r="E45" s="18">
        <v>115</v>
      </c>
    </row>
    <row r="46" spans="1:5" x14ac:dyDescent="0.3">
      <c r="A46" s="19" t="s">
        <v>20</v>
      </c>
      <c r="B46" s="18">
        <v>76</v>
      </c>
      <c r="D46" s="20" t="s">
        <v>14</v>
      </c>
      <c r="E46" s="18">
        <v>326</v>
      </c>
    </row>
    <row r="47" spans="1:5" x14ac:dyDescent="0.3">
      <c r="A47" s="19" t="s">
        <v>20</v>
      </c>
      <c r="B47" s="18">
        <v>54</v>
      </c>
      <c r="D47" s="20" t="s">
        <v>14</v>
      </c>
      <c r="E47" s="18">
        <v>1</v>
      </c>
    </row>
    <row r="48" spans="1:5" x14ac:dyDescent="0.3">
      <c r="A48" s="19" t="s">
        <v>20</v>
      </c>
      <c r="B48" s="18">
        <v>88</v>
      </c>
      <c r="D48" s="20" t="s">
        <v>14</v>
      </c>
      <c r="E48" s="18">
        <v>1467</v>
      </c>
    </row>
    <row r="49" spans="1:5" x14ac:dyDescent="0.3">
      <c r="A49" s="19" t="s">
        <v>20</v>
      </c>
      <c r="B49" s="18">
        <v>85</v>
      </c>
      <c r="D49" s="20" t="s">
        <v>14</v>
      </c>
      <c r="E49" s="18">
        <v>5681</v>
      </c>
    </row>
    <row r="50" spans="1:5" x14ac:dyDescent="0.3">
      <c r="A50" s="19" t="s">
        <v>20</v>
      </c>
      <c r="B50" s="18">
        <v>170</v>
      </c>
      <c r="D50" s="20" t="s">
        <v>14</v>
      </c>
      <c r="E50" s="18">
        <v>1059</v>
      </c>
    </row>
    <row r="51" spans="1:5" x14ac:dyDescent="0.3">
      <c r="A51" s="19" t="s">
        <v>20</v>
      </c>
      <c r="B51" s="18">
        <v>330</v>
      </c>
      <c r="D51" s="20" t="s">
        <v>14</v>
      </c>
      <c r="E51" s="18">
        <v>1194</v>
      </c>
    </row>
    <row r="52" spans="1:5" x14ac:dyDescent="0.3">
      <c r="A52" s="19" t="s">
        <v>20</v>
      </c>
      <c r="B52" s="18">
        <v>127</v>
      </c>
      <c r="D52" s="20" t="s">
        <v>14</v>
      </c>
      <c r="E52" s="18">
        <v>30</v>
      </c>
    </row>
    <row r="53" spans="1:5" x14ac:dyDescent="0.3">
      <c r="A53" s="19" t="s">
        <v>20</v>
      </c>
      <c r="B53" s="18">
        <v>411</v>
      </c>
      <c r="D53" s="20" t="s">
        <v>14</v>
      </c>
      <c r="E53" s="18">
        <v>75</v>
      </c>
    </row>
    <row r="54" spans="1:5" x14ac:dyDescent="0.3">
      <c r="A54" s="19" t="s">
        <v>20</v>
      </c>
      <c r="B54" s="18">
        <v>180</v>
      </c>
      <c r="D54" s="20" t="s">
        <v>14</v>
      </c>
      <c r="E54" s="18">
        <v>955</v>
      </c>
    </row>
    <row r="55" spans="1:5" x14ac:dyDescent="0.3">
      <c r="A55" s="19" t="s">
        <v>20</v>
      </c>
      <c r="B55" s="18">
        <v>374</v>
      </c>
      <c r="D55" s="20" t="s">
        <v>14</v>
      </c>
      <c r="E55" s="18">
        <v>67</v>
      </c>
    </row>
    <row r="56" spans="1:5" x14ac:dyDescent="0.3">
      <c r="A56" s="19" t="s">
        <v>20</v>
      </c>
      <c r="B56" s="18">
        <v>71</v>
      </c>
      <c r="D56" s="20" t="s">
        <v>14</v>
      </c>
      <c r="E56" s="18">
        <v>5</v>
      </c>
    </row>
    <row r="57" spans="1:5" x14ac:dyDescent="0.3">
      <c r="A57" s="19" t="s">
        <v>20</v>
      </c>
      <c r="B57" s="18">
        <v>203</v>
      </c>
      <c r="D57" s="20" t="s">
        <v>14</v>
      </c>
      <c r="E57" s="18">
        <v>26</v>
      </c>
    </row>
    <row r="58" spans="1:5" x14ac:dyDescent="0.3">
      <c r="A58" s="19" t="s">
        <v>20</v>
      </c>
      <c r="B58" s="18">
        <v>113</v>
      </c>
      <c r="D58" s="20" t="s">
        <v>14</v>
      </c>
      <c r="E58" s="18">
        <v>1130</v>
      </c>
    </row>
    <row r="59" spans="1:5" x14ac:dyDescent="0.3">
      <c r="A59" s="19" t="s">
        <v>20</v>
      </c>
      <c r="B59" s="18">
        <v>96</v>
      </c>
      <c r="D59" s="20" t="s">
        <v>14</v>
      </c>
      <c r="E59" s="18">
        <v>782</v>
      </c>
    </row>
    <row r="60" spans="1:5" x14ac:dyDescent="0.3">
      <c r="A60" s="19" t="s">
        <v>20</v>
      </c>
      <c r="B60" s="18">
        <v>498</v>
      </c>
      <c r="D60" s="20" t="s">
        <v>14</v>
      </c>
      <c r="E60" s="18">
        <v>210</v>
      </c>
    </row>
    <row r="61" spans="1:5" x14ac:dyDescent="0.3">
      <c r="A61" s="19" t="s">
        <v>20</v>
      </c>
      <c r="B61" s="18">
        <v>180</v>
      </c>
      <c r="D61" s="20" t="s">
        <v>14</v>
      </c>
      <c r="E61" s="18">
        <v>136</v>
      </c>
    </row>
    <row r="62" spans="1:5" x14ac:dyDescent="0.3">
      <c r="A62" s="19" t="s">
        <v>20</v>
      </c>
      <c r="B62" s="18">
        <v>27</v>
      </c>
      <c r="D62" s="20" t="s">
        <v>14</v>
      </c>
      <c r="E62" s="18">
        <v>86</v>
      </c>
    </row>
    <row r="63" spans="1:5" x14ac:dyDescent="0.3">
      <c r="A63" s="19" t="s">
        <v>20</v>
      </c>
      <c r="B63" s="18">
        <v>2331</v>
      </c>
      <c r="D63" s="20" t="s">
        <v>14</v>
      </c>
      <c r="E63" s="18">
        <v>19</v>
      </c>
    </row>
    <row r="64" spans="1:5" x14ac:dyDescent="0.3">
      <c r="A64" s="19" t="s">
        <v>20</v>
      </c>
      <c r="B64" s="18">
        <v>113</v>
      </c>
      <c r="D64" s="20" t="s">
        <v>14</v>
      </c>
      <c r="E64" s="18">
        <v>886</v>
      </c>
    </row>
    <row r="65" spans="1:5" x14ac:dyDescent="0.3">
      <c r="A65" s="19" t="s">
        <v>20</v>
      </c>
      <c r="B65" s="18">
        <v>164</v>
      </c>
      <c r="D65" s="20" t="s">
        <v>14</v>
      </c>
      <c r="E65" s="18">
        <v>35</v>
      </c>
    </row>
    <row r="66" spans="1:5" x14ac:dyDescent="0.3">
      <c r="A66" s="19" t="s">
        <v>20</v>
      </c>
      <c r="B66" s="18">
        <v>164</v>
      </c>
      <c r="D66" s="20" t="s">
        <v>14</v>
      </c>
      <c r="E66" s="18">
        <v>24</v>
      </c>
    </row>
    <row r="67" spans="1:5" x14ac:dyDescent="0.3">
      <c r="A67" s="19" t="s">
        <v>20</v>
      </c>
      <c r="B67" s="18">
        <v>336</v>
      </c>
      <c r="D67" s="20" t="s">
        <v>14</v>
      </c>
      <c r="E67" s="18">
        <v>86</v>
      </c>
    </row>
    <row r="68" spans="1:5" x14ac:dyDescent="0.3">
      <c r="A68" s="19" t="s">
        <v>20</v>
      </c>
      <c r="B68" s="18">
        <v>1917</v>
      </c>
      <c r="D68" s="20" t="s">
        <v>14</v>
      </c>
      <c r="E68" s="18">
        <v>243</v>
      </c>
    </row>
    <row r="69" spans="1:5" x14ac:dyDescent="0.3">
      <c r="A69" s="19" t="s">
        <v>20</v>
      </c>
      <c r="B69" s="18">
        <v>95</v>
      </c>
      <c r="D69" s="20" t="s">
        <v>14</v>
      </c>
      <c r="E69" s="18">
        <v>65</v>
      </c>
    </row>
    <row r="70" spans="1:5" x14ac:dyDescent="0.3">
      <c r="A70" s="19" t="s">
        <v>20</v>
      </c>
      <c r="B70" s="18">
        <v>147</v>
      </c>
      <c r="D70" s="20" t="s">
        <v>14</v>
      </c>
      <c r="E70" s="18">
        <v>100</v>
      </c>
    </row>
    <row r="71" spans="1:5" x14ac:dyDescent="0.3">
      <c r="A71" s="19" t="s">
        <v>20</v>
      </c>
      <c r="B71" s="18">
        <v>86</v>
      </c>
      <c r="D71" s="20" t="s">
        <v>14</v>
      </c>
      <c r="E71" s="18">
        <v>168</v>
      </c>
    </row>
    <row r="72" spans="1:5" x14ac:dyDescent="0.3">
      <c r="A72" s="19" t="s">
        <v>20</v>
      </c>
      <c r="B72" s="18">
        <v>83</v>
      </c>
      <c r="D72" s="20" t="s">
        <v>14</v>
      </c>
      <c r="E72" s="18">
        <v>13</v>
      </c>
    </row>
    <row r="73" spans="1:5" x14ac:dyDescent="0.3">
      <c r="A73" s="19" t="s">
        <v>20</v>
      </c>
      <c r="B73" s="18">
        <v>676</v>
      </c>
      <c r="D73" s="20" t="s">
        <v>14</v>
      </c>
      <c r="E73" s="18">
        <v>1</v>
      </c>
    </row>
    <row r="74" spans="1:5" x14ac:dyDescent="0.3">
      <c r="A74" s="19" t="s">
        <v>20</v>
      </c>
      <c r="B74" s="18">
        <v>361</v>
      </c>
      <c r="D74" s="20" t="s">
        <v>14</v>
      </c>
      <c r="E74" s="18">
        <v>40</v>
      </c>
    </row>
    <row r="75" spans="1:5" x14ac:dyDescent="0.3">
      <c r="A75" s="19" t="s">
        <v>20</v>
      </c>
      <c r="B75" s="18">
        <v>131</v>
      </c>
      <c r="D75" s="20" t="s">
        <v>14</v>
      </c>
      <c r="E75" s="18">
        <v>226</v>
      </c>
    </row>
    <row r="76" spans="1:5" x14ac:dyDescent="0.3">
      <c r="A76" s="19" t="s">
        <v>20</v>
      </c>
      <c r="B76" s="18">
        <v>126</v>
      </c>
      <c r="D76" s="20" t="s">
        <v>14</v>
      </c>
      <c r="E76" s="18">
        <v>1625</v>
      </c>
    </row>
    <row r="77" spans="1:5" x14ac:dyDescent="0.3">
      <c r="A77" s="19" t="s">
        <v>20</v>
      </c>
      <c r="B77" s="18">
        <v>275</v>
      </c>
      <c r="D77" s="20" t="s">
        <v>14</v>
      </c>
      <c r="E77" s="18">
        <v>143</v>
      </c>
    </row>
    <row r="78" spans="1:5" x14ac:dyDescent="0.3">
      <c r="A78" s="19" t="s">
        <v>20</v>
      </c>
      <c r="B78" s="18">
        <v>67</v>
      </c>
      <c r="D78" s="20" t="s">
        <v>14</v>
      </c>
      <c r="E78" s="18">
        <v>934</v>
      </c>
    </row>
    <row r="79" spans="1:5" x14ac:dyDescent="0.3">
      <c r="A79" s="19" t="s">
        <v>20</v>
      </c>
      <c r="B79" s="18">
        <v>154</v>
      </c>
      <c r="D79" s="20" t="s">
        <v>14</v>
      </c>
      <c r="E79" s="18">
        <v>17</v>
      </c>
    </row>
    <row r="80" spans="1:5" x14ac:dyDescent="0.3">
      <c r="A80" s="19" t="s">
        <v>20</v>
      </c>
      <c r="B80" s="18">
        <v>1782</v>
      </c>
      <c r="D80" s="20" t="s">
        <v>14</v>
      </c>
      <c r="E80" s="18">
        <v>2179</v>
      </c>
    </row>
    <row r="81" spans="1:5" x14ac:dyDescent="0.3">
      <c r="A81" s="19" t="s">
        <v>20</v>
      </c>
      <c r="B81" s="18">
        <v>903</v>
      </c>
      <c r="D81" s="20" t="s">
        <v>14</v>
      </c>
      <c r="E81" s="18">
        <v>931</v>
      </c>
    </row>
    <row r="82" spans="1:5" x14ac:dyDescent="0.3">
      <c r="A82" s="19" t="s">
        <v>20</v>
      </c>
      <c r="B82" s="18">
        <v>94</v>
      </c>
      <c r="D82" s="20" t="s">
        <v>14</v>
      </c>
      <c r="E82" s="18">
        <v>92</v>
      </c>
    </row>
    <row r="83" spans="1:5" x14ac:dyDescent="0.3">
      <c r="A83" s="19" t="s">
        <v>20</v>
      </c>
      <c r="B83" s="18">
        <v>180</v>
      </c>
      <c r="D83" s="20" t="s">
        <v>14</v>
      </c>
      <c r="E83" s="18">
        <v>57</v>
      </c>
    </row>
    <row r="84" spans="1:5" x14ac:dyDescent="0.3">
      <c r="A84" s="19" t="s">
        <v>20</v>
      </c>
      <c r="B84" s="18">
        <v>533</v>
      </c>
      <c r="D84" s="20" t="s">
        <v>14</v>
      </c>
      <c r="E84" s="18">
        <v>41</v>
      </c>
    </row>
    <row r="85" spans="1:5" x14ac:dyDescent="0.3">
      <c r="A85" s="19" t="s">
        <v>20</v>
      </c>
      <c r="B85" s="18">
        <v>2443</v>
      </c>
      <c r="D85" s="20" t="s">
        <v>14</v>
      </c>
      <c r="E85" s="18">
        <v>1</v>
      </c>
    </row>
    <row r="86" spans="1:5" x14ac:dyDescent="0.3">
      <c r="A86" s="19" t="s">
        <v>20</v>
      </c>
      <c r="B86" s="18">
        <v>89</v>
      </c>
      <c r="D86" s="20" t="s">
        <v>14</v>
      </c>
      <c r="E86" s="18">
        <v>101</v>
      </c>
    </row>
    <row r="87" spans="1:5" x14ac:dyDescent="0.3">
      <c r="A87" s="19" t="s">
        <v>20</v>
      </c>
      <c r="B87" s="18">
        <v>159</v>
      </c>
      <c r="D87" s="20" t="s">
        <v>14</v>
      </c>
      <c r="E87" s="18">
        <v>1335</v>
      </c>
    </row>
    <row r="88" spans="1:5" x14ac:dyDescent="0.3">
      <c r="A88" s="19" t="s">
        <v>20</v>
      </c>
      <c r="B88" s="18">
        <v>50</v>
      </c>
      <c r="D88" s="20" t="s">
        <v>14</v>
      </c>
      <c r="E88" s="18">
        <v>15</v>
      </c>
    </row>
    <row r="89" spans="1:5" x14ac:dyDescent="0.3">
      <c r="A89" s="19" t="s">
        <v>20</v>
      </c>
      <c r="B89" s="18">
        <v>186</v>
      </c>
      <c r="D89" s="20" t="s">
        <v>14</v>
      </c>
      <c r="E89" s="18">
        <v>454</v>
      </c>
    </row>
    <row r="90" spans="1:5" x14ac:dyDescent="0.3">
      <c r="A90" s="19" t="s">
        <v>20</v>
      </c>
      <c r="B90" s="18">
        <v>1071</v>
      </c>
      <c r="D90" s="20" t="s">
        <v>14</v>
      </c>
      <c r="E90" s="18">
        <v>3182</v>
      </c>
    </row>
    <row r="91" spans="1:5" x14ac:dyDescent="0.3">
      <c r="A91" s="19" t="s">
        <v>20</v>
      </c>
      <c r="B91" s="18">
        <v>117</v>
      </c>
      <c r="D91" s="20" t="s">
        <v>14</v>
      </c>
      <c r="E91" s="18">
        <v>15</v>
      </c>
    </row>
    <row r="92" spans="1:5" x14ac:dyDescent="0.3">
      <c r="A92" s="19" t="s">
        <v>20</v>
      </c>
      <c r="B92" s="18">
        <v>70</v>
      </c>
      <c r="D92" s="20" t="s">
        <v>14</v>
      </c>
      <c r="E92" s="18">
        <v>133</v>
      </c>
    </row>
    <row r="93" spans="1:5" x14ac:dyDescent="0.3">
      <c r="A93" s="19" t="s">
        <v>20</v>
      </c>
      <c r="B93" s="18">
        <v>135</v>
      </c>
      <c r="D93" s="20" t="s">
        <v>14</v>
      </c>
      <c r="E93" s="18">
        <v>2062</v>
      </c>
    </row>
    <row r="94" spans="1:5" x14ac:dyDescent="0.3">
      <c r="A94" s="19" t="s">
        <v>20</v>
      </c>
      <c r="B94" s="18">
        <v>768</v>
      </c>
      <c r="D94" s="20" t="s">
        <v>14</v>
      </c>
      <c r="E94" s="18">
        <v>29</v>
      </c>
    </row>
    <row r="95" spans="1:5" x14ac:dyDescent="0.3">
      <c r="A95" s="19" t="s">
        <v>20</v>
      </c>
      <c r="B95" s="18">
        <v>199</v>
      </c>
      <c r="D95" s="20" t="s">
        <v>14</v>
      </c>
      <c r="E95" s="18">
        <v>132</v>
      </c>
    </row>
    <row r="96" spans="1:5" x14ac:dyDescent="0.3">
      <c r="A96" s="19" t="s">
        <v>20</v>
      </c>
      <c r="B96" s="18">
        <v>107</v>
      </c>
      <c r="D96" s="20" t="s">
        <v>14</v>
      </c>
      <c r="E96" s="18">
        <v>137</v>
      </c>
    </row>
    <row r="97" spans="1:5" x14ac:dyDescent="0.3">
      <c r="A97" s="19" t="s">
        <v>20</v>
      </c>
      <c r="B97" s="18">
        <v>195</v>
      </c>
      <c r="D97" s="20" t="s">
        <v>14</v>
      </c>
      <c r="E97" s="18">
        <v>908</v>
      </c>
    </row>
    <row r="98" spans="1:5" x14ac:dyDescent="0.3">
      <c r="A98" s="19" t="s">
        <v>20</v>
      </c>
      <c r="B98" s="18">
        <v>3376</v>
      </c>
      <c r="D98" s="20" t="s">
        <v>14</v>
      </c>
      <c r="E98" s="18">
        <v>10</v>
      </c>
    </row>
    <row r="99" spans="1:5" x14ac:dyDescent="0.3">
      <c r="A99" s="19" t="s">
        <v>20</v>
      </c>
      <c r="B99" s="18">
        <v>41</v>
      </c>
      <c r="D99" s="20" t="s">
        <v>14</v>
      </c>
      <c r="E99" s="18">
        <v>1910</v>
      </c>
    </row>
    <row r="100" spans="1:5" x14ac:dyDescent="0.3">
      <c r="A100" s="19" t="s">
        <v>20</v>
      </c>
      <c r="B100" s="18">
        <v>1821</v>
      </c>
      <c r="D100" s="20" t="s">
        <v>14</v>
      </c>
      <c r="E100" s="18">
        <v>38</v>
      </c>
    </row>
    <row r="101" spans="1:5" x14ac:dyDescent="0.3">
      <c r="A101" s="19" t="s">
        <v>20</v>
      </c>
      <c r="B101" s="18">
        <v>164</v>
      </c>
      <c r="D101" s="20" t="s">
        <v>14</v>
      </c>
      <c r="E101" s="18">
        <v>104</v>
      </c>
    </row>
    <row r="102" spans="1:5" x14ac:dyDescent="0.3">
      <c r="A102" s="19" t="s">
        <v>20</v>
      </c>
      <c r="B102" s="18">
        <v>157</v>
      </c>
      <c r="D102" s="20" t="s">
        <v>14</v>
      </c>
      <c r="E102" s="18">
        <v>49</v>
      </c>
    </row>
    <row r="103" spans="1:5" x14ac:dyDescent="0.3">
      <c r="A103" s="19" t="s">
        <v>20</v>
      </c>
      <c r="B103" s="18">
        <v>246</v>
      </c>
      <c r="D103" s="20" t="s">
        <v>14</v>
      </c>
      <c r="E103" s="18">
        <v>1</v>
      </c>
    </row>
    <row r="104" spans="1:5" x14ac:dyDescent="0.3">
      <c r="A104" s="19" t="s">
        <v>20</v>
      </c>
      <c r="B104" s="18">
        <v>1396</v>
      </c>
      <c r="D104" s="20" t="s">
        <v>14</v>
      </c>
      <c r="E104" s="18">
        <v>245</v>
      </c>
    </row>
    <row r="105" spans="1:5" x14ac:dyDescent="0.3">
      <c r="A105" s="19" t="s">
        <v>20</v>
      </c>
      <c r="B105" s="18">
        <v>2506</v>
      </c>
      <c r="D105" s="20" t="s">
        <v>14</v>
      </c>
      <c r="E105" s="18">
        <v>32</v>
      </c>
    </row>
    <row r="106" spans="1:5" x14ac:dyDescent="0.3">
      <c r="A106" s="19" t="s">
        <v>20</v>
      </c>
      <c r="B106" s="18">
        <v>244</v>
      </c>
      <c r="D106" s="20" t="s">
        <v>14</v>
      </c>
      <c r="E106" s="18">
        <v>7</v>
      </c>
    </row>
    <row r="107" spans="1:5" x14ac:dyDescent="0.3">
      <c r="A107" s="19" t="s">
        <v>20</v>
      </c>
      <c r="B107" s="18">
        <v>146</v>
      </c>
      <c r="D107" s="20" t="s">
        <v>14</v>
      </c>
      <c r="E107" s="18">
        <v>803</v>
      </c>
    </row>
    <row r="108" spans="1:5" x14ac:dyDescent="0.3">
      <c r="A108" s="19" t="s">
        <v>20</v>
      </c>
      <c r="B108" s="18">
        <v>1267</v>
      </c>
      <c r="D108" s="20" t="s">
        <v>14</v>
      </c>
      <c r="E108" s="18">
        <v>16</v>
      </c>
    </row>
    <row r="109" spans="1:5" x14ac:dyDescent="0.3">
      <c r="A109" s="19" t="s">
        <v>20</v>
      </c>
      <c r="B109" s="18">
        <v>1561</v>
      </c>
      <c r="D109" s="20" t="s">
        <v>14</v>
      </c>
      <c r="E109" s="18">
        <v>31</v>
      </c>
    </row>
    <row r="110" spans="1:5" x14ac:dyDescent="0.3">
      <c r="A110" s="19" t="s">
        <v>20</v>
      </c>
      <c r="B110" s="18">
        <v>48</v>
      </c>
      <c r="D110" s="20" t="s">
        <v>14</v>
      </c>
      <c r="E110" s="18">
        <v>108</v>
      </c>
    </row>
    <row r="111" spans="1:5" x14ac:dyDescent="0.3">
      <c r="A111" s="19" t="s">
        <v>20</v>
      </c>
      <c r="B111" s="18">
        <v>2739</v>
      </c>
      <c r="D111" s="20" t="s">
        <v>14</v>
      </c>
      <c r="E111" s="18">
        <v>30</v>
      </c>
    </row>
    <row r="112" spans="1:5" x14ac:dyDescent="0.3">
      <c r="A112" s="19" t="s">
        <v>20</v>
      </c>
      <c r="B112" s="18">
        <v>3537</v>
      </c>
      <c r="D112" s="20" t="s">
        <v>14</v>
      </c>
      <c r="E112" s="18">
        <v>17</v>
      </c>
    </row>
    <row r="113" spans="1:5" x14ac:dyDescent="0.3">
      <c r="A113" s="19" t="s">
        <v>20</v>
      </c>
      <c r="B113" s="18">
        <v>2107</v>
      </c>
      <c r="D113" s="20" t="s">
        <v>14</v>
      </c>
      <c r="E113" s="18">
        <v>80</v>
      </c>
    </row>
    <row r="114" spans="1:5" x14ac:dyDescent="0.3">
      <c r="A114" s="19" t="s">
        <v>20</v>
      </c>
      <c r="B114" s="18">
        <v>3318</v>
      </c>
      <c r="D114" s="20" t="s">
        <v>14</v>
      </c>
      <c r="E114" s="18">
        <v>2468</v>
      </c>
    </row>
    <row r="115" spans="1:5" x14ac:dyDescent="0.3">
      <c r="A115" s="19" t="s">
        <v>20</v>
      </c>
      <c r="B115" s="18">
        <v>340</v>
      </c>
      <c r="D115" s="20" t="s">
        <v>14</v>
      </c>
      <c r="E115" s="18">
        <v>26</v>
      </c>
    </row>
    <row r="116" spans="1:5" x14ac:dyDescent="0.3">
      <c r="A116" s="19" t="s">
        <v>20</v>
      </c>
      <c r="B116" s="18">
        <v>1442</v>
      </c>
      <c r="D116" s="20" t="s">
        <v>14</v>
      </c>
      <c r="E116" s="18">
        <v>73</v>
      </c>
    </row>
    <row r="117" spans="1:5" x14ac:dyDescent="0.3">
      <c r="A117" s="19" t="s">
        <v>20</v>
      </c>
      <c r="B117" s="18">
        <v>126</v>
      </c>
      <c r="D117" s="20" t="s">
        <v>14</v>
      </c>
      <c r="E117" s="18">
        <v>128</v>
      </c>
    </row>
    <row r="118" spans="1:5" x14ac:dyDescent="0.3">
      <c r="A118" s="19" t="s">
        <v>20</v>
      </c>
      <c r="B118" s="18">
        <v>524</v>
      </c>
      <c r="D118" s="20" t="s">
        <v>14</v>
      </c>
      <c r="E118" s="18">
        <v>33</v>
      </c>
    </row>
    <row r="119" spans="1:5" x14ac:dyDescent="0.3">
      <c r="A119" s="19" t="s">
        <v>20</v>
      </c>
      <c r="B119" s="18">
        <v>1989</v>
      </c>
      <c r="D119" s="20" t="s">
        <v>14</v>
      </c>
      <c r="E119" s="18">
        <v>1072</v>
      </c>
    </row>
    <row r="120" spans="1:5" x14ac:dyDescent="0.3">
      <c r="A120" s="19" t="s">
        <v>20</v>
      </c>
      <c r="B120" s="18">
        <v>157</v>
      </c>
      <c r="D120" s="20" t="s">
        <v>14</v>
      </c>
      <c r="E120" s="18">
        <v>393</v>
      </c>
    </row>
    <row r="121" spans="1:5" x14ac:dyDescent="0.3">
      <c r="A121" s="19" t="s">
        <v>20</v>
      </c>
      <c r="B121" s="18">
        <v>4498</v>
      </c>
      <c r="D121" s="20" t="s">
        <v>14</v>
      </c>
      <c r="E121" s="18">
        <v>1257</v>
      </c>
    </row>
    <row r="122" spans="1:5" x14ac:dyDescent="0.3">
      <c r="A122" s="19" t="s">
        <v>20</v>
      </c>
      <c r="B122" s="18">
        <v>80</v>
      </c>
      <c r="D122" s="20" t="s">
        <v>14</v>
      </c>
      <c r="E122" s="18">
        <v>328</v>
      </c>
    </row>
    <row r="123" spans="1:5" x14ac:dyDescent="0.3">
      <c r="A123" s="19" t="s">
        <v>20</v>
      </c>
      <c r="B123" s="18">
        <v>43</v>
      </c>
      <c r="D123" s="20" t="s">
        <v>14</v>
      </c>
      <c r="E123" s="18">
        <v>147</v>
      </c>
    </row>
    <row r="124" spans="1:5" x14ac:dyDescent="0.3">
      <c r="A124" s="19" t="s">
        <v>20</v>
      </c>
      <c r="B124" s="18">
        <v>2053</v>
      </c>
      <c r="D124" s="20" t="s">
        <v>14</v>
      </c>
      <c r="E124" s="18">
        <v>830</v>
      </c>
    </row>
    <row r="125" spans="1:5" x14ac:dyDescent="0.3">
      <c r="A125" s="19" t="s">
        <v>20</v>
      </c>
      <c r="B125" s="18">
        <v>168</v>
      </c>
      <c r="D125" s="20" t="s">
        <v>14</v>
      </c>
      <c r="E125" s="18">
        <v>331</v>
      </c>
    </row>
    <row r="126" spans="1:5" x14ac:dyDescent="0.3">
      <c r="A126" s="19" t="s">
        <v>20</v>
      </c>
      <c r="B126" s="18">
        <v>4289</v>
      </c>
      <c r="D126" s="20" t="s">
        <v>14</v>
      </c>
      <c r="E126" s="18">
        <v>25</v>
      </c>
    </row>
    <row r="127" spans="1:5" x14ac:dyDescent="0.3">
      <c r="A127" s="19" t="s">
        <v>20</v>
      </c>
      <c r="B127" s="18">
        <v>165</v>
      </c>
      <c r="D127" s="20" t="s">
        <v>14</v>
      </c>
      <c r="E127" s="18">
        <v>3483</v>
      </c>
    </row>
    <row r="128" spans="1:5" x14ac:dyDescent="0.3">
      <c r="A128" s="19" t="s">
        <v>20</v>
      </c>
      <c r="B128" s="18">
        <v>1815</v>
      </c>
      <c r="D128" s="20" t="s">
        <v>14</v>
      </c>
      <c r="E128" s="18">
        <v>923</v>
      </c>
    </row>
    <row r="129" spans="1:5" x14ac:dyDescent="0.3">
      <c r="A129" s="19" t="s">
        <v>20</v>
      </c>
      <c r="B129" s="18">
        <v>397</v>
      </c>
      <c r="D129" s="20" t="s">
        <v>14</v>
      </c>
      <c r="E129" s="18">
        <v>1</v>
      </c>
    </row>
    <row r="130" spans="1:5" x14ac:dyDescent="0.3">
      <c r="A130" s="19" t="s">
        <v>20</v>
      </c>
      <c r="B130" s="18">
        <v>1539</v>
      </c>
      <c r="D130" s="20" t="s">
        <v>14</v>
      </c>
      <c r="E130" s="18">
        <v>33</v>
      </c>
    </row>
    <row r="131" spans="1:5" x14ac:dyDescent="0.3">
      <c r="A131" s="19" t="s">
        <v>20</v>
      </c>
      <c r="B131" s="18">
        <v>138</v>
      </c>
      <c r="D131" s="20" t="s">
        <v>14</v>
      </c>
      <c r="E131" s="18">
        <v>40</v>
      </c>
    </row>
    <row r="132" spans="1:5" x14ac:dyDescent="0.3">
      <c r="A132" s="19" t="s">
        <v>20</v>
      </c>
      <c r="B132" s="18">
        <v>3594</v>
      </c>
      <c r="D132" s="20" t="s">
        <v>14</v>
      </c>
      <c r="E132" s="18">
        <v>23</v>
      </c>
    </row>
    <row r="133" spans="1:5" x14ac:dyDescent="0.3">
      <c r="A133" s="19" t="s">
        <v>20</v>
      </c>
      <c r="B133" s="18">
        <v>5880</v>
      </c>
      <c r="D133" s="20" t="s">
        <v>14</v>
      </c>
      <c r="E133" s="18">
        <v>75</v>
      </c>
    </row>
    <row r="134" spans="1:5" x14ac:dyDescent="0.3">
      <c r="A134" s="19" t="s">
        <v>20</v>
      </c>
      <c r="B134" s="18">
        <v>112</v>
      </c>
      <c r="D134" s="20" t="s">
        <v>14</v>
      </c>
      <c r="E134" s="18">
        <v>2176</v>
      </c>
    </row>
    <row r="135" spans="1:5" x14ac:dyDescent="0.3">
      <c r="A135" s="19" t="s">
        <v>20</v>
      </c>
      <c r="B135" s="18">
        <v>943</v>
      </c>
      <c r="D135" s="20" t="s">
        <v>14</v>
      </c>
      <c r="E135" s="18">
        <v>441</v>
      </c>
    </row>
    <row r="136" spans="1:5" x14ac:dyDescent="0.3">
      <c r="A136" s="19" t="s">
        <v>20</v>
      </c>
      <c r="B136" s="18">
        <v>2468</v>
      </c>
      <c r="D136" s="20" t="s">
        <v>14</v>
      </c>
      <c r="E136" s="18">
        <v>25</v>
      </c>
    </row>
    <row r="137" spans="1:5" x14ac:dyDescent="0.3">
      <c r="A137" s="19" t="s">
        <v>20</v>
      </c>
      <c r="B137" s="18">
        <v>2551</v>
      </c>
      <c r="D137" s="20" t="s">
        <v>14</v>
      </c>
      <c r="E137" s="18">
        <v>127</v>
      </c>
    </row>
    <row r="138" spans="1:5" x14ac:dyDescent="0.3">
      <c r="A138" s="19" t="s">
        <v>20</v>
      </c>
      <c r="B138" s="18">
        <v>101</v>
      </c>
      <c r="D138" s="20" t="s">
        <v>14</v>
      </c>
      <c r="E138" s="18">
        <v>355</v>
      </c>
    </row>
    <row r="139" spans="1:5" x14ac:dyDescent="0.3">
      <c r="A139" s="19" t="s">
        <v>20</v>
      </c>
      <c r="B139" s="18">
        <v>92</v>
      </c>
      <c r="D139" s="20" t="s">
        <v>14</v>
      </c>
      <c r="E139" s="18">
        <v>44</v>
      </c>
    </row>
    <row r="140" spans="1:5" x14ac:dyDescent="0.3">
      <c r="A140" s="19" t="s">
        <v>20</v>
      </c>
      <c r="B140" s="18">
        <v>62</v>
      </c>
      <c r="D140" s="20" t="s">
        <v>14</v>
      </c>
      <c r="E140" s="18">
        <v>67</v>
      </c>
    </row>
    <row r="141" spans="1:5" x14ac:dyDescent="0.3">
      <c r="A141" s="19" t="s">
        <v>20</v>
      </c>
      <c r="B141" s="18">
        <v>149</v>
      </c>
      <c r="D141" s="20" t="s">
        <v>14</v>
      </c>
      <c r="E141" s="18">
        <v>1068</v>
      </c>
    </row>
    <row r="142" spans="1:5" x14ac:dyDescent="0.3">
      <c r="A142" s="19" t="s">
        <v>20</v>
      </c>
      <c r="B142" s="18">
        <v>329</v>
      </c>
      <c r="D142" s="20" t="s">
        <v>14</v>
      </c>
      <c r="E142" s="18">
        <v>424</v>
      </c>
    </row>
    <row r="143" spans="1:5" x14ac:dyDescent="0.3">
      <c r="A143" s="19" t="s">
        <v>20</v>
      </c>
      <c r="B143" s="18">
        <v>97</v>
      </c>
      <c r="D143" s="20" t="s">
        <v>14</v>
      </c>
      <c r="E143" s="18">
        <v>151</v>
      </c>
    </row>
    <row r="144" spans="1:5" x14ac:dyDescent="0.3">
      <c r="A144" s="19" t="s">
        <v>20</v>
      </c>
      <c r="B144" s="18">
        <v>1784</v>
      </c>
      <c r="D144" s="20" t="s">
        <v>14</v>
      </c>
      <c r="E144" s="18">
        <v>1608</v>
      </c>
    </row>
    <row r="145" spans="1:5" x14ac:dyDescent="0.3">
      <c r="A145" s="19" t="s">
        <v>20</v>
      </c>
      <c r="B145" s="18">
        <v>1684</v>
      </c>
      <c r="D145" s="20" t="s">
        <v>14</v>
      </c>
      <c r="E145" s="18">
        <v>941</v>
      </c>
    </row>
    <row r="146" spans="1:5" x14ac:dyDescent="0.3">
      <c r="A146" s="19" t="s">
        <v>20</v>
      </c>
      <c r="B146" s="18">
        <v>250</v>
      </c>
      <c r="D146" s="20" t="s">
        <v>14</v>
      </c>
      <c r="E146" s="18">
        <v>1</v>
      </c>
    </row>
    <row r="147" spans="1:5" x14ac:dyDescent="0.3">
      <c r="A147" s="19" t="s">
        <v>20</v>
      </c>
      <c r="B147" s="18">
        <v>238</v>
      </c>
      <c r="D147" s="20" t="s">
        <v>14</v>
      </c>
      <c r="E147" s="18">
        <v>40</v>
      </c>
    </row>
    <row r="148" spans="1:5" x14ac:dyDescent="0.3">
      <c r="A148" s="19" t="s">
        <v>20</v>
      </c>
      <c r="B148" s="18">
        <v>53</v>
      </c>
      <c r="D148" s="20" t="s">
        <v>14</v>
      </c>
      <c r="E148" s="18">
        <v>3015</v>
      </c>
    </row>
    <row r="149" spans="1:5" x14ac:dyDescent="0.3">
      <c r="A149" s="19" t="s">
        <v>20</v>
      </c>
      <c r="B149" s="18">
        <v>214</v>
      </c>
      <c r="D149" s="20" t="s">
        <v>14</v>
      </c>
      <c r="E149" s="18">
        <v>435</v>
      </c>
    </row>
    <row r="150" spans="1:5" x14ac:dyDescent="0.3">
      <c r="A150" s="19" t="s">
        <v>20</v>
      </c>
      <c r="B150" s="18">
        <v>222</v>
      </c>
      <c r="D150" s="20" t="s">
        <v>14</v>
      </c>
      <c r="E150" s="18">
        <v>714</v>
      </c>
    </row>
    <row r="151" spans="1:5" x14ac:dyDescent="0.3">
      <c r="A151" s="19" t="s">
        <v>20</v>
      </c>
      <c r="B151" s="18">
        <v>1884</v>
      </c>
      <c r="D151" s="20" t="s">
        <v>14</v>
      </c>
      <c r="E151" s="18">
        <v>5497</v>
      </c>
    </row>
    <row r="152" spans="1:5" x14ac:dyDescent="0.3">
      <c r="A152" s="19" t="s">
        <v>20</v>
      </c>
      <c r="B152" s="18">
        <v>218</v>
      </c>
      <c r="D152" s="20" t="s">
        <v>14</v>
      </c>
      <c r="E152" s="18">
        <v>418</v>
      </c>
    </row>
    <row r="153" spans="1:5" x14ac:dyDescent="0.3">
      <c r="A153" s="19" t="s">
        <v>20</v>
      </c>
      <c r="B153" s="18">
        <v>6465</v>
      </c>
      <c r="D153" s="20" t="s">
        <v>14</v>
      </c>
      <c r="E153" s="18">
        <v>1439</v>
      </c>
    </row>
    <row r="154" spans="1:5" x14ac:dyDescent="0.3">
      <c r="A154" s="19" t="s">
        <v>20</v>
      </c>
      <c r="B154" s="18">
        <v>59</v>
      </c>
      <c r="D154" s="20" t="s">
        <v>14</v>
      </c>
      <c r="E154" s="18">
        <v>15</v>
      </c>
    </row>
    <row r="155" spans="1:5" x14ac:dyDescent="0.3">
      <c r="A155" s="19" t="s">
        <v>20</v>
      </c>
      <c r="B155" s="18">
        <v>88</v>
      </c>
      <c r="D155" s="20" t="s">
        <v>14</v>
      </c>
      <c r="E155" s="18">
        <v>1999</v>
      </c>
    </row>
    <row r="156" spans="1:5" x14ac:dyDescent="0.3">
      <c r="A156" s="19" t="s">
        <v>20</v>
      </c>
      <c r="B156" s="18">
        <v>1697</v>
      </c>
      <c r="D156" s="20" t="s">
        <v>14</v>
      </c>
      <c r="E156" s="18">
        <v>118</v>
      </c>
    </row>
    <row r="157" spans="1:5" x14ac:dyDescent="0.3">
      <c r="A157" s="19" t="s">
        <v>20</v>
      </c>
      <c r="B157" s="18">
        <v>92</v>
      </c>
      <c r="D157" s="20" t="s">
        <v>14</v>
      </c>
      <c r="E157" s="18">
        <v>162</v>
      </c>
    </row>
    <row r="158" spans="1:5" x14ac:dyDescent="0.3">
      <c r="A158" s="19" t="s">
        <v>20</v>
      </c>
      <c r="B158" s="18">
        <v>186</v>
      </c>
      <c r="D158" s="20" t="s">
        <v>14</v>
      </c>
      <c r="E158" s="18">
        <v>83</v>
      </c>
    </row>
    <row r="159" spans="1:5" x14ac:dyDescent="0.3">
      <c r="A159" s="19" t="s">
        <v>20</v>
      </c>
      <c r="B159" s="18">
        <v>138</v>
      </c>
      <c r="D159" s="20" t="s">
        <v>14</v>
      </c>
      <c r="E159" s="18">
        <v>747</v>
      </c>
    </row>
    <row r="160" spans="1:5" x14ac:dyDescent="0.3">
      <c r="A160" s="19" t="s">
        <v>20</v>
      </c>
      <c r="B160" s="18">
        <v>261</v>
      </c>
      <c r="D160" s="20" t="s">
        <v>14</v>
      </c>
      <c r="E160" s="18">
        <v>84</v>
      </c>
    </row>
    <row r="161" spans="1:5" x14ac:dyDescent="0.3">
      <c r="A161" s="19" t="s">
        <v>20</v>
      </c>
      <c r="B161" s="18">
        <v>107</v>
      </c>
      <c r="D161" s="20" t="s">
        <v>14</v>
      </c>
      <c r="E161" s="18">
        <v>91</v>
      </c>
    </row>
    <row r="162" spans="1:5" x14ac:dyDescent="0.3">
      <c r="A162" s="19" t="s">
        <v>20</v>
      </c>
      <c r="B162" s="18">
        <v>199</v>
      </c>
      <c r="D162" s="20" t="s">
        <v>14</v>
      </c>
      <c r="E162" s="18">
        <v>792</v>
      </c>
    </row>
    <row r="163" spans="1:5" x14ac:dyDescent="0.3">
      <c r="A163" s="19" t="s">
        <v>20</v>
      </c>
      <c r="B163" s="18">
        <v>5512</v>
      </c>
      <c r="D163" s="20" t="s">
        <v>14</v>
      </c>
      <c r="E163" s="18">
        <v>32</v>
      </c>
    </row>
    <row r="164" spans="1:5" x14ac:dyDescent="0.3">
      <c r="A164" s="19" t="s">
        <v>20</v>
      </c>
      <c r="B164" s="18">
        <v>86</v>
      </c>
      <c r="D164" s="20" t="s">
        <v>14</v>
      </c>
      <c r="E164" s="18">
        <v>186</v>
      </c>
    </row>
    <row r="165" spans="1:5" x14ac:dyDescent="0.3">
      <c r="A165" s="19" t="s">
        <v>20</v>
      </c>
      <c r="B165" s="18">
        <v>2768</v>
      </c>
      <c r="D165" s="20" t="s">
        <v>14</v>
      </c>
      <c r="E165" s="18">
        <v>605</v>
      </c>
    </row>
    <row r="166" spans="1:5" x14ac:dyDescent="0.3">
      <c r="A166" s="19" t="s">
        <v>20</v>
      </c>
      <c r="B166" s="18">
        <v>48</v>
      </c>
      <c r="D166" s="20" t="s">
        <v>14</v>
      </c>
      <c r="E166" s="18">
        <v>1</v>
      </c>
    </row>
    <row r="167" spans="1:5" x14ac:dyDescent="0.3">
      <c r="A167" s="19" t="s">
        <v>20</v>
      </c>
      <c r="B167" s="18">
        <v>87</v>
      </c>
      <c r="D167" s="20" t="s">
        <v>14</v>
      </c>
      <c r="E167" s="18">
        <v>31</v>
      </c>
    </row>
    <row r="168" spans="1:5" x14ac:dyDescent="0.3">
      <c r="A168" s="19" t="s">
        <v>20</v>
      </c>
      <c r="B168" s="18">
        <v>1894</v>
      </c>
      <c r="D168" s="20" t="s">
        <v>14</v>
      </c>
      <c r="E168" s="18">
        <v>1181</v>
      </c>
    </row>
    <row r="169" spans="1:5" x14ac:dyDescent="0.3">
      <c r="A169" s="19" t="s">
        <v>20</v>
      </c>
      <c r="B169" s="18">
        <v>282</v>
      </c>
      <c r="D169" s="20" t="s">
        <v>14</v>
      </c>
      <c r="E169" s="18">
        <v>39</v>
      </c>
    </row>
    <row r="170" spans="1:5" x14ac:dyDescent="0.3">
      <c r="A170" s="19" t="s">
        <v>20</v>
      </c>
      <c r="B170" s="18">
        <v>116</v>
      </c>
      <c r="D170" s="20" t="s">
        <v>14</v>
      </c>
      <c r="E170" s="18">
        <v>46</v>
      </c>
    </row>
    <row r="171" spans="1:5" x14ac:dyDescent="0.3">
      <c r="A171" s="19" t="s">
        <v>20</v>
      </c>
      <c r="B171" s="18">
        <v>83</v>
      </c>
      <c r="D171" s="20" t="s">
        <v>14</v>
      </c>
      <c r="E171" s="18">
        <v>105</v>
      </c>
    </row>
    <row r="172" spans="1:5" x14ac:dyDescent="0.3">
      <c r="A172" s="19" t="s">
        <v>20</v>
      </c>
      <c r="B172" s="18">
        <v>91</v>
      </c>
      <c r="D172" s="20" t="s">
        <v>14</v>
      </c>
      <c r="E172" s="18">
        <v>535</v>
      </c>
    </row>
    <row r="173" spans="1:5" x14ac:dyDescent="0.3">
      <c r="A173" s="19" t="s">
        <v>20</v>
      </c>
      <c r="B173" s="18">
        <v>546</v>
      </c>
      <c r="D173" s="20" t="s">
        <v>14</v>
      </c>
      <c r="E173" s="18">
        <v>16</v>
      </c>
    </row>
    <row r="174" spans="1:5" x14ac:dyDescent="0.3">
      <c r="A174" s="19" t="s">
        <v>20</v>
      </c>
      <c r="B174" s="18">
        <v>393</v>
      </c>
      <c r="D174" s="20" t="s">
        <v>14</v>
      </c>
      <c r="E174" s="18">
        <v>575</v>
      </c>
    </row>
    <row r="175" spans="1:5" x14ac:dyDescent="0.3">
      <c r="A175" s="19" t="s">
        <v>20</v>
      </c>
      <c r="B175" s="18">
        <v>133</v>
      </c>
      <c r="D175" s="20" t="s">
        <v>14</v>
      </c>
      <c r="E175" s="18">
        <v>1120</v>
      </c>
    </row>
    <row r="176" spans="1:5" x14ac:dyDescent="0.3">
      <c r="A176" s="19" t="s">
        <v>20</v>
      </c>
      <c r="B176" s="18">
        <v>254</v>
      </c>
      <c r="D176" s="20" t="s">
        <v>14</v>
      </c>
      <c r="E176" s="18">
        <v>113</v>
      </c>
    </row>
    <row r="177" spans="1:5" x14ac:dyDescent="0.3">
      <c r="A177" s="19" t="s">
        <v>20</v>
      </c>
      <c r="B177" s="18">
        <v>176</v>
      </c>
      <c r="D177" s="20" t="s">
        <v>14</v>
      </c>
      <c r="E177" s="18">
        <v>1538</v>
      </c>
    </row>
    <row r="178" spans="1:5" x14ac:dyDescent="0.3">
      <c r="A178" s="19" t="s">
        <v>20</v>
      </c>
      <c r="B178" s="18">
        <v>337</v>
      </c>
      <c r="D178" s="20" t="s">
        <v>14</v>
      </c>
      <c r="E178" s="18">
        <v>9</v>
      </c>
    </row>
    <row r="179" spans="1:5" x14ac:dyDescent="0.3">
      <c r="A179" s="19" t="s">
        <v>20</v>
      </c>
      <c r="B179" s="18">
        <v>107</v>
      </c>
      <c r="D179" s="20" t="s">
        <v>14</v>
      </c>
      <c r="E179" s="18">
        <v>554</v>
      </c>
    </row>
    <row r="180" spans="1:5" x14ac:dyDescent="0.3">
      <c r="A180" s="19" t="s">
        <v>20</v>
      </c>
      <c r="B180" s="18">
        <v>183</v>
      </c>
      <c r="D180" s="20" t="s">
        <v>14</v>
      </c>
      <c r="E180" s="18">
        <v>648</v>
      </c>
    </row>
    <row r="181" spans="1:5" x14ac:dyDescent="0.3">
      <c r="A181" s="19" t="s">
        <v>20</v>
      </c>
      <c r="B181" s="18">
        <v>72</v>
      </c>
      <c r="D181" s="20" t="s">
        <v>14</v>
      </c>
      <c r="E181" s="18">
        <v>21</v>
      </c>
    </row>
    <row r="182" spans="1:5" x14ac:dyDescent="0.3">
      <c r="A182" s="19" t="s">
        <v>20</v>
      </c>
      <c r="B182" s="18">
        <v>295</v>
      </c>
      <c r="D182" s="20" t="s">
        <v>14</v>
      </c>
      <c r="E182" s="18">
        <v>54</v>
      </c>
    </row>
    <row r="183" spans="1:5" x14ac:dyDescent="0.3">
      <c r="A183" s="19" t="s">
        <v>20</v>
      </c>
      <c r="B183" s="18">
        <v>142</v>
      </c>
      <c r="D183" s="20" t="s">
        <v>14</v>
      </c>
      <c r="E183" s="18">
        <v>120</v>
      </c>
    </row>
    <row r="184" spans="1:5" x14ac:dyDescent="0.3">
      <c r="A184" s="19" t="s">
        <v>20</v>
      </c>
      <c r="B184" s="18">
        <v>85</v>
      </c>
      <c r="D184" s="20" t="s">
        <v>14</v>
      </c>
      <c r="E184" s="18">
        <v>579</v>
      </c>
    </row>
    <row r="185" spans="1:5" x14ac:dyDescent="0.3">
      <c r="A185" s="19" t="s">
        <v>20</v>
      </c>
      <c r="B185" s="18">
        <v>659</v>
      </c>
      <c r="D185" s="20" t="s">
        <v>14</v>
      </c>
      <c r="E185" s="18">
        <v>2072</v>
      </c>
    </row>
    <row r="186" spans="1:5" x14ac:dyDescent="0.3">
      <c r="A186" s="19" t="s">
        <v>20</v>
      </c>
      <c r="B186" s="18">
        <v>121</v>
      </c>
      <c r="D186" s="20" t="s">
        <v>14</v>
      </c>
      <c r="E186" s="18">
        <v>0</v>
      </c>
    </row>
    <row r="187" spans="1:5" x14ac:dyDescent="0.3">
      <c r="A187" s="19" t="s">
        <v>20</v>
      </c>
      <c r="B187" s="18">
        <v>3742</v>
      </c>
      <c r="D187" s="20" t="s">
        <v>14</v>
      </c>
      <c r="E187" s="18">
        <v>1796</v>
      </c>
    </row>
    <row r="188" spans="1:5" x14ac:dyDescent="0.3">
      <c r="A188" s="19" t="s">
        <v>20</v>
      </c>
      <c r="B188" s="18">
        <v>223</v>
      </c>
      <c r="D188" s="20" t="s">
        <v>14</v>
      </c>
      <c r="E188" s="18">
        <v>62</v>
      </c>
    </row>
    <row r="189" spans="1:5" x14ac:dyDescent="0.3">
      <c r="A189" s="19" t="s">
        <v>20</v>
      </c>
      <c r="B189" s="18">
        <v>133</v>
      </c>
      <c r="D189" s="20" t="s">
        <v>14</v>
      </c>
      <c r="E189" s="18">
        <v>347</v>
      </c>
    </row>
    <row r="190" spans="1:5" x14ac:dyDescent="0.3">
      <c r="A190" s="19" t="s">
        <v>20</v>
      </c>
      <c r="B190" s="18">
        <v>5168</v>
      </c>
      <c r="D190" s="20" t="s">
        <v>14</v>
      </c>
      <c r="E190" s="18">
        <v>19</v>
      </c>
    </row>
    <row r="191" spans="1:5" x14ac:dyDescent="0.3">
      <c r="A191" s="19" t="s">
        <v>20</v>
      </c>
      <c r="B191" s="18">
        <v>307</v>
      </c>
      <c r="D191" s="20" t="s">
        <v>14</v>
      </c>
      <c r="E191" s="18">
        <v>1258</v>
      </c>
    </row>
    <row r="192" spans="1:5" x14ac:dyDescent="0.3">
      <c r="A192" s="19" t="s">
        <v>20</v>
      </c>
      <c r="B192" s="18">
        <v>2441</v>
      </c>
      <c r="D192" s="20" t="s">
        <v>14</v>
      </c>
      <c r="E192" s="18">
        <v>362</v>
      </c>
    </row>
    <row r="193" spans="1:5" x14ac:dyDescent="0.3">
      <c r="A193" s="19" t="s">
        <v>20</v>
      </c>
      <c r="B193" s="18">
        <v>1385</v>
      </c>
      <c r="D193" s="20" t="s">
        <v>14</v>
      </c>
      <c r="E193" s="18">
        <v>133</v>
      </c>
    </row>
    <row r="194" spans="1:5" x14ac:dyDescent="0.3">
      <c r="A194" s="19" t="s">
        <v>20</v>
      </c>
      <c r="B194" s="18">
        <v>190</v>
      </c>
      <c r="D194" s="20" t="s">
        <v>14</v>
      </c>
      <c r="E194" s="18">
        <v>846</v>
      </c>
    </row>
    <row r="195" spans="1:5" x14ac:dyDescent="0.3">
      <c r="A195" s="19" t="s">
        <v>20</v>
      </c>
      <c r="B195" s="18">
        <v>470</v>
      </c>
      <c r="D195" s="20" t="s">
        <v>14</v>
      </c>
      <c r="E195" s="18">
        <v>10</v>
      </c>
    </row>
    <row r="196" spans="1:5" x14ac:dyDescent="0.3">
      <c r="A196" s="19" t="s">
        <v>20</v>
      </c>
      <c r="B196" s="18">
        <v>253</v>
      </c>
      <c r="D196" s="20" t="s">
        <v>14</v>
      </c>
      <c r="E196" s="18">
        <v>191</v>
      </c>
    </row>
    <row r="197" spans="1:5" x14ac:dyDescent="0.3">
      <c r="A197" s="19" t="s">
        <v>20</v>
      </c>
      <c r="B197" s="18">
        <v>1113</v>
      </c>
      <c r="D197" s="20" t="s">
        <v>14</v>
      </c>
      <c r="E197" s="18">
        <v>1979</v>
      </c>
    </row>
    <row r="198" spans="1:5" x14ac:dyDescent="0.3">
      <c r="A198" s="19" t="s">
        <v>20</v>
      </c>
      <c r="B198" s="18">
        <v>2283</v>
      </c>
      <c r="D198" s="20" t="s">
        <v>14</v>
      </c>
      <c r="E198" s="18">
        <v>63</v>
      </c>
    </row>
    <row r="199" spans="1:5" x14ac:dyDescent="0.3">
      <c r="A199" s="19" t="s">
        <v>20</v>
      </c>
      <c r="B199" s="18">
        <v>1095</v>
      </c>
      <c r="D199" s="20" t="s">
        <v>14</v>
      </c>
      <c r="E199" s="18">
        <v>6080</v>
      </c>
    </row>
    <row r="200" spans="1:5" x14ac:dyDescent="0.3">
      <c r="A200" s="19" t="s">
        <v>20</v>
      </c>
      <c r="B200" s="18">
        <v>1690</v>
      </c>
      <c r="D200" s="20" t="s">
        <v>14</v>
      </c>
      <c r="E200" s="18">
        <v>80</v>
      </c>
    </row>
    <row r="201" spans="1:5" x14ac:dyDescent="0.3">
      <c r="A201" s="19" t="s">
        <v>20</v>
      </c>
      <c r="B201" s="18">
        <v>191</v>
      </c>
      <c r="D201" s="20" t="s">
        <v>14</v>
      </c>
      <c r="E201" s="18">
        <v>9</v>
      </c>
    </row>
    <row r="202" spans="1:5" x14ac:dyDescent="0.3">
      <c r="A202" s="19" t="s">
        <v>20</v>
      </c>
      <c r="B202" s="18">
        <v>2013</v>
      </c>
      <c r="D202" s="20" t="s">
        <v>14</v>
      </c>
      <c r="E202" s="18">
        <v>1784</v>
      </c>
    </row>
    <row r="203" spans="1:5" x14ac:dyDescent="0.3">
      <c r="A203" s="19" t="s">
        <v>20</v>
      </c>
      <c r="B203" s="18">
        <v>1703</v>
      </c>
      <c r="D203" s="20" t="s">
        <v>14</v>
      </c>
      <c r="E203" s="18">
        <v>243</v>
      </c>
    </row>
    <row r="204" spans="1:5" x14ac:dyDescent="0.3">
      <c r="A204" s="19" t="s">
        <v>20</v>
      </c>
      <c r="B204" s="18">
        <v>80</v>
      </c>
      <c r="D204" s="20" t="s">
        <v>14</v>
      </c>
      <c r="E204" s="18">
        <v>1296</v>
      </c>
    </row>
    <row r="205" spans="1:5" x14ac:dyDescent="0.3">
      <c r="A205" s="19" t="s">
        <v>20</v>
      </c>
      <c r="B205" s="18">
        <v>41</v>
      </c>
      <c r="D205" s="20" t="s">
        <v>14</v>
      </c>
      <c r="E205" s="18">
        <v>77</v>
      </c>
    </row>
    <row r="206" spans="1:5" x14ac:dyDescent="0.3">
      <c r="A206" s="19" t="s">
        <v>20</v>
      </c>
      <c r="B206" s="18">
        <v>187</v>
      </c>
      <c r="D206" s="20" t="s">
        <v>14</v>
      </c>
      <c r="E206" s="18">
        <v>395</v>
      </c>
    </row>
    <row r="207" spans="1:5" x14ac:dyDescent="0.3">
      <c r="A207" s="19" t="s">
        <v>20</v>
      </c>
      <c r="B207" s="18">
        <v>2875</v>
      </c>
      <c r="D207" s="20" t="s">
        <v>14</v>
      </c>
      <c r="E207" s="18">
        <v>49</v>
      </c>
    </row>
    <row r="208" spans="1:5" x14ac:dyDescent="0.3">
      <c r="A208" s="19" t="s">
        <v>20</v>
      </c>
      <c r="B208" s="18">
        <v>88</v>
      </c>
      <c r="D208" s="20" t="s">
        <v>14</v>
      </c>
      <c r="E208" s="18">
        <v>180</v>
      </c>
    </row>
    <row r="209" spans="1:5" x14ac:dyDescent="0.3">
      <c r="A209" s="19" t="s">
        <v>20</v>
      </c>
      <c r="B209" s="18">
        <v>191</v>
      </c>
      <c r="D209" s="20" t="s">
        <v>14</v>
      </c>
      <c r="E209" s="18">
        <v>2690</v>
      </c>
    </row>
    <row r="210" spans="1:5" x14ac:dyDescent="0.3">
      <c r="A210" s="19" t="s">
        <v>20</v>
      </c>
      <c r="B210" s="18">
        <v>139</v>
      </c>
      <c r="D210" s="20" t="s">
        <v>14</v>
      </c>
      <c r="E210" s="18">
        <v>2779</v>
      </c>
    </row>
    <row r="211" spans="1:5" x14ac:dyDescent="0.3">
      <c r="A211" s="19" t="s">
        <v>20</v>
      </c>
      <c r="B211" s="18">
        <v>186</v>
      </c>
      <c r="D211" s="20" t="s">
        <v>14</v>
      </c>
      <c r="E211" s="18">
        <v>92</v>
      </c>
    </row>
    <row r="212" spans="1:5" x14ac:dyDescent="0.3">
      <c r="A212" s="19" t="s">
        <v>20</v>
      </c>
      <c r="B212" s="18">
        <v>112</v>
      </c>
      <c r="D212" s="20" t="s">
        <v>14</v>
      </c>
      <c r="E212" s="18">
        <v>1028</v>
      </c>
    </row>
    <row r="213" spans="1:5" x14ac:dyDescent="0.3">
      <c r="A213" s="19" t="s">
        <v>20</v>
      </c>
      <c r="B213" s="18">
        <v>101</v>
      </c>
      <c r="D213" s="20" t="s">
        <v>14</v>
      </c>
      <c r="E213" s="18">
        <v>26</v>
      </c>
    </row>
    <row r="214" spans="1:5" x14ac:dyDescent="0.3">
      <c r="A214" s="19" t="s">
        <v>20</v>
      </c>
      <c r="B214" s="18">
        <v>206</v>
      </c>
      <c r="D214" s="20" t="s">
        <v>14</v>
      </c>
      <c r="E214" s="18">
        <v>1790</v>
      </c>
    </row>
    <row r="215" spans="1:5" x14ac:dyDescent="0.3">
      <c r="A215" s="19" t="s">
        <v>20</v>
      </c>
      <c r="B215" s="18">
        <v>154</v>
      </c>
      <c r="D215" s="20" t="s">
        <v>14</v>
      </c>
      <c r="E215" s="18">
        <v>37</v>
      </c>
    </row>
    <row r="216" spans="1:5" x14ac:dyDescent="0.3">
      <c r="A216" s="19" t="s">
        <v>20</v>
      </c>
      <c r="B216" s="18">
        <v>5966</v>
      </c>
      <c r="D216" s="20" t="s">
        <v>14</v>
      </c>
      <c r="E216" s="18">
        <v>35</v>
      </c>
    </row>
    <row r="217" spans="1:5" x14ac:dyDescent="0.3">
      <c r="A217" s="19" t="s">
        <v>20</v>
      </c>
      <c r="B217" s="18">
        <v>169</v>
      </c>
      <c r="D217" s="20" t="s">
        <v>14</v>
      </c>
      <c r="E217" s="18">
        <v>558</v>
      </c>
    </row>
    <row r="218" spans="1:5" x14ac:dyDescent="0.3">
      <c r="A218" s="19" t="s">
        <v>20</v>
      </c>
      <c r="B218" s="18">
        <v>2106</v>
      </c>
      <c r="D218" s="20" t="s">
        <v>14</v>
      </c>
      <c r="E218" s="18">
        <v>64</v>
      </c>
    </row>
    <row r="219" spans="1:5" x14ac:dyDescent="0.3">
      <c r="A219" s="19" t="s">
        <v>20</v>
      </c>
      <c r="B219" s="18">
        <v>131</v>
      </c>
      <c r="D219" s="20" t="s">
        <v>14</v>
      </c>
      <c r="E219" s="18">
        <v>245</v>
      </c>
    </row>
    <row r="220" spans="1:5" x14ac:dyDescent="0.3">
      <c r="A220" s="19" t="s">
        <v>20</v>
      </c>
      <c r="B220" s="18">
        <v>84</v>
      </c>
      <c r="D220" s="20" t="s">
        <v>14</v>
      </c>
      <c r="E220" s="18">
        <v>71</v>
      </c>
    </row>
    <row r="221" spans="1:5" x14ac:dyDescent="0.3">
      <c r="A221" s="19" t="s">
        <v>20</v>
      </c>
      <c r="B221" s="18">
        <v>155</v>
      </c>
      <c r="D221" s="20" t="s">
        <v>14</v>
      </c>
      <c r="E221" s="18">
        <v>42</v>
      </c>
    </row>
    <row r="222" spans="1:5" x14ac:dyDescent="0.3">
      <c r="A222" s="19" t="s">
        <v>20</v>
      </c>
      <c r="B222" s="18">
        <v>189</v>
      </c>
      <c r="D222" s="20" t="s">
        <v>14</v>
      </c>
      <c r="E222" s="18">
        <v>156</v>
      </c>
    </row>
    <row r="223" spans="1:5" x14ac:dyDescent="0.3">
      <c r="A223" s="19" t="s">
        <v>20</v>
      </c>
      <c r="B223" s="18">
        <v>4799</v>
      </c>
      <c r="D223" s="20" t="s">
        <v>14</v>
      </c>
      <c r="E223" s="18">
        <v>1368</v>
      </c>
    </row>
    <row r="224" spans="1:5" x14ac:dyDescent="0.3">
      <c r="A224" s="19" t="s">
        <v>20</v>
      </c>
      <c r="B224" s="18">
        <v>1137</v>
      </c>
      <c r="D224" s="20" t="s">
        <v>14</v>
      </c>
      <c r="E224" s="18">
        <v>102</v>
      </c>
    </row>
    <row r="225" spans="1:5" x14ac:dyDescent="0.3">
      <c r="A225" s="19" t="s">
        <v>20</v>
      </c>
      <c r="B225" s="18">
        <v>1152</v>
      </c>
      <c r="D225" s="20" t="s">
        <v>14</v>
      </c>
      <c r="E225" s="18">
        <v>86</v>
      </c>
    </row>
    <row r="226" spans="1:5" x14ac:dyDescent="0.3">
      <c r="A226" s="19" t="s">
        <v>20</v>
      </c>
      <c r="B226" s="18">
        <v>50</v>
      </c>
      <c r="D226" s="20" t="s">
        <v>14</v>
      </c>
      <c r="E226" s="18">
        <v>253</v>
      </c>
    </row>
    <row r="227" spans="1:5" x14ac:dyDescent="0.3">
      <c r="A227" s="19" t="s">
        <v>20</v>
      </c>
      <c r="B227" s="18">
        <v>3059</v>
      </c>
      <c r="D227" s="20" t="s">
        <v>14</v>
      </c>
      <c r="E227" s="18">
        <v>157</v>
      </c>
    </row>
    <row r="228" spans="1:5" x14ac:dyDescent="0.3">
      <c r="A228" s="19" t="s">
        <v>20</v>
      </c>
      <c r="B228" s="18">
        <v>34</v>
      </c>
      <c r="D228" s="20" t="s">
        <v>14</v>
      </c>
      <c r="E228" s="18">
        <v>183</v>
      </c>
    </row>
    <row r="229" spans="1:5" x14ac:dyDescent="0.3">
      <c r="A229" s="19" t="s">
        <v>20</v>
      </c>
      <c r="B229" s="18">
        <v>220</v>
      </c>
      <c r="D229" s="20" t="s">
        <v>14</v>
      </c>
      <c r="E229" s="18">
        <v>82</v>
      </c>
    </row>
    <row r="230" spans="1:5" x14ac:dyDescent="0.3">
      <c r="A230" s="19" t="s">
        <v>20</v>
      </c>
      <c r="B230" s="18">
        <v>1604</v>
      </c>
      <c r="D230" s="20" t="s">
        <v>14</v>
      </c>
      <c r="E230" s="18">
        <v>1</v>
      </c>
    </row>
    <row r="231" spans="1:5" x14ac:dyDescent="0.3">
      <c r="A231" s="19" t="s">
        <v>20</v>
      </c>
      <c r="B231" s="18">
        <v>454</v>
      </c>
      <c r="D231" s="20" t="s">
        <v>14</v>
      </c>
      <c r="E231" s="18">
        <v>1198</v>
      </c>
    </row>
    <row r="232" spans="1:5" x14ac:dyDescent="0.3">
      <c r="A232" s="19" t="s">
        <v>20</v>
      </c>
      <c r="B232" s="18">
        <v>123</v>
      </c>
      <c r="D232" s="20" t="s">
        <v>14</v>
      </c>
      <c r="E232" s="18">
        <v>648</v>
      </c>
    </row>
    <row r="233" spans="1:5" x14ac:dyDescent="0.3">
      <c r="A233" s="19" t="s">
        <v>20</v>
      </c>
      <c r="B233" s="18">
        <v>299</v>
      </c>
      <c r="D233" s="20" t="s">
        <v>14</v>
      </c>
      <c r="E233" s="18">
        <v>64</v>
      </c>
    </row>
    <row r="234" spans="1:5" x14ac:dyDescent="0.3">
      <c r="A234" s="19" t="s">
        <v>20</v>
      </c>
      <c r="B234" s="18">
        <v>2237</v>
      </c>
      <c r="D234" s="20" t="s">
        <v>14</v>
      </c>
      <c r="E234" s="18">
        <v>62</v>
      </c>
    </row>
    <row r="235" spans="1:5" x14ac:dyDescent="0.3">
      <c r="A235" s="19" t="s">
        <v>20</v>
      </c>
      <c r="B235" s="18">
        <v>645</v>
      </c>
      <c r="D235" s="20" t="s">
        <v>14</v>
      </c>
      <c r="E235" s="18">
        <v>750</v>
      </c>
    </row>
    <row r="236" spans="1:5" x14ac:dyDescent="0.3">
      <c r="A236" s="19" t="s">
        <v>20</v>
      </c>
      <c r="B236" s="18">
        <v>484</v>
      </c>
      <c r="D236" s="20" t="s">
        <v>14</v>
      </c>
      <c r="E236" s="18">
        <v>105</v>
      </c>
    </row>
    <row r="237" spans="1:5" x14ac:dyDescent="0.3">
      <c r="A237" s="19" t="s">
        <v>20</v>
      </c>
      <c r="B237" s="18">
        <v>154</v>
      </c>
      <c r="D237" s="20" t="s">
        <v>14</v>
      </c>
      <c r="E237" s="18">
        <v>2604</v>
      </c>
    </row>
    <row r="238" spans="1:5" x14ac:dyDescent="0.3">
      <c r="A238" s="19" t="s">
        <v>20</v>
      </c>
      <c r="B238" s="18">
        <v>82</v>
      </c>
      <c r="D238" s="20" t="s">
        <v>14</v>
      </c>
      <c r="E238" s="18">
        <v>65</v>
      </c>
    </row>
    <row r="239" spans="1:5" x14ac:dyDescent="0.3">
      <c r="A239" s="19" t="s">
        <v>20</v>
      </c>
      <c r="B239" s="18">
        <v>134</v>
      </c>
      <c r="D239" s="20" t="s">
        <v>14</v>
      </c>
      <c r="E239" s="18">
        <v>94</v>
      </c>
    </row>
    <row r="240" spans="1:5" x14ac:dyDescent="0.3">
      <c r="A240" s="19" t="s">
        <v>20</v>
      </c>
      <c r="B240" s="18">
        <v>5203</v>
      </c>
      <c r="D240" s="20" t="s">
        <v>14</v>
      </c>
      <c r="E240" s="18">
        <v>257</v>
      </c>
    </row>
    <row r="241" spans="1:5" x14ac:dyDescent="0.3">
      <c r="A241" s="19" t="s">
        <v>20</v>
      </c>
      <c r="B241" s="18">
        <v>94</v>
      </c>
      <c r="D241" s="20" t="s">
        <v>14</v>
      </c>
      <c r="E241" s="18">
        <v>2928</v>
      </c>
    </row>
    <row r="242" spans="1:5" x14ac:dyDescent="0.3">
      <c r="A242" s="19" t="s">
        <v>20</v>
      </c>
      <c r="B242" s="18">
        <v>205</v>
      </c>
      <c r="D242" s="20" t="s">
        <v>14</v>
      </c>
      <c r="E242" s="18">
        <v>4697</v>
      </c>
    </row>
    <row r="243" spans="1:5" x14ac:dyDescent="0.3">
      <c r="A243" s="19" t="s">
        <v>20</v>
      </c>
      <c r="B243" s="18">
        <v>92</v>
      </c>
      <c r="D243" s="20" t="s">
        <v>14</v>
      </c>
      <c r="E243" s="18">
        <v>2915</v>
      </c>
    </row>
    <row r="244" spans="1:5" x14ac:dyDescent="0.3">
      <c r="A244" s="19" t="s">
        <v>20</v>
      </c>
      <c r="B244" s="18">
        <v>219</v>
      </c>
      <c r="D244" s="20" t="s">
        <v>14</v>
      </c>
      <c r="E244" s="18">
        <v>18</v>
      </c>
    </row>
    <row r="245" spans="1:5" x14ac:dyDescent="0.3">
      <c r="A245" s="19" t="s">
        <v>20</v>
      </c>
      <c r="B245" s="18">
        <v>2526</v>
      </c>
      <c r="D245" s="20" t="s">
        <v>14</v>
      </c>
      <c r="E245" s="18">
        <v>602</v>
      </c>
    </row>
    <row r="246" spans="1:5" x14ac:dyDescent="0.3">
      <c r="A246" s="19" t="s">
        <v>20</v>
      </c>
      <c r="B246" s="18">
        <v>94</v>
      </c>
      <c r="D246" s="20" t="s">
        <v>14</v>
      </c>
      <c r="E246" s="18">
        <v>1</v>
      </c>
    </row>
    <row r="247" spans="1:5" x14ac:dyDescent="0.3">
      <c r="A247" s="19" t="s">
        <v>20</v>
      </c>
      <c r="B247" s="18">
        <v>1713</v>
      </c>
      <c r="D247" s="20" t="s">
        <v>14</v>
      </c>
      <c r="E247" s="18">
        <v>3868</v>
      </c>
    </row>
    <row r="248" spans="1:5" x14ac:dyDescent="0.3">
      <c r="A248" s="19" t="s">
        <v>20</v>
      </c>
      <c r="B248" s="18">
        <v>249</v>
      </c>
      <c r="D248" s="20" t="s">
        <v>14</v>
      </c>
      <c r="E248" s="18">
        <v>504</v>
      </c>
    </row>
    <row r="249" spans="1:5" x14ac:dyDescent="0.3">
      <c r="A249" s="19" t="s">
        <v>20</v>
      </c>
      <c r="B249" s="18">
        <v>192</v>
      </c>
      <c r="D249" s="20" t="s">
        <v>14</v>
      </c>
      <c r="E249" s="18">
        <v>14</v>
      </c>
    </row>
    <row r="250" spans="1:5" x14ac:dyDescent="0.3">
      <c r="A250" s="19" t="s">
        <v>20</v>
      </c>
      <c r="B250" s="18">
        <v>247</v>
      </c>
      <c r="D250" s="20" t="s">
        <v>14</v>
      </c>
      <c r="E250" s="18">
        <v>750</v>
      </c>
    </row>
    <row r="251" spans="1:5" x14ac:dyDescent="0.3">
      <c r="A251" s="19" t="s">
        <v>20</v>
      </c>
      <c r="B251" s="18">
        <v>2293</v>
      </c>
      <c r="D251" s="20" t="s">
        <v>14</v>
      </c>
      <c r="E251" s="18">
        <v>77</v>
      </c>
    </row>
    <row r="252" spans="1:5" x14ac:dyDescent="0.3">
      <c r="A252" s="19" t="s">
        <v>20</v>
      </c>
      <c r="B252" s="18">
        <v>3131</v>
      </c>
      <c r="D252" s="20" t="s">
        <v>14</v>
      </c>
      <c r="E252" s="18">
        <v>752</v>
      </c>
    </row>
    <row r="253" spans="1:5" x14ac:dyDescent="0.3">
      <c r="A253" s="19" t="s">
        <v>20</v>
      </c>
      <c r="B253" s="18">
        <v>143</v>
      </c>
      <c r="D253" s="20" t="s">
        <v>14</v>
      </c>
      <c r="E253" s="18">
        <v>131</v>
      </c>
    </row>
    <row r="254" spans="1:5" x14ac:dyDescent="0.3">
      <c r="A254" s="19" t="s">
        <v>20</v>
      </c>
      <c r="B254" s="18">
        <v>296</v>
      </c>
      <c r="D254" s="20" t="s">
        <v>14</v>
      </c>
      <c r="E254" s="18">
        <v>87</v>
      </c>
    </row>
    <row r="255" spans="1:5" x14ac:dyDescent="0.3">
      <c r="A255" s="19" t="s">
        <v>20</v>
      </c>
      <c r="B255" s="18">
        <v>170</v>
      </c>
      <c r="D255" s="20" t="s">
        <v>14</v>
      </c>
      <c r="E255" s="18">
        <v>1063</v>
      </c>
    </row>
    <row r="256" spans="1:5" x14ac:dyDescent="0.3">
      <c r="A256" s="19" t="s">
        <v>20</v>
      </c>
      <c r="B256" s="18">
        <v>86</v>
      </c>
      <c r="D256" s="20" t="s">
        <v>14</v>
      </c>
      <c r="E256" s="18">
        <v>76</v>
      </c>
    </row>
    <row r="257" spans="1:5" x14ac:dyDescent="0.3">
      <c r="A257" s="19" t="s">
        <v>20</v>
      </c>
      <c r="B257" s="18">
        <v>6286</v>
      </c>
      <c r="D257" s="20" t="s">
        <v>14</v>
      </c>
      <c r="E257" s="18">
        <v>4428</v>
      </c>
    </row>
    <row r="258" spans="1:5" x14ac:dyDescent="0.3">
      <c r="A258" s="19" t="s">
        <v>20</v>
      </c>
      <c r="B258" s="18">
        <v>3727</v>
      </c>
      <c r="D258" s="20" t="s">
        <v>14</v>
      </c>
      <c r="E258" s="18">
        <v>58</v>
      </c>
    </row>
    <row r="259" spans="1:5" x14ac:dyDescent="0.3">
      <c r="A259" s="19" t="s">
        <v>20</v>
      </c>
      <c r="B259" s="18">
        <v>1605</v>
      </c>
      <c r="D259" s="20" t="s">
        <v>14</v>
      </c>
      <c r="E259" s="18">
        <v>111</v>
      </c>
    </row>
    <row r="260" spans="1:5" x14ac:dyDescent="0.3">
      <c r="A260" s="19" t="s">
        <v>20</v>
      </c>
      <c r="B260" s="18">
        <v>2120</v>
      </c>
      <c r="D260" s="20" t="s">
        <v>14</v>
      </c>
      <c r="E260" s="18">
        <v>2955</v>
      </c>
    </row>
    <row r="261" spans="1:5" x14ac:dyDescent="0.3">
      <c r="A261" s="19" t="s">
        <v>20</v>
      </c>
      <c r="B261" s="18">
        <v>50</v>
      </c>
      <c r="D261" s="20" t="s">
        <v>14</v>
      </c>
      <c r="E261" s="18">
        <v>1657</v>
      </c>
    </row>
    <row r="262" spans="1:5" x14ac:dyDescent="0.3">
      <c r="A262" s="19" t="s">
        <v>20</v>
      </c>
      <c r="B262" s="18">
        <v>2080</v>
      </c>
      <c r="D262" s="20" t="s">
        <v>14</v>
      </c>
      <c r="E262" s="18">
        <v>926</v>
      </c>
    </row>
    <row r="263" spans="1:5" x14ac:dyDescent="0.3">
      <c r="A263" s="19" t="s">
        <v>20</v>
      </c>
      <c r="B263" s="18">
        <v>2105</v>
      </c>
      <c r="D263" s="20" t="s">
        <v>14</v>
      </c>
      <c r="E263" s="18">
        <v>77</v>
      </c>
    </row>
    <row r="264" spans="1:5" x14ac:dyDescent="0.3">
      <c r="A264" s="19" t="s">
        <v>20</v>
      </c>
      <c r="B264" s="18">
        <v>2436</v>
      </c>
      <c r="D264" s="20" t="s">
        <v>14</v>
      </c>
      <c r="E264" s="18">
        <v>1748</v>
      </c>
    </row>
    <row r="265" spans="1:5" x14ac:dyDescent="0.3">
      <c r="A265" s="19" t="s">
        <v>20</v>
      </c>
      <c r="B265" s="18">
        <v>80</v>
      </c>
      <c r="D265" s="20" t="s">
        <v>14</v>
      </c>
      <c r="E265" s="18">
        <v>79</v>
      </c>
    </row>
    <row r="266" spans="1:5" x14ac:dyDescent="0.3">
      <c r="A266" s="19" t="s">
        <v>20</v>
      </c>
      <c r="B266" s="18">
        <v>42</v>
      </c>
      <c r="D266" s="20" t="s">
        <v>14</v>
      </c>
      <c r="E266" s="18">
        <v>889</v>
      </c>
    </row>
    <row r="267" spans="1:5" x14ac:dyDescent="0.3">
      <c r="A267" s="19" t="s">
        <v>20</v>
      </c>
      <c r="B267" s="18">
        <v>139</v>
      </c>
      <c r="D267" s="20" t="s">
        <v>14</v>
      </c>
      <c r="E267" s="18">
        <v>56</v>
      </c>
    </row>
    <row r="268" spans="1:5" x14ac:dyDescent="0.3">
      <c r="A268" s="19" t="s">
        <v>20</v>
      </c>
      <c r="B268" s="18">
        <v>159</v>
      </c>
      <c r="D268" s="20" t="s">
        <v>14</v>
      </c>
      <c r="E268" s="18">
        <v>1</v>
      </c>
    </row>
    <row r="269" spans="1:5" x14ac:dyDescent="0.3">
      <c r="A269" s="19" t="s">
        <v>20</v>
      </c>
      <c r="B269" s="18">
        <v>381</v>
      </c>
      <c r="D269" s="20" t="s">
        <v>14</v>
      </c>
      <c r="E269" s="18">
        <v>83</v>
      </c>
    </row>
    <row r="270" spans="1:5" x14ac:dyDescent="0.3">
      <c r="A270" s="19" t="s">
        <v>20</v>
      </c>
      <c r="B270" s="18">
        <v>194</v>
      </c>
      <c r="D270" s="20" t="s">
        <v>14</v>
      </c>
      <c r="E270" s="18">
        <v>2025</v>
      </c>
    </row>
    <row r="271" spans="1:5" x14ac:dyDescent="0.3">
      <c r="A271" s="19" t="s">
        <v>20</v>
      </c>
      <c r="B271" s="18">
        <v>106</v>
      </c>
      <c r="D271" s="20" t="s">
        <v>14</v>
      </c>
      <c r="E271" s="18">
        <v>14</v>
      </c>
    </row>
    <row r="272" spans="1:5" x14ac:dyDescent="0.3">
      <c r="A272" s="19" t="s">
        <v>20</v>
      </c>
      <c r="B272" s="18">
        <v>142</v>
      </c>
      <c r="D272" s="20" t="s">
        <v>14</v>
      </c>
      <c r="E272" s="18">
        <v>656</v>
      </c>
    </row>
    <row r="273" spans="1:5" x14ac:dyDescent="0.3">
      <c r="A273" s="19" t="s">
        <v>20</v>
      </c>
      <c r="B273" s="18">
        <v>211</v>
      </c>
      <c r="D273" s="20" t="s">
        <v>14</v>
      </c>
      <c r="E273" s="18">
        <v>1596</v>
      </c>
    </row>
    <row r="274" spans="1:5" x14ac:dyDescent="0.3">
      <c r="A274" s="19" t="s">
        <v>20</v>
      </c>
      <c r="B274" s="18">
        <v>2756</v>
      </c>
      <c r="D274" s="20" t="s">
        <v>14</v>
      </c>
      <c r="E274" s="18">
        <v>10</v>
      </c>
    </row>
    <row r="275" spans="1:5" x14ac:dyDescent="0.3">
      <c r="A275" s="19" t="s">
        <v>20</v>
      </c>
      <c r="B275" s="18">
        <v>173</v>
      </c>
      <c r="D275" s="20" t="s">
        <v>14</v>
      </c>
      <c r="E275" s="18">
        <v>1121</v>
      </c>
    </row>
    <row r="276" spans="1:5" x14ac:dyDescent="0.3">
      <c r="A276" s="19" t="s">
        <v>20</v>
      </c>
      <c r="B276" s="18">
        <v>87</v>
      </c>
      <c r="D276" s="20" t="s">
        <v>14</v>
      </c>
      <c r="E276" s="18">
        <v>15</v>
      </c>
    </row>
    <row r="277" spans="1:5" x14ac:dyDescent="0.3">
      <c r="A277" s="19" t="s">
        <v>20</v>
      </c>
      <c r="B277" s="18">
        <v>1572</v>
      </c>
      <c r="D277" s="20" t="s">
        <v>14</v>
      </c>
      <c r="E277" s="18">
        <v>191</v>
      </c>
    </row>
    <row r="278" spans="1:5" x14ac:dyDescent="0.3">
      <c r="A278" s="19" t="s">
        <v>20</v>
      </c>
      <c r="B278" s="18">
        <v>2346</v>
      </c>
      <c r="D278" s="20" t="s">
        <v>14</v>
      </c>
      <c r="E278" s="18">
        <v>16</v>
      </c>
    </row>
    <row r="279" spans="1:5" x14ac:dyDescent="0.3">
      <c r="A279" s="19" t="s">
        <v>20</v>
      </c>
      <c r="B279" s="18">
        <v>115</v>
      </c>
      <c r="D279" s="20" t="s">
        <v>14</v>
      </c>
      <c r="E279" s="18">
        <v>17</v>
      </c>
    </row>
    <row r="280" spans="1:5" x14ac:dyDescent="0.3">
      <c r="A280" s="19" t="s">
        <v>20</v>
      </c>
      <c r="B280" s="18">
        <v>85</v>
      </c>
      <c r="D280" s="20" t="s">
        <v>14</v>
      </c>
      <c r="E280" s="18">
        <v>34</v>
      </c>
    </row>
    <row r="281" spans="1:5" x14ac:dyDescent="0.3">
      <c r="A281" s="19" t="s">
        <v>20</v>
      </c>
      <c r="B281" s="18">
        <v>144</v>
      </c>
      <c r="D281" s="20" t="s">
        <v>14</v>
      </c>
      <c r="E281" s="18">
        <v>1</v>
      </c>
    </row>
    <row r="282" spans="1:5" x14ac:dyDescent="0.3">
      <c r="A282" s="19" t="s">
        <v>20</v>
      </c>
      <c r="B282" s="18">
        <v>2443</v>
      </c>
      <c r="D282" s="20" t="s">
        <v>14</v>
      </c>
      <c r="E282" s="18">
        <v>1274</v>
      </c>
    </row>
    <row r="283" spans="1:5" x14ac:dyDescent="0.3">
      <c r="A283" s="19" t="s">
        <v>20</v>
      </c>
      <c r="B283" s="18">
        <v>64</v>
      </c>
      <c r="D283" s="20" t="s">
        <v>14</v>
      </c>
      <c r="E283" s="18">
        <v>210</v>
      </c>
    </row>
    <row r="284" spans="1:5" x14ac:dyDescent="0.3">
      <c r="A284" s="19" t="s">
        <v>20</v>
      </c>
      <c r="B284" s="18">
        <v>268</v>
      </c>
      <c r="D284" s="20" t="s">
        <v>14</v>
      </c>
      <c r="E284" s="18">
        <v>248</v>
      </c>
    </row>
    <row r="285" spans="1:5" x14ac:dyDescent="0.3">
      <c r="A285" s="19" t="s">
        <v>20</v>
      </c>
      <c r="B285" s="18">
        <v>195</v>
      </c>
      <c r="D285" s="20" t="s">
        <v>14</v>
      </c>
      <c r="E285" s="18">
        <v>513</v>
      </c>
    </row>
    <row r="286" spans="1:5" x14ac:dyDescent="0.3">
      <c r="A286" s="19" t="s">
        <v>20</v>
      </c>
      <c r="B286" s="18">
        <v>186</v>
      </c>
      <c r="D286" s="20" t="s">
        <v>14</v>
      </c>
      <c r="E286" s="18">
        <v>3410</v>
      </c>
    </row>
    <row r="287" spans="1:5" x14ac:dyDescent="0.3">
      <c r="A287" s="19" t="s">
        <v>20</v>
      </c>
      <c r="B287" s="18">
        <v>460</v>
      </c>
      <c r="D287" s="20" t="s">
        <v>14</v>
      </c>
      <c r="E287" s="18">
        <v>10</v>
      </c>
    </row>
    <row r="288" spans="1:5" x14ac:dyDescent="0.3">
      <c r="A288" s="19" t="s">
        <v>20</v>
      </c>
      <c r="B288" s="18">
        <v>2528</v>
      </c>
      <c r="D288" s="20" t="s">
        <v>14</v>
      </c>
      <c r="E288" s="18">
        <v>2201</v>
      </c>
    </row>
    <row r="289" spans="1:5" x14ac:dyDescent="0.3">
      <c r="A289" s="19" t="s">
        <v>20</v>
      </c>
      <c r="B289" s="18">
        <v>3657</v>
      </c>
      <c r="D289" s="20" t="s">
        <v>14</v>
      </c>
      <c r="E289" s="18">
        <v>676</v>
      </c>
    </row>
    <row r="290" spans="1:5" x14ac:dyDescent="0.3">
      <c r="A290" s="19" t="s">
        <v>20</v>
      </c>
      <c r="B290" s="18">
        <v>131</v>
      </c>
      <c r="D290" s="20" t="s">
        <v>14</v>
      </c>
      <c r="E290" s="18">
        <v>831</v>
      </c>
    </row>
    <row r="291" spans="1:5" x14ac:dyDescent="0.3">
      <c r="A291" s="19" t="s">
        <v>20</v>
      </c>
      <c r="B291" s="18">
        <v>239</v>
      </c>
      <c r="D291" s="20" t="s">
        <v>14</v>
      </c>
      <c r="E291" s="18">
        <v>859</v>
      </c>
    </row>
    <row r="292" spans="1:5" x14ac:dyDescent="0.3">
      <c r="A292" s="19" t="s">
        <v>20</v>
      </c>
      <c r="B292" s="18">
        <v>78</v>
      </c>
      <c r="D292" s="20" t="s">
        <v>14</v>
      </c>
      <c r="E292" s="18">
        <v>45</v>
      </c>
    </row>
    <row r="293" spans="1:5" x14ac:dyDescent="0.3">
      <c r="A293" s="19" t="s">
        <v>20</v>
      </c>
      <c r="B293" s="18">
        <v>1773</v>
      </c>
      <c r="D293" s="20" t="s">
        <v>14</v>
      </c>
      <c r="E293" s="18">
        <v>6</v>
      </c>
    </row>
    <row r="294" spans="1:5" x14ac:dyDescent="0.3">
      <c r="A294" s="19" t="s">
        <v>20</v>
      </c>
      <c r="B294" s="18">
        <v>32</v>
      </c>
      <c r="D294" s="20" t="s">
        <v>14</v>
      </c>
      <c r="E294" s="18">
        <v>7</v>
      </c>
    </row>
    <row r="295" spans="1:5" x14ac:dyDescent="0.3">
      <c r="A295" s="19" t="s">
        <v>20</v>
      </c>
      <c r="B295" s="18">
        <v>369</v>
      </c>
      <c r="D295" s="20" t="s">
        <v>14</v>
      </c>
      <c r="E295" s="18">
        <v>31</v>
      </c>
    </row>
    <row r="296" spans="1:5" x14ac:dyDescent="0.3">
      <c r="A296" s="19" t="s">
        <v>20</v>
      </c>
      <c r="B296" s="18">
        <v>89</v>
      </c>
      <c r="D296" s="20" t="s">
        <v>14</v>
      </c>
      <c r="E296" s="18">
        <v>78</v>
      </c>
    </row>
    <row r="297" spans="1:5" x14ac:dyDescent="0.3">
      <c r="A297" s="19" t="s">
        <v>20</v>
      </c>
      <c r="B297" s="18">
        <v>147</v>
      </c>
      <c r="D297" s="20" t="s">
        <v>14</v>
      </c>
      <c r="E297" s="18">
        <v>1225</v>
      </c>
    </row>
    <row r="298" spans="1:5" x14ac:dyDescent="0.3">
      <c r="A298" s="19" t="s">
        <v>20</v>
      </c>
      <c r="B298" s="18">
        <v>126</v>
      </c>
      <c r="D298" s="20" t="s">
        <v>14</v>
      </c>
      <c r="E298" s="18">
        <v>1</v>
      </c>
    </row>
    <row r="299" spans="1:5" x14ac:dyDescent="0.3">
      <c r="A299" s="19" t="s">
        <v>20</v>
      </c>
      <c r="B299" s="18">
        <v>2218</v>
      </c>
      <c r="D299" s="20" t="s">
        <v>14</v>
      </c>
      <c r="E299" s="18">
        <v>67</v>
      </c>
    </row>
    <row r="300" spans="1:5" x14ac:dyDescent="0.3">
      <c r="A300" s="19" t="s">
        <v>20</v>
      </c>
      <c r="B300" s="18">
        <v>202</v>
      </c>
      <c r="D300" s="20" t="s">
        <v>14</v>
      </c>
      <c r="E300" s="18">
        <v>19</v>
      </c>
    </row>
    <row r="301" spans="1:5" x14ac:dyDescent="0.3">
      <c r="A301" s="19" t="s">
        <v>20</v>
      </c>
      <c r="B301" s="18">
        <v>140</v>
      </c>
      <c r="D301" s="20" t="s">
        <v>14</v>
      </c>
      <c r="E301" s="18">
        <v>2108</v>
      </c>
    </row>
    <row r="302" spans="1:5" x14ac:dyDescent="0.3">
      <c r="A302" s="19" t="s">
        <v>20</v>
      </c>
      <c r="B302" s="18">
        <v>1052</v>
      </c>
      <c r="D302" s="20" t="s">
        <v>14</v>
      </c>
      <c r="E302" s="18">
        <v>679</v>
      </c>
    </row>
    <row r="303" spans="1:5" x14ac:dyDescent="0.3">
      <c r="A303" s="19" t="s">
        <v>20</v>
      </c>
      <c r="B303" s="18">
        <v>247</v>
      </c>
      <c r="D303" s="20" t="s">
        <v>14</v>
      </c>
      <c r="E303" s="18">
        <v>36</v>
      </c>
    </row>
    <row r="304" spans="1:5" x14ac:dyDescent="0.3">
      <c r="A304" s="19" t="s">
        <v>20</v>
      </c>
      <c r="B304" s="18">
        <v>84</v>
      </c>
      <c r="D304" s="20" t="s">
        <v>14</v>
      </c>
      <c r="E304" s="18">
        <v>47</v>
      </c>
    </row>
    <row r="305" spans="1:5" x14ac:dyDescent="0.3">
      <c r="A305" s="19" t="s">
        <v>20</v>
      </c>
      <c r="B305" s="18">
        <v>88</v>
      </c>
      <c r="D305" s="20" t="s">
        <v>14</v>
      </c>
      <c r="E305" s="18">
        <v>70</v>
      </c>
    </row>
    <row r="306" spans="1:5" x14ac:dyDescent="0.3">
      <c r="A306" s="19" t="s">
        <v>20</v>
      </c>
      <c r="B306" s="18">
        <v>156</v>
      </c>
      <c r="D306" s="20" t="s">
        <v>14</v>
      </c>
      <c r="E306" s="18">
        <v>154</v>
      </c>
    </row>
    <row r="307" spans="1:5" x14ac:dyDescent="0.3">
      <c r="A307" s="19" t="s">
        <v>20</v>
      </c>
      <c r="B307" s="18">
        <v>2985</v>
      </c>
      <c r="D307" s="20" t="s">
        <v>14</v>
      </c>
      <c r="E307" s="18">
        <v>22</v>
      </c>
    </row>
    <row r="308" spans="1:5" x14ac:dyDescent="0.3">
      <c r="A308" s="19" t="s">
        <v>20</v>
      </c>
      <c r="B308" s="18">
        <v>762</v>
      </c>
      <c r="D308" s="20" t="s">
        <v>14</v>
      </c>
      <c r="E308" s="18">
        <v>1758</v>
      </c>
    </row>
    <row r="309" spans="1:5" x14ac:dyDescent="0.3">
      <c r="A309" s="19" t="s">
        <v>20</v>
      </c>
      <c r="B309" s="18">
        <v>554</v>
      </c>
      <c r="D309" s="20" t="s">
        <v>14</v>
      </c>
      <c r="E309" s="18">
        <v>94</v>
      </c>
    </row>
    <row r="310" spans="1:5" x14ac:dyDescent="0.3">
      <c r="A310" s="19" t="s">
        <v>20</v>
      </c>
      <c r="B310" s="18">
        <v>135</v>
      </c>
      <c r="D310" s="20" t="s">
        <v>14</v>
      </c>
      <c r="E310" s="18">
        <v>33</v>
      </c>
    </row>
    <row r="311" spans="1:5" x14ac:dyDescent="0.3">
      <c r="A311" s="19" t="s">
        <v>20</v>
      </c>
      <c r="B311" s="18">
        <v>122</v>
      </c>
      <c r="D311" s="20" t="s">
        <v>14</v>
      </c>
      <c r="E311" s="18">
        <v>1</v>
      </c>
    </row>
    <row r="312" spans="1:5" x14ac:dyDescent="0.3">
      <c r="A312" s="19" t="s">
        <v>20</v>
      </c>
      <c r="B312" s="18">
        <v>221</v>
      </c>
      <c r="D312" s="20" t="s">
        <v>14</v>
      </c>
      <c r="E312" s="18">
        <v>31</v>
      </c>
    </row>
    <row r="313" spans="1:5" x14ac:dyDescent="0.3">
      <c r="A313" s="19" t="s">
        <v>20</v>
      </c>
      <c r="B313" s="18">
        <v>126</v>
      </c>
      <c r="D313" s="20" t="s">
        <v>14</v>
      </c>
      <c r="E313" s="18">
        <v>35</v>
      </c>
    </row>
    <row r="314" spans="1:5" x14ac:dyDescent="0.3">
      <c r="A314" s="19" t="s">
        <v>20</v>
      </c>
      <c r="B314" s="18">
        <v>1022</v>
      </c>
      <c r="D314" s="20" t="s">
        <v>14</v>
      </c>
      <c r="E314" s="18">
        <v>63</v>
      </c>
    </row>
    <row r="315" spans="1:5" x14ac:dyDescent="0.3">
      <c r="A315" s="19" t="s">
        <v>20</v>
      </c>
      <c r="B315" s="18">
        <v>3177</v>
      </c>
      <c r="D315" s="20" t="s">
        <v>14</v>
      </c>
      <c r="E315" s="18">
        <v>526</v>
      </c>
    </row>
    <row r="316" spans="1:5" x14ac:dyDescent="0.3">
      <c r="A316" s="19" t="s">
        <v>20</v>
      </c>
      <c r="B316" s="18">
        <v>198</v>
      </c>
      <c r="D316" s="20" t="s">
        <v>14</v>
      </c>
      <c r="E316" s="18">
        <v>121</v>
      </c>
    </row>
    <row r="317" spans="1:5" x14ac:dyDescent="0.3">
      <c r="A317" s="19" t="s">
        <v>20</v>
      </c>
      <c r="B317" s="18">
        <v>85</v>
      </c>
      <c r="D317" s="20" t="s">
        <v>14</v>
      </c>
      <c r="E317" s="18">
        <v>67</v>
      </c>
    </row>
    <row r="318" spans="1:5" x14ac:dyDescent="0.3">
      <c r="A318" s="19" t="s">
        <v>20</v>
      </c>
      <c r="B318" s="18">
        <v>3596</v>
      </c>
      <c r="D318" s="20" t="s">
        <v>14</v>
      </c>
      <c r="E318" s="18">
        <v>57</v>
      </c>
    </row>
    <row r="319" spans="1:5" x14ac:dyDescent="0.3">
      <c r="A319" s="19" t="s">
        <v>20</v>
      </c>
      <c r="B319" s="18">
        <v>244</v>
      </c>
      <c r="D319" s="20" t="s">
        <v>14</v>
      </c>
      <c r="E319" s="18">
        <v>1229</v>
      </c>
    </row>
    <row r="320" spans="1:5" x14ac:dyDescent="0.3">
      <c r="A320" s="19" t="s">
        <v>20</v>
      </c>
      <c r="B320" s="18">
        <v>5180</v>
      </c>
      <c r="D320" s="20" t="s">
        <v>14</v>
      </c>
      <c r="E320" s="18">
        <v>12</v>
      </c>
    </row>
    <row r="321" spans="1:5" x14ac:dyDescent="0.3">
      <c r="A321" s="19" t="s">
        <v>20</v>
      </c>
      <c r="B321" s="18">
        <v>589</v>
      </c>
      <c r="D321" s="20" t="s">
        <v>14</v>
      </c>
      <c r="E321" s="18">
        <v>452</v>
      </c>
    </row>
    <row r="322" spans="1:5" x14ac:dyDescent="0.3">
      <c r="A322" s="19" t="s">
        <v>20</v>
      </c>
      <c r="B322" s="18">
        <v>2725</v>
      </c>
      <c r="D322" s="20" t="s">
        <v>14</v>
      </c>
      <c r="E322" s="18">
        <v>1886</v>
      </c>
    </row>
    <row r="323" spans="1:5" x14ac:dyDescent="0.3">
      <c r="A323" s="19" t="s">
        <v>20</v>
      </c>
      <c r="B323" s="18">
        <v>300</v>
      </c>
      <c r="D323" s="20" t="s">
        <v>14</v>
      </c>
      <c r="E323" s="18">
        <v>1825</v>
      </c>
    </row>
    <row r="324" spans="1:5" x14ac:dyDescent="0.3">
      <c r="A324" s="19" t="s">
        <v>20</v>
      </c>
      <c r="B324" s="18">
        <v>144</v>
      </c>
      <c r="D324" s="20" t="s">
        <v>14</v>
      </c>
      <c r="E324" s="18">
        <v>31</v>
      </c>
    </row>
    <row r="325" spans="1:5" x14ac:dyDescent="0.3">
      <c r="A325" s="19" t="s">
        <v>20</v>
      </c>
      <c r="B325" s="18">
        <v>87</v>
      </c>
      <c r="D325" s="20" t="s">
        <v>14</v>
      </c>
      <c r="E325" s="18">
        <v>107</v>
      </c>
    </row>
    <row r="326" spans="1:5" x14ac:dyDescent="0.3">
      <c r="A326" s="19" t="s">
        <v>20</v>
      </c>
      <c r="B326" s="18">
        <v>3116</v>
      </c>
      <c r="D326" s="20" t="s">
        <v>14</v>
      </c>
      <c r="E326" s="18">
        <v>27</v>
      </c>
    </row>
    <row r="327" spans="1:5" x14ac:dyDescent="0.3">
      <c r="A327" s="19" t="s">
        <v>20</v>
      </c>
      <c r="B327" s="18">
        <v>909</v>
      </c>
      <c r="D327" s="20" t="s">
        <v>14</v>
      </c>
      <c r="E327" s="18">
        <v>1221</v>
      </c>
    </row>
    <row r="328" spans="1:5" x14ac:dyDescent="0.3">
      <c r="A328" s="19" t="s">
        <v>20</v>
      </c>
      <c r="B328" s="18">
        <v>1613</v>
      </c>
      <c r="D328" s="20" t="s">
        <v>14</v>
      </c>
      <c r="E328" s="18">
        <v>1</v>
      </c>
    </row>
    <row r="329" spans="1:5" x14ac:dyDescent="0.3">
      <c r="A329" s="19" t="s">
        <v>20</v>
      </c>
      <c r="B329" s="18">
        <v>136</v>
      </c>
      <c r="D329" s="20" t="s">
        <v>14</v>
      </c>
      <c r="E329" s="18">
        <v>16</v>
      </c>
    </row>
    <row r="330" spans="1:5" x14ac:dyDescent="0.3">
      <c r="A330" s="19" t="s">
        <v>20</v>
      </c>
      <c r="B330" s="18">
        <v>130</v>
      </c>
      <c r="D330" s="20" t="s">
        <v>14</v>
      </c>
      <c r="E330" s="18">
        <v>41</v>
      </c>
    </row>
    <row r="331" spans="1:5" x14ac:dyDescent="0.3">
      <c r="A331" s="19" t="s">
        <v>20</v>
      </c>
      <c r="B331" s="18">
        <v>102</v>
      </c>
      <c r="D331" s="20" t="s">
        <v>14</v>
      </c>
      <c r="E331" s="18">
        <v>523</v>
      </c>
    </row>
    <row r="332" spans="1:5" x14ac:dyDescent="0.3">
      <c r="A332" s="19" t="s">
        <v>20</v>
      </c>
      <c r="B332" s="18">
        <v>4006</v>
      </c>
      <c r="D332" s="20" t="s">
        <v>14</v>
      </c>
      <c r="E332" s="18">
        <v>141</v>
      </c>
    </row>
    <row r="333" spans="1:5" x14ac:dyDescent="0.3">
      <c r="A333" s="19" t="s">
        <v>20</v>
      </c>
      <c r="B333" s="18">
        <v>1629</v>
      </c>
      <c r="D333" s="20" t="s">
        <v>14</v>
      </c>
      <c r="E333" s="18">
        <v>52</v>
      </c>
    </row>
    <row r="334" spans="1:5" x14ac:dyDescent="0.3">
      <c r="A334" s="19" t="s">
        <v>20</v>
      </c>
      <c r="B334" s="18">
        <v>2188</v>
      </c>
      <c r="D334" s="20" t="s">
        <v>14</v>
      </c>
      <c r="E334" s="18">
        <v>225</v>
      </c>
    </row>
    <row r="335" spans="1:5" x14ac:dyDescent="0.3">
      <c r="A335" s="19" t="s">
        <v>20</v>
      </c>
      <c r="B335" s="18">
        <v>2409</v>
      </c>
      <c r="D335" s="20" t="s">
        <v>14</v>
      </c>
      <c r="E335" s="18">
        <v>38</v>
      </c>
    </row>
    <row r="336" spans="1:5" x14ac:dyDescent="0.3">
      <c r="A336" s="19" t="s">
        <v>20</v>
      </c>
      <c r="B336" s="18">
        <v>194</v>
      </c>
      <c r="D336" s="20" t="s">
        <v>14</v>
      </c>
      <c r="E336" s="18">
        <v>15</v>
      </c>
    </row>
    <row r="337" spans="1:5" x14ac:dyDescent="0.3">
      <c r="A337" s="19" t="s">
        <v>20</v>
      </c>
      <c r="B337" s="18">
        <v>1140</v>
      </c>
      <c r="D337" s="20" t="s">
        <v>14</v>
      </c>
      <c r="E337" s="18">
        <v>37</v>
      </c>
    </row>
    <row r="338" spans="1:5" x14ac:dyDescent="0.3">
      <c r="A338" s="19" t="s">
        <v>20</v>
      </c>
      <c r="B338" s="18">
        <v>102</v>
      </c>
      <c r="D338" s="20" t="s">
        <v>14</v>
      </c>
      <c r="E338" s="18">
        <v>112</v>
      </c>
    </row>
    <row r="339" spans="1:5" x14ac:dyDescent="0.3">
      <c r="A339" s="19" t="s">
        <v>20</v>
      </c>
      <c r="B339" s="18">
        <v>2857</v>
      </c>
      <c r="D339" s="20" t="s">
        <v>14</v>
      </c>
      <c r="E339" s="18">
        <v>21</v>
      </c>
    </row>
    <row r="340" spans="1:5" x14ac:dyDescent="0.3">
      <c r="A340" s="19" t="s">
        <v>20</v>
      </c>
      <c r="B340" s="18">
        <v>107</v>
      </c>
      <c r="D340" s="20" t="s">
        <v>14</v>
      </c>
      <c r="E340" s="18">
        <v>67</v>
      </c>
    </row>
    <row r="341" spans="1:5" x14ac:dyDescent="0.3">
      <c r="A341" s="19" t="s">
        <v>20</v>
      </c>
      <c r="B341" s="18">
        <v>160</v>
      </c>
      <c r="D341" s="20" t="s">
        <v>14</v>
      </c>
      <c r="E341" s="18">
        <v>78</v>
      </c>
    </row>
    <row r="342" spans="1:5" x14ac:dyDescent="0.3">
      <c r="A342" s="19" t="s">
        <v>20</v>
      </c>
      <c r="B342" s="18">
        <v>2230</v>
      </c>
      <c r="D342" s="20" t="s">
        <v>14</v>
      </c>
      <c r="E342" s="18">
        <v>67</v>
      </c>
    </row>
    <row r="343" spans="1:5" x14ac:dyDescent="0.3">
      <c r="A343" s="19" t="s">
        <v>20</v>
      </c>
      <c r="B343" s="18">
        <v>316</v>
      </c>
      <c r="D343" s="20" t="s">
        <v>14</v>
      </c>
      <c r="E343" s="18">
        <v>263</v>
      </c>
    </row>
    <row r="344" spans="1:5" x14ac:dyDescent="0.3">
      <c r="A344" s="19" t="s">
        <v>20</v>
      </c>
      <c r="B344" s="18">
        <v>117</v>
      </c>
      <c r="D344" s="20" t="s">
        <v>14</v>
      </c>
      <c r="E344" s="18">
        <v>1691</v>
      </c>
    </row>
    <row r="345" spans="1:5" x14ac:dyDescent="0.3">
      <c r="A345" s="19" t="s">
        <v>20</v>
      </c>
      <c r="B345" s="18">
        <v>6406</v>
      </c>
      <c r="D345" s="20" t="s">
        <v>14</v>
      </c>
      <c r="E345" s="18">
        <v>181</v>
      </c>
    </row>
    <row r="346" spans="1:5" x14ac:dyDescent="0.3">
      <c r="A346" s="19" t="s">
        <v>20</v>
      </c>
      <c r="B346" s="18">
        <v>192</v>
      </c>
      <c r="D346" s="20" t="s">
        <v>14</v>
      </c>
      <c r="E346" s="18">
        <v>13</v>
      </c>
    </row>
    <row r="347" spans="1:5" x14ac:dyDescent="0.3">
      <c r="A347" s="19" t="s">
        <v>20</v>
      </c>
      <c r="B347" s="18">
        <v>26</v>
      </c>
      <c r="D347" s="20" t="s">
        <v>14</v>
      </c>
      <c r="E347" s="18">
        <v>1</v>
      </c>
    </row>
    <row r="348" spans="1:5" x14ac:dyDescent="0.3">
      <c r="A348" s="19" t="s">
        <v>20</v>
      </c>
      <c r="B348" s="18">
        <v>723</v>
      </c>
      <c r="D348" s="20" t="s">
        <v>14</v>
      </c>
      <c r="E348" s="18">
        <v>21</v>
      </c>
    </row>
    <row r="349" spans="1:5" x14ac:dyDescent="0.3">
      <c r="A349" s="19" t="s">
        <v>20</v>
      </c>
      <c r="B349" s="18">
        <v>170</v>
      </c>
      <c r="D349" s="20" t="s">
        <v>14</v>
      </c>
      <c r="E349" s="18">
        <v>830</v>
      </c>
    </row>
    <row r="350" spans="1:5" x14ac:dyDescent="0.3">
      <c r="A350" s="19" t="s">
        <v>20</v>
      </c>
      <c r="B350" s="18">
        <v>238</v>
      </c>
      <c r="D350" s="20" t="s">
        <v>14</v>
      </c>
      <c r="E350" s="18">
        <v>130</v>
      </c>
    </row>
    <row r="351" spans="1:5" x14ac:dyDescent="0.3">
      <c r="A351" s="19" t="s">
        <v>20</v>
      </c>
      <c r="B351" s="18">
        <v>55</v>
      </c>
      <c r="D351" s="20" t="s">
        <v>14</v>
      </c>
      <c r="E351" s="18">
        <v>55</v>
      </c>
    </row>
    <row r="352" spans="1:5" x14ac:dyDescent="0.3">
      <c r="A352" s="19" t="s">
        <v>20</v>
      </c>
      <c r="B352" s="18">
        <v>128</v>
      </c>
      <c r="D352" s="20" t="s">
        <v>14</v>
      </c>
      <c r="E352" s="18">
        <v>114</v>
      </c>
    </row>
    <row r="353" spans="1:5" x14ac:dyDescent="0.3">
      <c r="A353" s="19" t="s">
        <v>20</v>
      </c>
      <c r="B353" s="18">
        <v>2144</v>
      </c>
      <c r="D353" s="20" t="s">
        <v>14</v>
      </c>
      <c r="E353" s="18">
        <v>594</v>
      </c>
    </row>
    <row r="354" spans="1:5" x14ac:dyDescent="0.3">
      <c r="A354" s="19" t="s">
        <v>20</v>
      </c>
      <c r="B354" s="18">
        <v>2693</v>
      </c>
      <c r="D354" s="20" t="s">
        <v>14</v>
      </c>
      <c r="E354" s="18">
        <v>24</v>
      </c>
    </row>
    <row r="355" spans="1:5" x14ac:dyDescent="0.3">
      <c r="A355" s="19" t="s">
        <v>20</v>
      </c>
      <c r="B355" s="18">
        <v>432</v>
      </c>
      <c r="D355" s="20" t="s">
        <v>14</v>
      </c>
      <c r="E355" s="18">
        <v>252</v>
      </c>
    </row>
    <row r="356" spans="1:5" x14ac:dyDescent="0.3">
      <c r="A356" s="19" t="s">
        <v>20</v>
      </c>
      <c r="B356" s="18">
        <v>189</v>
      </c>
      <c r="D356" s="20" t="s">
        <v>14</v>
      </c>
      <c r="E356" s="18">
        <v>67</v>
      </c>
    </row>
    <row r="357" spans="1:5" x14ac:dyDescent="0.3">
      <c r="A357" s="19" t="s">
        <v>20</v>
      </c>
      <c r="B357" s="18">
        <v>154</v>
      </c>
      <c r="D357" s="20" t="s">
        <v>14</v>
      </c>
      <c r="E357" s="18">
        <v>742</v>
      </c>
    </row>
    <row r="358" spans="1:5" x14ac:dyDescent="0.3">
      <c r="A358" s="19" t="s">
        <v>20</v>
      </c>
      <c r="B358" s="18">
        <v>96</v>
      </c>
      <c r="D358" s="20" t="s">
        <v>14</v>
      </c>
      <c r="E358" s="18">
        <v>75</v>
      </c>
    </row>
    <row r="359" spans="1:5" x14ac:dyDescent="0.3">
      <c r="A359" s="19" t="s">
        <v>20</v>
      </c>
      <c r="B359" s="18">
        <v>3063</v>
      </c>
      <c r="D359" s="20" t="s">
        <v>14</v>
      </c>
      <c r="E359" s="18">
        <v>4405</v>
      </c>
    </row>
    <row r="360" spans="1:5" x14ac:dyDescent="0.3">
      <c r="A360" s="19" t="s">
        <v>20</v>
      </c>
      <c r="B360" s="18">
        <v>2266</v>
      </c>
      <c r="D360" s="20" t="s">
        <v>14</v>
      </c>
      <c r="E360" s="18">
        <v>92</v>
      </c>
    </row>
    <row r="361" spans="1:5" x14ac:dyDescent="0.3">
      <c r="A361" s="19" t="s">
        <v>20</v>
      </c>
      <c r="B361" s="18">
        <v>194</v>
      </c>
      <c r="D361" s="20" t="s">
        <v>14</v>
      </c>
      <c r="E361" s="18">
        <v>64</v>
      </c>
    </row>
    <row r="362" spans="1:5" x14ac:dyDescent="0.3">
      <c r="A362" s="19" t="s">
        <v>20</v>
      </c>
      <c r="B362" s="18">
        <v>129</v>
      </c>
      <c r="D362" s="20" t="s">
        <v>14</v>
      </c>
      <c r="E362" s="18">
        <v>64</v>
      </c>
    </row>
    <row r="363" spans="1:5" x14ac:dyDescent="0.3">
      <c r="A363" s="19" t="s">
        <v>20</v>
      </c>
      <c r="B363" s="18">
        <v>375</v>
      </c>
      <c r="D363" s="20" t="s">
        <v>14</v>
      </c>
      <c r="E363" s="18">
        <v>842</v>
      </c>
    </row>
    <row r="364" spans="1:5" x14ac:dyDescent="0.3">
      <c r="A364" s="19" t="s">
        <v>20</v>
      </c>
      <c r="B364" s="18">
        <v>409</v>
      </c>
      <c r="D364" s="20" t="s">
        <v>14</v>
      </c>
      <c r="E364" s="18">
        <v>112</v>
      </c>
    </row>
    <row r="365" spans="1:5" x14ac:dyDescent="0.3">
      <c r="A365" s="19" t="s">
        <v>20</v>
      </c>
      <c r="B365" s="18">
        <v>234</v>
      </c>
      <c r="D365" s="20" t="s">
        <v>14</v>
      </c>
      <c r="E365" s="18">
        <v>374</v>
      </c>
    </row>
    <row r="366" spans="1:5" x14ac:dyDescent="0.3">
      <c r="A366" s="19" t="s">
        <v>20</v>
      </c>
      <c r="B366" s="18">
        <v>3016</v>
      </c>
    </row>
    <row r="367" spans="1:5" x14ac:dyDescent="0.3">
      <c r="A367" s="19" t="s">
        <v>20</v>
      </c>
      <c r="B367" s="18">
        <v>264</v>
      </c>
    </row>
    <row r="368" spans="1:5" x14ac:dyDescent="0.3">
      <c r="A368" s="19" t="s">
        <v>20</v>
      </c>
      <c r="B368" s="18">
        <v>272</v>
      </c>
    </row>
    <row r="369" spans="1:2" x14ac:dyDescent="0.3">
      <c r="A369" s="19" t="s">
        <v>20</v>
      </c>
      <c r="B369" s="18">
        <v>419</v>
      </c>
    </row>
    <row r="370" spans="1:2" x14ac:dyDescent="0.3">
      <c r="A370" s="19" t="s">
        <v>20</v>
      </c>
      <c r="B370" s="18">
        <v>1621</v>
      </c>
    </row>
    <row r="371" spans="1:2" x14ac:dyDescent="0.3">
      <c r="A371" s="19" t="s">
        <v>20</v>
      </c>
      <c r="B371" s="18">
        <v>1101</v>
      </c>
    </row>
    <row r="372" spans="1:2" x14ac:dyDescent="0.3">
      <c r="A372" s="19" t="s">
        <v>20</v>
      </c>
      <c r="B372" s="18">
        <v>1073</v>
      </c>
    </row>
    <row r="373" spans="1:2" x14ac:dyDescent="0.3">
      <c r="A373" s="19" t="s">
        <v>20</v>
      </c>
      <c r="B373" s="18">
        <v>331</v>
      </c>
    </row>
    <row r="374" spans="1:2" x14ac:dyDescent="0.3">
      <c r="A374" s="19" t="s">
        <v>20</v>
      </c>
      <c r="B374" s="18">
        <v>1170</v>
      </c>
    </row>
    <row r="375" spans="1:2" x14ac:dyDescent="0.3">
      <c r="A375" s="19" t="s">
        <v>20</v>
      </c>
      <c r="B375" s="18">
        <v>363</v>
      </c>
    </row>
    <row r="376" spans="1:2" x14ac:dyDescent="0.3">
      <c r="A376" s="19" t="s">
        <v>20</v>
      </c>
      <c r="B376" s="18">
        <v>103</v>
      </c>
    </row>
    <row r="377" spans="1:2" x14ac:dyDescent="0.3">
      <c r="A377" s="19" t="s">
        <v>20</v>
      </c>
      <c r="B377" s="18">
        <v>147</v>
      </c>
    </row>
    <row r="378" spans="1:2" x14ac:dyDescent="0.3">
      <c r="A378" s="19" t="s">
        <v>20</v>
      </c>
      <c r="B378" s="18">
        <v>110</v>
      </c>
    </row>
    <row r="379" spans="1:2" x14ac:dyDescent="0.3">
      <c r="A379" s="19" t="s">
        <v>20</v>
      </c>
      <c r="B379" s="18">
        <v>134</v>
      </c>
    </row>
    <row r="380" spans="1:2" x14ac:dyDescent="0.3">
      <c r="A380" s="19" t="s">
        <v>20</v>
      </c>
      <c r="B380" s="18">
        <v>269</v>
      </c>
    </row>
    <row r="381" spans="1:2" x14ac:dyDescent="0.3">
      <c r="A381" s="19" t="s">
        <v>20</v>
      </c>
      <c r="B381" s="18">
        <v>175</v>
      </c>
    </row>
    <row r="382" spans="1:2" x14ac:dyDescent="0.3">
      <c r="A382" s="19" t="s">
        <v>20</v>
      </c>
      <c r="B382" s="18">
        <v>69</v>
      </c>
    </row>
    <row r="383" spans="1:2" x14ac:dyDescent="0.3">
      <c r="A383" s="19" t="s">
        <v>20</v>
      </c>
      <c r="B383" s="18">
        <v>190</v>
      </c>
    </row>
    <row r="384" spans="1:2" x14ac:dyDescent="0.3">
      <c r="A384" s="19" t="s">
        <v>20</v>
      </c>
      <c r="B384" s="18">
        <v>237</v>
      </c>
    </row>
    <row r="385" spans="1:2" x14ac:dyDescent="0.3">
      <c r="A385" s="19" t="s">
        <v>20</v>
      </c>
      <c r="B385" s="18">
        <v>196</v>
      </c>
    </row>
    <row r="386" spans="1:2" x14ac:dyDescent="0.3">
      <c r="A386" s="19" t="s">
        <v>20</v>
      </c>
      <c r="B386" s="18">
        <v>7295</v>
      </c>
    </row>
    <row r="387" spans="1:2" x14ac:dyDescent="0.3">
      <c r="A387" s="19" t="s">
        <v>20</v>
      </c>
      <c r="B387" s="18">
        <v>2893</v>
      </c>
    </row>
    <row r="388" spans="1:2" x14ac:dyDescent="0.3">
      <c r="A388" s="19" t="s">
        <v>20</v>
      </c>
      <c r="B388" s="18">
        <v>820</v>
      </c>
    </row>
    <row r="389" spans="1:2" x14ac:dyDescent="0.3">
      <c r="A389" s="19" t="s">
        <v>20</v>
      </c>
      <c r="B389" s="18">
        <v>2038</v>
      </c>
    </row>
    <row r="390" spans="1:2" x14ac:dyDescent="0.3">
      <c r="A390" s="19" t="s">
        <v>20</v>
      </c>
      <c r="B390" s="18">
        <v>116</v>
      </c>
    </row>
    <row r="391" spans="1:2" x14ac:dyDescent="0.3">
      <c r="A391" s="19" t="s">
        <v>20</v>
      </c>
      <c r="B391" s="18">
        <v>1345</v>
      </c>
    </row>
    <row r="392" spans="1:2" x14ac:dyDescent="0.3">
      <c r="A392" s="19" t="s">
        <v>20</v>
      </c>
      <c r="B392" s="18">
        <v>168</v>
      </c>
    </row>
    <row r="393" spans="1:2" x14ac:dyDescent="0.3">
      <c r="A393" s="19" t="s">
        <v>20</v>
      </c>
      <c r="B393" s="18">
        <v>137</v>
      </c>
    </row>
    <row r="394" spans="1:2" x14ac:dyDescent="0.3">
      <c r="A394" s="19" t="s">
        <v>20</v>
      </c>
      <c r="B394" s="18">
        <v>186</v>
      </c>
    </row>
    <row r="395" spans="1:2" x14ac:dyDescent="0.3">
      <c r="A395" s="19" t="s">
        <v>20</v>
      </c>
      <c r="B395" s="18">
        <v>125</v>
      </c>
    </row>
    <row r="396" spans="1:2" x14ac:dyDescent="0.3">
      <c r="A396" s="19" t="s">
        <v>20</v>
      </c>
      <c r="B396" s="18">
        <v>202</v>
      </c>
    </row>
    <row r="397" spans="1:2" x14ac:dyDescent="0.3">
      <c r="A397" s="19" t="s">
        <v>20</v>
      </c>
      <c r="B397" s="18">
        <v>103</v>
      </c>
    </row>
    <row r="398" spans="1:2" x14ac:dyDescent="0.3">
      <c r="A398" s="19" t="s">
        <v>20</v>
      </c>
      <c r="B398" s="18">
        <v>1785</v>
      </c>
    </row>
    <row r="399" spans="1:2" x14ac:dyDescent="0.3">
      <c r="A399" s="19" t="s">
        <v>20</v>
      </c>
      <c r="B399" s="18">
        <v>157</v>
      </c>
    </row>
    <row r="400" spans="1:2" x14ac:dyDescent="0.3">
      <c r="A400" s="19" t="s">
        <v>20</v>
      </c>
      <c r="B400" s="18">
        <v>555</v>
      </c>
    </row>
    <row r="401" spans="1:2" x14ac:dyDescent="0.3">
      <c r="A401" s="19" t="s">
        <v>20</v>
      </c>
      <c r="B401" s="18">
        <v>297</v>
      </c>
    </row>
    <row r="402" spans="1:2" x14ac:dyDescent="0.3">
      <c r="A402" s="19" t="s">
        <v>20</v>
      </c>
      <c r="B402" s="18">
        <v>123</v>
      </c>
    </row>
    <row r="403" spans="1:2" x14ac:dyDescent="0.3">
      <c r="A403" s="19" t="s">
        <v>20</v>
      </c>
      <c r="B403" s="18">
        <v>3036</v>
      </c>
    </row>
    <row r="404" spans="1:2" x14ac:dyDescent="0.3">
      <c r="A404" s="19" t="s">
        <v>20</v>
      </c>
      <c r="B404" s="18">
        <v>144</v>
      </c>
    </row>
    <row r="405" spans="1:2" x14ac:dyDescent="0.3">
      <c r="A405" s="19" t="s">
        <v>20</v>
      </c>
      <c r="B405" s="18">
        <v>121</v>
      </c>
    </row>
    <row r="406" spans="1:2" x14ac:dyDescent="0.3">
      <c r="A406" s="19" t="s">
        <v>20</v>
      </c>
      <c r="B406" s="18">
        <v>181</v>
      </c>
    </row>
    <row r="407" spans="1:2" x14ac:dyDescent="0.3">
      <c r="A407" s="19" t="s">
        <v>20</v>
      </c>
      <c r="B407" s="18">
        <v>122</v>
      </c>
    </row>
    <row r="408" spans="1:2" x14ac:dyDescent="0.3">
      <c r="A408" s="19" t="s">
        <v>20</v>
      </c>
      <c r="B408" s="18">
        <v>1071</v>
      </c>
    </row>
    <row r="409" spans="1:2" x14ac:dyDescent="0.3">
      <c r="A409" s="19" t="s">
        <v>20</v>
      </c>
      <c r="B409" s="18">
        <v>980</v>
      </c>
    </row>
    <row r="410" spans="1:2" x14ac:dyDescent="0.3">
      <c r="A410" s="19" t="s">
        <v>20</v>
      </c>
      <c r="B410" s="18">
        <v>536</v>
      </c>
    </row>
    <row r="411" spans="1:2" x14ac:dyDescent="0.3">
      <c r="A411" s="19" t="s">
        <v>20</v>
      </c>
      <c r="B411" s="18">
        <v>1991</v>
      </c>
    </row>
    <row r="412" spans="1:2" x14ac:dyDescent="0.3">
      <c r="A412" s="19" t="s">
        <v>20</v>
      </c>
      <c r="B412" s="18">
        <v>180</v>
      </c>
    </row>
    <row r="413" spans="1:2" x14ac:dyDescent="0.3">
      <c r="A413" s="19" t="s">
        <v>20</v>
      </c>
      <c r="B413" s="18">
        <v>130</v>
      </c>
    </row>
    <row r="414" spans="1:2" x14ac:dyDescent="0.3">
      <c r="A414" s="19" t="s">
        <v>20</v>
      </c>
      <c r="B414" s="18">
        <v>122</v>
      </c>
    </row>
    <row r="415" spans="1:2" x14ac:dyDescent="0.3">
      <c r="A415" s="19" t="s">
        <v>20</v>
      </c>
      <c r="B415" s="18">
        <v>140</v>
      </c>
    </row>
    <row r="416" spans="1:2" x14ac:dyDescent="0.3">
      <c r="A416" s="19" t="s">
        <v>20</v>
      </c>
      <c r="B416" s="18">
        <v>3388</v>
      </c>
    </row>
    <row r="417" spans="1:2" x14ac:dyDescent="0.3">
      <c r="A417" s="19" t="s">
        <v>20</v>
      </c>
      <c r="B417" s="18">
        <v>280</v>
      </c>
    </row>
    <row r="418" spans="1:2" x14ac:dyDescent="0.3">
      <c r="A418" s="19" t="s">
        <v>20</v>
      </c>
      <c r="B418" s="18">
        <v>366</v>
      </c>
    </row>
    <row r="419" spans="1:2" x14ac:dyDescent="0.3">
      <c r="A419" s="19" t="s">
        <v>20</v>
      </c>
      <c r="B419" s="18">
        <v>270</v>
      </c>
    </row>
    <row r="420" spans="1:2" x14ac:dyDescent="0.3">
      <c r="A420" s="19" t="s">
        <v>20</v>
      </c>
      <c r="B420" s="18">
        <v>137</v>
      </c>
    </row>
    <row r="421" spans="1:2" x14ac:dyDescent="0.3">
      <c r="A421" s="19" t="s">
        <v>20</v>
      </c>
      <c r="B421" s="18">
        <v>3205</v>
      </c>
    </row>
    <row r="422" spans="1:2" x14ac:dyDescent="0.3">
      <c r="A422" s="19" t="s">
        <v>20</v>
      </c>
      <c r="B422" s="18">
        <v>288</v>
      </c>
    </row>
    <row r="423" spans="1:2" x14ac:dyDescent="0.3">
      <c r="A423" s="19" t="s">
        <v>20</v>
      </c>
      <c r="B423" s="18">
        <v>148</v>
      </c>
    </row>
    <row r="424" spans="1:2" x14ac:dyDescent="0.3">
      <c r="A424" s="19" t="s">
        <v>20</v>
      </c>
      <c r="B424" s="18">
        <v>114</v>
      </c>
    </row>
    <row r="425" spans="1:2" x14ac:dyDescent="0.3">
      <c r="A425" s="19" t="s">
        <v>20</v>
      </c>
      <c r="B425" s="18">
        <v>1518</v>
      </c>
    </row>
    <row r="426" spans="1:2" x14ac:dyDescent="0.3">
      <c r="A426" s="19" t="s">
        <v>20</v>
      </c>
      <c r="B426" s="18">
        <v>166</v>
      </c>
    </row>
    <row r="427" spans="1:2" x14ac:dyDescent="0.3">
      <c r="A427" s="19" t="s">
        <v>20</v>
      </c>
      <c r="B427" s="18">
        <v>100</v>
      </c>
    </row>
    <row r="428" spans="1:2" x14ac:dyDescent="0.3">
      <c r="A428" s="19" t="s">
        <v>20</v>
      </c>
      <c r="B428" s="18">
        <v>235</v>
      </c>
    </row>
    <row r="429" spans="1:2" x14ac:dyDescent="0.3">
      <c r="A429" s="19" t="s">
        <v>20</v>
      </c>
      <c r="B429" s="18">
        <v>148</v>
      </c>
    </row>
    <row r="430" spans="1:2" x14ac:dyDescent="0.3">
      <c r="A430" s="19" t="s">
        <v>20</v>
      </c>
      <c r="B430" s="18">
        <v>198</v>
      </c>
    </row>
    <row r="431" spans="1:2" x14ac:dyDescent="0.3">
      <c r="A431" s="19" t="s">
        <v>20</v>
      </c>
      <c r="B431" s="18">
        <v>150</v>
      </c>
    </row>
    <row r="432" spans="1:2" x14ac:dyDescent="0.3">
      <c r="A432" s="19" t="s">
        <v>20</v>
      </c>
      <c r="B432" s="18">
        <v>216</v>
      </c>
    </row>
    <row r="433" spans="1:2" x14ac:dyDescent="0.3">
      <c r="A433" s="19" t="s">
        <v>20</v>
      </c>
      <c r="B433" s="18">
        <v>5139</v>
      </c>
    </row>
    <row r="434" spans="1:2" x14ac:dyDescent="0.3">
      <c r="A434" s="19" t="s">
        <v>20</v>
      </c>
      <c r="B434" s="18">
        <v>2353</v>
      </c>
    </row>
    <row r="435" spans="1:2" x14ac:dyDescent="0.3">
      <c r="A435" s="19" t="s">
        <v>20</v>
      </c>
      <c r="B435" s="18">
        <v>78</v>
      </c>
    </row>
    <row r="436" spans="1:2" x14ac:dyDescent="0.3">
      <c r="A436" s="19" t="s">
        <v>20</v>
      </c>
      <c r="B436" s="18">
        <v>174</v>
      </c>
    </row>
    <row r="437" spans="1:2" x14ac:dyDescent="0.3">
      <c r="A437" s="19" t="s">
        <v>20</v>
      </c>
      <c r="B437" s="18">
        <v>164</v>
      </c>
    </row>
    <row r="438" spans="1:2" x14ac:dyDescent="0.3">
      <c r="A438" s="19" t="s">
        <v>20</v>
      </c>
      <c r="B438" s="18">
        <v>161</v>
      </c>
    </row>
    <row r="439" spans="1:2" x14ac:dyDescent="0.3">
      <c r="A439" s="19" t="s">
        <v>20</v>
      </c>
      <c r="B439" s="18">
        <v>138</v>
      </c>
    </row>
    <row r="440" spans="1:2" x14ac:dyDescent="0.3">
      <c r="A440" s="19" t="s">
        <v>20</v>
      </c>
      <c r="B440" s="18">
        <v>3308</v>
      </c>
    </row>
    <row r="441" spans="1:2" x14ac:dyDescent="0.3">
      <c r="A441" s="19" t="s">
        <v>20</v>
      </c>
      <c r="B441" s="18">
        <v>127</v>
      </c>
    </row>
    <row r="442" spans="1:2" x14ac:dyDescent="0.3">
      <c r="A442" s="19" t="s">
        <v>20</v>
      </c>
      <c r="B442" s="18">
        <v>207</v>
      </c>
    </row>
    <row r="443" spans="1:2" x14ac:dyDescent="0.3">
      <c r="A443" s="19" t="s">
        <v>20</v>
      </c>
      <c r="B443" s="18">
        <v>181</v>
      </c>
    </row>
    <row r="444" spans="1:2" x14ac:dyDescent="0.3">
      <c r="A444" s="19" t="s">
        <v>20</v>
      </c>
      <c r="B444" s="18">
        <v>110</v>
      </c>
    </row>
    <row r="445" spans="1:2" x14ac:dyDescent="0.3">
      <c r="A445" s="19" t="s">
        <v>20</v>
      </c>
      <c r="B445" s="18">
        <v>185</v>
      </c>
    </row>
    <row r="446" spans="1:2" x14ac:dyDescent="0.3">
      <c r="A446" s="19" t="s">
        <v>20</v>
      </c>
      <c r="B446" s="18">
        <v>121</v>
      </c>
    </row>
    <row r="447" spans="1:2" x14ac:dyDescent="0.3">
      <c r="A447" s="19" t="s">
        <v>20</v>
      </c>
      <c r="B447" s="18">
        <v>106</v>
      </c>
    </row>
    <row r="448" spans="1:2" x14ac:dyDescent="0.3">
      <c r="A448" s="19" t="s">
        <v>20</v>
      </c>
      <c r="B448" s="18">
        <v>142</v>
      </c>
    </row>
    <row r="449" spans="1:2" x14ac:dyDescent="0.3">
      <c r="A449" s="19" t="s">
        <v>20</v>
      </c>
      <c r="B449" s="18">
        <v>233</v>
      </c>
    </row>
    <row r="450" spans="1:2" x14ac:dyDescent="0.3">
      <c r="A450" s="19" t="s">
        <v>20</v>
      </c>
      <c r="B450" s="18">
        <v>218</v>
      </c>
    </row>
    <row r="451" spans="1:2" x14ac:dyDescent="0.3">
      <c r="A451" s="19" t="s">
        <v>20</v>
      </c>
      <c r="B451" s="18">
        <v>76</v>
      </c>
    </row>
    <row r="452" spans="1:2" x14ac:dyDescent="0.3">
      <c r="A452" s="19" t="s">
        <v>20</v>
      </c>
      <c r="B452" s="18">
        <v>43</v>
      </c>
    </row>
    <row r="453" spans="1:2" x14ac:dyDescent="0.3">
      <c r="A453" s="19" t="s">
        <v>20</v>
      </c>
      <c r="B453" s="18">
        <v>221</v>
      </c>
    </row>
    <row r="454" spans="1:2" x14ac:dyDescent="0.3">
      <c r="A454" s="19" t="s">
        <v>20</v>
      </c>
      <c r="B454" s="18">
        <v>2805</v>
      </c>
    </row>
    <row r="455" spans="1:2" x14ac:dyDescent="0.3">
      <c r="A455" s="19" t="s">
        <v>20</v>
      </c>
      <c r="B455" s="18">
        <v>68</v>
      </c>
    </row>
    <row r="456" spans="1:2" x14ac:dyDescent="0.3">
      <c r="A456" s="19" t="s">
        <v>20</v>
      </c>
      <c r="B456" s="18">
        <v>183</v>
      </c>
    </row>
    <row r="457" spans="1:2" x14ac:dyDescent="0.3">
      <c r="A457" s="19" t="s">
        <v>20</v>
      </c>
      <c r="B457" s="18">
        <v>133</v>
      </c>
    </row>
    <row r="458" spans="1:2" x14ac:dyDescent="0.3">
      <c r="A458" s="19" t="s">
        <v>20</v>
      </c>
      <c r="B458" s="18">
        <v>2489</v>
      </c>
    </row>
    <row r="459" spans="1:2" x14ac:dyDescent="0.3">
      <c r="A459" s="19" t="s">
        <v>20</v>
      </c>
      <c r="B459" s="18">
        <v>69</v>
      </c>
    </row>
    <row r="460" spans="1:2" x14ac:dyDescent="0.3">
      <c r="A460" s="19" t="s">
        <v>20</v>
      </c>
      <c r="B460" s="18">
        <v>279</v>
      </c>
    </row>
    <row r="461" spans="1:2" x14ac:dyDescent="0.3">
      <c r="A461" s="19" t="s">
        <v>20</v>
      </c>
      <c r="B461" s="18">
        <v>210</v>
      </c>
    </row>
    <row r="462" spans="1:2" x14ac:dyDescent="0.3">
      <c r="A462" s="19" t="s">
        <v>20</v>
      </c>
      <c r="B462" s="18">
        <v>2100</v>
      </c>
    </row>
    <row r="463" spans="1:2" x14ac:dyDescent="0.3">
      <c r="A463" s="19" t="s">
        <v>20</v>
      </c>
      <c r="B463" s="18">
        <v>252</v>
      </c>
    </row>
    <row r="464" spans="1:2" x14ac:dyDescent="0.3">
      <c r="A464" s="19" t="s">
        <v>20</v>
      </c>
      <c r="B464" s="18">
        <v>1280</v>
      </c>
    </row>
    <row r="465" spans="1:2" x14ac:dyDescent="0.3">
      <c r="A465" s="19" t="s">
        <v>20</v>
      </c>
      <c r="B465" s="18">
        <v>157</v>
      </c>
    </row>
    <row r="466" spans="1:2" x14ac:dyDescent="0.3">
      <c r="A466" s="19" t="s">
        <v>20</v>
      </c>
      <c r="B466" s="18">
        <v>194</v>
      </c>
    </row>
    <row r="467" spans="1:2" x14ac:dyDescent="0.3">
      <c r="A467" s="19" t="s">
        <v>20</v>
      </c>
      <c r="B467" s="18">
        <v>82</v>
      </c>
    </row>
    <row r="468" spans="1:2" x14ac:dyDescent="0.3">
      <c r="A468" s="19" t="s">
        <v>20</v>
      </c>
      <c r="B468" s="18">
        <v>4233</v>
      </c>
    </row>
    <row r="469" spans="1:2" x14ac:dyDescent="0.3">
      <c r="A469" s="19" t="s">
        <v>20</v>
      </c>
      <c r="B469" s="18">
        <v>1297</v>
      </c>
    </row>
    <row r="470" spans="1:2" x14ac:dyDescent="0.3">
      <c r="A470" s="19" t="s">
        <v>20</v>
      </c>
      <c r="B470" s="18">
        <v>165</v>
      </c>
    </row>
    <row r="471" spans="1:2" x14ac:dyDescent="0.3">
      <c r="A471" s="19" t="s">
        <v>20</v>
      </c>
      <c r="B471" s="18">
        <v>119</v>
      </c>
    </row>
    <row r="472" spans="1:2" x14ac:dyDescent="0.3">
      <c r="A472" s="19" t="s">
        <v>20</v>
      </c>
      <c r="B472" s="18">
        <v>1797</v>
      </c>
    </row>
    <row r="473" spans="1:2" x14ac:dyDescent="0.3">
      <c r="A473" s="19" t="s">
        <v>20</v>
      </c>
      <c r="B473" s="18">
        <v>261</v>
      </c>
    </row>
    <row r="474" spans="1:2" x14ac:dyDescent="0.3">
      <c r="A474" s="19" t="s">
        <v>20</v>
      </c>
      <c r="B474" s="18">
        <v>157</v>
      </c>
    </row>
    <row r="475" spans="1:2" x14ac:dyDescent="0.3">
      <c r="A475" s="19" t="s">
        <v>20</v>
      </c>
      <c r="B475" s="18">
        <v>3533</v>
      </c>
    </row>
    <row r="476" spans="1:2" x14ac:dyDescent="0.3">
      <c r="A476" s="19" t="s">
        <v>20</v>
      </c>
      <c r="B476" s="18">
        <v>155</v>
      </c>
    </row>
    <row r="477" spans="1:2" x14ac:dyDescent="0.3">
      <c r="A477" s="19" t="s">
        <v>20</v>
      </c>
      <c r="B477" s="18">
        <v>132</v>
      </c>
    </row>
    <row r="478" spans="1:2" x14ac:dyDescent="0.3">
      <c r="A478" s="19" t="s">
        <v>20</v>
      </c>
      <c r="B478" s="18">
        <v>1354</v>
      </c>
    </row>
    <row r="479" spans="1:2" x14ac:dyDescent="0.3">
      <c r="A479" s="19" t="s">
        <v>20</v>
      </c>
      <c r="B479" s="18">
        <v>48</v>
      </c>
    </row>
    <row r="480" spans="1:2" x14ac:dyDescent="0.3">
      <c r="A480" s="19" t="s">
        <v>20</v>
      </c>
      <c r="B480" s="18">
        <v>110</v>
      </c>
    </row>
    <row r="481" spans="1:2" x14ac:dyDescent="0.3">
      <c r="A481" s="19" t="s">
        <v>20</v>
      </c>
      <c r="B481" s="18">
        <v>172</v>
      </c>
    </row>
    <row r="482" spans="1:2" x14ac:dyDescent="0.3">
      <c r="A482" s="19" t="s">
        <v>20</v>
      </c>
      <c r="B482" s="18">
        <v>307</v>
      </c>
    </row>
    <row r="483" spans="1:2" x14ac:dyDescent="0.3">
      <c r="A483" s="19" t="s">
        <v>20</v>
      </c>
      <c r="B483" s="18">
        <v>160</v>
      </c>
    </row>
    <row r="484" spans="1:2" x14ac:dyDescent="0.3">
      <c r="A484" s="19" t="s">
        <v>20</v>
      </c>
      <c r="B484" s="18">
        <v>1467</v>
      </c>
    </row>
    <row r="485" spans="1:2" x14ac:dyDescent="0.3">
      <c r="A485" s="19" t="s">
        <v>20</v>
      </c>
      <c r="B485" s="18">
        <v>2662</v>
      </c>
    </row>
    <row r="486" spans="1:2" x14ac:dyDescent="0.3">
      <c r="A486" s="19" t="s">
        <v>20</v>
      </c>
      <c r="B486" s="18">
        <v>452</v>
      </c>
    </row>
    <row r="487" spans="1:2" x14ac:dyDescent="0.3">
      <c r="A487" s="19" t="s">
        <v>20</v>
      </c>
      <c r="B487" s="18">
        <v>158</v>
      </c>
    </row>
    <row r="488" spans="1:2" x14ac:dyDescent="0.3">
      <c r="A488" s="19" t="s">
        <v>20</v>
      </c>
      <c r="B488" s="18">
        <v>225</v>
      </c>
    </row>
    <row r="489" spans="1:2" x14ac:dyDescent="0.3">
      <c r="A489" s="19" t="s">
        <v>20</v>
      </c>
      <c r="B489" s="18">
        <v>65</v>
      </c>
    </row>
    <row r="490" spans="1:2" x14ac:dyDescent="0.3">
      <c r="A490" s="19" t="s">
        <v>20</v>
      </c>
      <c r="B490" s="18">
        <v>163</v>
      </c>
    </row>
    <row r="491" spans="1:2" x14ac:dyDescent="0.3">
      <c r="A491" s="19" t="s">
        <v>20</v>
      </c>
      <c r="B491" s="18">
        <v>85</v>
      </c>
    </row>
    <row r="492" spans="1:2" x14ac:dyDescent="0.3">
      <c r="A492" s="19" t="s">
        <v>20</v>
      </c>
      <c r="B492" s="18">
        <v>217</v>
      </c>
    </row>
    <row r="493" spans="1:2" x14ac:dyDescent="0.3">
      <c r="A493" s="19" t="s">
        <v>20</v>
      </c>
      <c r="B493" s="18">
        <v>150</v>
      </c>
    </row>
    <row r="494" spans="1:2" x14ac:dyDescent="0.3">
      <c r="A494" s="19" t="s">
        <v>20</v>
      </c>
      <c r="B494" s="18">
        <v>3272</v>
      </c>
    </row>
    <row r="495" spans="1:2" x14ac:dyDescent="0.3">
      <c r="A495" s="19" t="s">
        <v>20</v>
      </c>
      <c r="B495" s="18">
        <v>300</v>
      </c>
    </row>
    <row r="496" spans="1:2" x14ac:dyDescent="0.3">
      <c r="A496" s="19" t="s">
        <v>20</v>
      </c>
      <c r="B496" s="18">
        <v>126</v>
      </c>
    </row>
    <row r="497" spans="1:2" x14ac:dyDescent="0.3">
      <c r="A497" s="19" t="s">
        <v>20</v>
      </c>
      <c r="B497" s="18">
        <v>2320</v>
      </c>
    </row>
    <row r="498" spans="1:2" x14ac:dyDescent="0.3">
      <c r="A498" s="19" t="s">
        <v>20</v>
      </c>
      <c r="B498" s="18">
        <v>81</v>
      </c>
    </row>
    <row r="499" spans="1:2" x14ac:dyDescent="0.3">
      <c r="A499" s="19" t="s">
        <v>20</v>
      </c>
      <c r="B499" s="18">
        <v>1887</v>
      </c>
    </row>
    <row r="500" spans="1:2" x14ac:dyDescent="0.3">
      <c r="A500" s="19" t="s">
        <v>20</v>
      </c>
      <c r="B500" s="18">
        <v>4358</v>
      </c>
    </row>
    <row r="501" spans="1:2" x14ac:dyDescent="0.3">
      <c r="A501" s="19" t="s">
        <v>20</v>
      </c>
      <c r="B501" s="18">
        <v>53</v>
      </c>
    </row>
    <row r="502" spans="1:2" x14ac:dyDescent="0.3">
      <c r="A502" s="19" t="s">
        <v>20</v>
      </c>
      <c r="B502" s="18">
        <v>2414</v>
      </c>
    </row>
    <row r="503" spans="1:2" x14ac:dyDescent="0.3">
      <c r="A503" s="19" t="s">
        <v>20</v>
      </c>
      <c r="B503" s="18">
        <v>80</v>
      </c>
    </row>
    <row r="504" spans="1:2" x14ac:dyDescent="0.3">
      <c r="A504" s="19" t="s">
        <v>20</v>
      </c>
      <c r="B504" s="18">
        <v>193</v>
      </c>
    </row>
    <row r="505" spans="1:2" x14ac:dyDescent="0.3">
      <c r="A505" s="19" t="s">
        <v>20</v>
      </c>
      <c r="B505" s="18">
        <v>52</v>
      </c>
    </row>
    <row r="506" spans="1:2" x14ac:dyDescent="0.3">
      <c r="A506" s="19" t="s">
        <v>20</v>
      </c>
      <c r="B506" s="18">
        <v>290</v>
      </c>
    </row>
    <row r="507" spans="1:2" x14ac:dyDescent="0.3">
      <c r="A507" s="19" t="s">
        <v>20</v>
      </c>
      <c r="B507" s="18">
        <v>122</v>
      </c>
    </row>
    <row r="508" spans="1:2" x14ac:dyDescent="0.3">
      <c r="A508" s="19" t="s">
        <v>20</v>
      </c>
      <c r="B508" s="18">
        <v>1470</v>
      </c>
    </row>
    <row r="509" spans="1:2" x14ac:dyDescent="0.3">
      <c r="A509" s="19" t="s">
        <v>20</v>
      </c>
      <c r="B509" s="18">
        <v>165</v>
      </c>
    </row>
    <row r="510" spans="1:2" x14ac:dyDescent="0.3">
      <c r="A510" s="19" t="s">
        <v>20</v>
      </c>
      <c r="B510" s="18">
        <v>182</v>
      </c>
    </row>
    <row r="511" spans="1:2" x14ac:dyDescent="0.3">
      <c r="A511" s="19" t="s">
        <v>20</v>
      </c>
      <c r="B511" s="18">
        <v>199</v>
      </c>
    </row>
    <row r="512" spans="1:2" x14ac:dyDescent="0.3">
      <c r="A512" s="19" t="s">
        <v>20</v>
      </c>
      <c r="B512" s="18">
        <v>56</v>
      </c>
    </row>
    <row r="513" spans="1:2" x14ac:dyDescent="0.3">
      <c r="A513" s="19" t="s">
        <v>20</v>
      </c>
      <c r="B513" s="18">
        <v>1460</v>
      </c>
    </row>
    <row r="514" spans="1:2" x14ac:dyDescent="0.3">
      <c r="A514" s="19" t="s">
        <v>20</v>
      </c>
      <c r="B514" s="18">
        <v>123</v>
      </c>
    </row>
    <row r="515" spans="1:2" x14ac:dyDescent="0.3">
      <c r="A515" s="19" t="s">
        <v>20</v>
      </c>
      <c r="B515" s="18">
        <v>159</v>
      </c>
    </row>
    <row r="516" spans="1:2" x14ac:dyDescent="0.3">
      <c r="A516" s="19" t="s">
        <v>20</v>
      </c>
      <c r="B516" s="18">
        <v>110</v>
      </c>
    </row>
    <row r="517" spans="1:2" x14ac:dyDescent="0.3">
      <c r="A517" s="19" t="s">
        <v>20</v>
      </c>
      <c r="B517" s="18">
        <v>236</v>
      </c>
    </row>
    <row r="518" spans="1:2" x14ac:dyDescent="0.3">
      <c r="A518" s="19" t="s">
        <v>20</v>
      </c>
      <c r="B518" s="18">
        <v>191</v>
      </c>
    </row>
    <row r="519" spans="1:2" x14ac:dyDescent="0.3">
      <c r="A519" s="19" t="s">
        <v>20</v>
      </c>
      <c r="B519" s="18">
        <v>3934</v>
      </c>
    </row>
    <row r="520" spans="1:2" x14ac:dyDescent="0.3">
      <c r="A520" s="19" t="s">
        <v>20</v>
      </c>
      <c r="B520" s="18">
        <v>80</v>
      </c>
    </row>
    <row r="521" spans="1:2" x14ac:dyDescent="0.3">
      <c r="A521" s="19" t="s">
        <v>20</v>
      </c>
      <c r="B521" s="18">
        <v>462</v>
      </c>
    </row>
    <row r="522" spans="1:2" x14ac:dyDescent="0.3">
      <c r="A522" s="19" t="s">
        <v>20</v>
      </c>
      <c r="B522" s="18">
        <v>179</v>
      </c>
    </row>
    <row r="523" spans="1:2" x14ac:dyDescent="0.3">
      <c r="A523" s="19" t="s">
        <v>20</v>
      </c>
      <c r="B523" s="18">
        <v>1866</v>
      </c>
    </row>
    <row r="524" spans="1:2" x14ac:dyDescent="0.3">
      <c r="A524" s="19" t="s">
        <v>20</v>
      </c>
      <c r="B524" s="18">
        <v>156</v>
      </c>
    </row>
    <row r="525" spans="1:2" x14ac:dyDescent="0.3">
      <c r="A525" s="19" t="s">
        <v>20</v>
      </c>
      <c r="B525" s="18">
        <v>255</v>
      </c>
    </row>
    <row r="526" spans="1:2" x14ac:dyDescent="0.3">
      <c r="A526" s="19" t="s">
        <v>20</v>
      </c>
      <c r="B526" s="18">
        <v>2261</v>
      </c>
    </row>
    <row r="527" spans="1:2" x14ac:dyDescent="0.3">
      <c r="A527" s="19" t="s">
        <v>20</v>
      </c>
      <c r="B527" s="18">
        <v>40</v>
      </c>
    </row>
    <row r="528" spans="1:2" x14ac:dyDescent="0.3">
      <c r="A528" s="19" t="s">
        <v>20</v>
      </c>
      <c r="B528" s="18">
        <v>2289</v>
      </c>
    </row>
    <row r="529" spans="1:2" x14ac:dyDescent="0.3">
      <c r="A529" s="19" t="s">
        <v>20</v>
      </c>
      <c r="B529" s="18">
        <v>65</v>
      </c>
    </row>
    <row r="530" spans="1:2" x14ac:dyDescent="0.3">
      <c r="A530" s="19" t="s">
        <v>20</v>
      </c>
      <c r="B530" s="18">
        <v>3777</v>
      </c>
    </row>
    <row r="531" spans="1:2" x14ac:dyDescent="0.3">
      <c r="A531" s="19" t="s">
        <v>20</v>
      </c>
      <c r="B531" s="18">
        <v>184</v>
      </c>
    </row>
    <row r="532" spans="1:2" x14ac:dyDescent="0.3">
      <c r="A532" s="19" t="s">
        <v>20</v>
      </c>
      <c r="B532" s="18">
        <v>85</v>
      </c>
    </row>
    <row r="533" spans="1:2" x14ac:dyDescent="0.3">
      <c r="A533" s="19" t="s">
        <v>20</v>
      </c>
      <c r="B533" s="18">
        <v>144</v>
      </c>
    </row>
    <row r="534" spans="1:2" x14ac:dyDescent="0.3">
      <c r="A534" s="19" t="s">
        <v>20</v>
      </c>
      <c r="B534" s="18">
        <v>1902</v>
      </c>
    </row>
    <row r="535" spans="1:2" x14ac:dyDescent="0.3">
      <c r="A535" s="19" t="s">
        <v>20</v>
      </c>
      <c r="B535" s="18">
        <v>105</v>
      </c>
    </row>
    <row r="536" spans="1:2" x14ac:dyDescent="0.3">
      <c r="A536" s="19" t="s">
        <v>20</v>
      </c>
      <c r="B536" s="18">
        <v>132</v>
      </c>
    </row>
    <row r="537" spans="1:2" x14ac:dyDescent="0.3">
      <c r="A537" s="19" t="s">
        <v>20</v>
      </c>
      <c r="B537" s="18">
        <v>96</v>
      </c>
    </row>
    <row r="538" spans="1:2" x14ac:dyDescent="0.3">
      <c r="A538" s="19" t="s">
        <v>20</v>
      </c>
      <c r="B538" s="18">
        <v>114</v>
      </c>
    </row>
    <row r="539" spans="1:2" x14ac:dyDescent="0.3">
      <c r="A539" s="19" t="s">
        <v>20</v>
      </c>
      <c r="B539" s="18">
        <v>203</v>
      </c>
    </row>
    <row r="540" spans="1:2" x14ac:dyDescent="0.3">
      <c r="A540" s="19" t="s">
        <v>20</v>
      </c>
      <c r="B540" s="18">
        <v>1559</v>
      </c>
    </row>
    <row r="541" spans="1:2" x14ac:dyDescent="0.3">
      <c r="A541" s="19" t="s">
        <v>20</v>
      </c>
      <c r="B541" s="18">
        <v>1548</v>
      </c>
    </row>
    <row r="542" spans="1:2" x14ac:dyDescent="0.3">
      <c r="A542" s="19" t="s">
        <v>20</v>
      </c>
      <c r="B542" s="18">
        <v>80</v>
      </c>
    </row>
    <row r="543" spans="1:2" x14ac:dyDescent="0.3">
      <c r="A543" s="19" t="s">
        <v>20</v>
      </c>
      <c r="B543" s="18">
        <v>131</v>
      </c>
    </row>
    <row r="544" spans="1:2" x14ac:dyDescent="0.3">
      <c r="A544" s="19" t="s">
        <v>20</v>
      </c>
      <c r="B544" s="18">
        <v>112</v>
      </c>
    </row>
    <row r="545" spans="1:2" x14ac:dyDescent="0.3">
      <c r="A545" s="19" t="s">
        <v>20</v>
      </c>
      <c r="B545" s="18">
        <v>155</v>
      </c>
    </row>
    <row r="546" spans="1:2" x14ac:dyDescent="0.3">
      <c r="A546" s="19" t="s">
        <v>20</v>
      </c>
      <c r="B546" s="18">
        <v>266</v>
      </c>
    </row>
    <row r="547" spans="1:2" x14ac:dyDescent="0.3">
      <c r="A547" s="19" t="s">
        <v>20</v>
      </c>
      <c r="B547" s="18">
        <v>155</v>
      </c>
    </row>
    <row r="548" spans="1:2" x14ac:dyDescent="0.3">
      <c r="A548" s="19" t="s">
        <v>20</v>
      </c>
      <c r="B548" s="18">
        <v>207</v>
      </c>
    </row>
    <row r="549" spans="1:2" x14ac:dyDescent="0.3">
      <c r="A549" s="19" t="s">
        <v>20</v>
      </c>
      <c r="B549" s="18">
        <v>245</v>
      </c>
    </row>
    <row r="550" spans="1:2" x14ac:dyDescent="0.3">
      <c r="A550" s="19" t="s">
        <v>20</v>
      </c>
      <c r="B550" s="18">
        <v>1573</v>
      </c>
    </row>
    <row r="551" spans="1:2" x14ac:dyDescent="0.3">
      <c r="A551" s="19" t="s">
        <v>20</v>
      </c>
      <c r="B551" s="18">
        <v>114</v>
      </c>
    </row>
    <row r="552" spans="1:2" x14ac:dyDescent="0.3">
      <c r="A552" s="19" t="s">
        <v>20</v>
      </c>
      <c r="B552" s="18">
        <v>93</v>
      </c>
    </row>
    <row r="553" spans="1:2" x14ac:dyDescent="0.3">
      <c r="A553" s="19" t="s">
        <v>20</v>
      </c>
      <c r="B553" s="18">
        <v>1681</v>
      </c>
    </row>
    <row r="554" spans="1:2" x14ac:dyDescent="0.3">
      <c r="A554" s="19" t="s">
        <v>20</v>
      </c>
      <c r="B554" s="18">
        <v>32</v>
      </c>
    </row>
    <row r="555" spans="1:2" x14ac:dyDescent="0.3">
      <c r="A555" s="19" t="s">
        <v>20</v>
      </c>
      <c r="B555" s="18">
        <v>135</v>
      </c>
    </row>
    <row r="556" spans="1:2" x14ac:dyDescent="0.3">
      <c r="A556" s="19" t="s">
        <v>20</v>
      </c>
      <c r="B556" s="18">
        <v>140</v>
      </c>
    </row>
    <row r="557" spans="1:2" x14ac:dyDescent="0.3">
      <c r="A557" s="19" t="s">
        <v>20</v>
      </c>
      <c r="B557" s="18">
        <v>92</v>
      </c>
    </row>
    <row r="558" spans="1:2" x14ac:dyDescent="0.3">
      <c r="A558" s="19" t="s">
        <v>20</v>
      </c>
      <c r="B558" s="18">
        <v>1015</v>
      </c>
    </row>
    <row r="559" spans="1:2" x14ac:dyDescent="0.3">
      <c r="A559" s="19" t="s">
        <v>20</v>
      </c>
      <c r="B559" s="18">
        <v>323</v>
      </c>
    </row>
    <row r="560" spans="1:2" x14ac:dyDescent="0.3">
      <c r="A560" s="19" t="s">
        <v>20</v>
      </c>
      <c r="B560" s="18">
        <v>2326</v>
      </c>
    </row>
    <row r="561" spans="1:2" x14ac:dyDescent="0.3">
      <c r="A561" s="19" t="s">
        <v>20</v>
      </c>
      <c r="B561" s="18">
        <v>381</v>
      </c>
    </row>
    <row r="562" spans="1:2" x14ac:dyDescent="0.3">
      <c r="A562" s="19" t="s">
        <v>20</v>
      </c>
      <c r="B562" s="18">
        <v>480</v>
      </c>
    </row>
    <row r="563" spans="1:2" x14ac:dyDescent="0.3">
      <c r="A563" s="19" t="s">
        <v>20</v>
      </c>
      <c r="B563" s="18">
        <v>226</v>
      </c>
    </row>
    <row r="564" spans="1:2" x14ac:dyDescent="0.3">
      <c r="A564" s="19" t="s">
        <v>20</v>
      </c>
      <c r="B564" s="18">
        <v>241</v>
      </c>
    </row>
    <row r="565" spans="1:2" x14ac:dyDescent="0.3">
      <c r="A565" s="19" t="s">
        <v>20</v>
      </c>
      <c r="B565" s="18">
        <v>132</v>
      </c>
    </row>
    <row r="566" spans="1:2" x14ac:dyDescent="0.3">
      <c r="A566" s="19" t="s">
        <v>20</v>
      </c>
      <c r="B566" s="18">
        <v>2043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 category</vt:lpstr>
      <vt:lpstr>Sub Category</vt:lpstr>
      <vt:lpstr>Years &amp; Months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Masoud Yousefi</cp:lastModifiedBy>
  <dcterms:created xsi:type="dcterms:W3CDTF">2021-09-29T18:52:28Z</dcterms:created>
  <dcterms:modified xsi:type="dcterms:W3CDTF">2023-04-06T05:06:51Z</dcterms:modified>
</cp:coreProperties>
</file>