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inhtan/Downloads/"/>
    </mc:Choice>
  </mc:AlternateContent>
  <xr:revisionPtr revIDLastSave="0" documentId="13_ncr:1_{4FBE9658-3FFF-974C-B3C0-2D2B337E5353}" xr6:coauthVersionLast="47" xr6:coauthVersionMax="47" xr10:uidLastSave="{00000000-0000-0000-0000-000000000000}"/>
  <bookViews>
    <workbookView xWindow="0" yWindow="0" windowWidth="27960" windowHeight="18000" xr2:uid="{00000000-000D-0000-FFFF-FFFF00000000}"/>
  </bookViews>
  <sheets>
    <sheet name="Ví dụ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7" i="1" s="1"/>
  <c r="G5" i="1"/>
  <c r="H8" i="1" s="1"/>
  <c r="G4" i="1"/>
  <c r="G3" i="1"/>
  <c r="G2" i="1"/>
  <c r="D15" i="1" l="1"/>
  <c r="D14" i="1"/>
  <c r="D13" i="1"/>
  <c r="D12" i="1"/>
  <c r="D11" i="1"/>
  <c r="D6" i="1"/>
  <c r="D5" i="1"/>
  <c r="D8" i="1"/>
  <c r="D4" i="1"/>
  <c r="D10" i="1"/>
  <c r="D9" i="1"/>
  <c r="D7" i="1"/>
  <c r="D3" i="1"/>
</calcChain>
</file>

<file path=xl/sharedStrings.xml><?xml version="1.0" encoding="utf-8"?>
<sst xmlns="http://schemas.openxmlformats.org/spreadsheetml/2006/main" count="14" uniqueCount="14">
  <si>
    <t>x</t>
  </si>
  <si>
    <t>y</t>
  </si>
  <si>
    <t>Y - Pridict</t>
  </si>
  <si>
    <t>Độ lệch chuẩn của biến độc lập x</t>
  </si>
  <si>
    <t>Độ lệch chuẩn của biến phụ thuộc y</t>
  </si>
  <si>
    <t>Trung bình của các biến độc lập x</t>
  </si>
  <si>
    <t>Trung bình của các biến phụ thuộc y</t>
  </si>
  <si>
    <t>Độ tương quan giữa x và y</t>
  </si>
  <si>
    <t>Tính B1</t>
  </si>
  <si>
    <t>Độ Tương quan*( Độ lệch chuẩn của y / Độ lệch chuẩn của x)</t>
  </si>
  <si>
    <t>Tính B0</t>
  </si>
  <si>
    <t>Trung bình (Y) - B1 * Trung bình (X)</t>
  </si>
  <si>
    <t>Y</t>
  </si>
  <si>
    <t>Y = Β0 + Β1*X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</si>
</sst>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3"/>
      <color rgb="FF000000"/>
      <name val="Times New Roman"/>
    </font>
    <font>
      <sz val="13"/>
      <color theme="1"/>
      <name val="Times New Roman"/>
    </font>
    <font>
      <b/>
      <sz val="13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'Ví dụ 2'!$C$3:$C$15</c:f>
              <c:numCache>
                <c:formatCode>General</c:formatCode>
                <c:ptCount val="13"/>
                <c:pt idx="0">
                  <c:v>1.49</c:v>
                </c:pt>
                <c:pt idx="1">
                  <c:v>1.5</c:v>
                </c:pt>
                <c:pt idx="2">
                  <c:v>1.51</c:v>
                </c:pt>
                <c:pt idx="3">
                  <c:v>1.54</c:v>
                </c:pt>
                <c:pt idx="4">
                  <c:v>1.58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1.66</c:v>
                </c:pt>
                <c:pt idx="11">
                  <c:v>1.67</c:v>
                </c:pt>
                <c:pt idx="12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3-CC47-89E6-383C27AAA0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'Ví dụ 2'!$D$3:$D$15</c:f>
              <c:numCache>
                <c:formatCode>General</c:formatCode>
                <c:ptCount val="13"/>
                <c:pt idx="0">
                  <c:v>1.4846771919932338</c:v>
                </c:pt>
                <c:pt idx="1">
                  <c:v>1.5014533408514237</c:v>
                </c:pt>
                <c:pt idx="2">
                  <c:v>1.5182294897096138</c:v>
                </c:pt>
                <c:pt idx="3">
                  <c:v>1.5461897378065972</c:v>
                </c:pt>
                <c:pt idx="4">
                  <c:v>1.5741499859035804</c:v>
                </c:pt>
                <c:pt idx="5">
                  <c:v>1.5853340851423738</c:v>
                </c:pt>
                <c:pt idx="6">
                  <c:v>1.602110234000564</c:v>
                </c:pt>
                <c:pt idx="7">
                  <c:v>1.6132943332393572</c:v>
                </c:pt>
                <c:pt idx="8">
                  <c:v>1.6300704820975471</c:v>
                </c:pt>
                <c:pt idx="9">
                  <c:v>1.6412545813363404</c:v>
                </c:pt>
                <c:pt idx="10">
                  <c:v>1.6580307301945305</c:v>
                </c:pt>
                <c:pt idx="11">
                  <c:v>1.669214829433324</c:v>
                </c:pt>
                <c:pt idx="12">
                  <c:v>1.6859909782915139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3-CC47-89E6-383C27AA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99567"/>
        <c:axId val="994473343"/>
      </c:lineChart>
      <c:catAx>
        <c:axId val="99479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94473343"/>
        <c:crosses val="autoZero"/>
        <c:auto val="1"/>
        <c:lblAlgn val="ctr"/>
        <c:lblOffset val="100"/>
        <c:noMultiLvlLbl val="0"/>
      </c:catAx>
      <c:valAx>
        <c:axId val="9944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947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10</xdr:row>
      <xdr:rowOff>50800</xdr:rowOff>
    </xdr:from>
    <xdr:to>
      <xdr:col>7</xdr:col>
      <xdr:colOff>1066800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2495A-DCE7-B7BC-EE06-F0C5DED85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J22" sqref="J22"/>
    </sheetView>
  </sheetViews>
  <sheetFormatPr baseColWidth="10" defaultColWidth="12.6640625" defaultRowHeight="15.75" customHeight="1" x14ac:dyDescent="0.15"/>
  <cols>
    <col min="1" max="1" width="6.33203125" customWidth="1"/>
    <col min="5" max="5" width="6" customWidth="1"/>
    <col min="6" max="6" width="32.6640625" customWidth="1"/>
    <col min="7" max="7" width="54.83203125" customWidth="1"/>
    <col min="8" max="8" width="14.5" customWidth="1"/>
  </cols>
  <sheetData>
    <row r="1" spans="1:25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1"/>
      <c r="B2" s="3" t="s">
        <v>0</v>
      </c>
      <c r="C2" s="4" t="s">
        <v>1</v>
      </c>
      <c r="D2" s="3" t="s">
        <v>2</v>
      </c>
      <c r="E2" s="1"/>
      <c r="F2" s="1" t="s">
        <v>3</v>
      </c>
      <c r="G2" s="1">
        <f>_xlfn.STDEV.S(B3:B15)</f>
        <v>5.840014488917749</v>
      </c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15">
      <c r="A3" s="1"/>
      <c r="B3" s="5">
        <v>73.5</v>
      </c>
      <c r="C3" s="6">
        <v>1.49</v>
      </c>
      <c r="D3" s="5">
        <f>H8+H7*B3</f>
        <v>1.4846771919932338</v>
      </c>
      <c r="E3" s="1"/>
      <c r="F3" s="1" t="s">
        <v>4</v>
      </c>
      <c r="G3" s="1">
        <f>_xlfn.STDEV.S(C3:C15)</f>
        <v>6.5496134158769898E-2</v>
      </c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15">
      <c r="A4" s="1"/>
      <c r="B4" s="5">
        <v>75</v>
      </c>
      <c r="C4" s="6">
        <v>1.5</v>
      </c>
      <c r="D4" s="5">
        <f>H8+H7*B4</f>
        <v>1.5014533408514237</v>
      </c>
      <c r="E4" s="1"/>
      <c r="F4" s="1" t="s">
        <v>5</v>
      </c>
      <c r="G4" s="1">
        <f>AVERAGE(B3:B15)</f>
        <v>83.192307692307693</v>
      </c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15">
      <c r="A5" s="1"/>
      <c r="B5" s="5">
        <v>76.5</v>
      </c>
      <c r="C5" s="6">
        <v>1.51</v>
      </c>
      <c r="D5" s="5">
        <f>H8+H7*B5</f>
        <v>1.5182294897096138</v>
      </c>
      <c r="E5" s="1"/>
      <c r="F5" s="1" t="s">
        <v>6</v>
      </c>
      <c r="G5" s="1">
        <f>AVERAGE(C3:C15)</f>
        <v>1.5930769230769231</v>
      </c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15">
      <c r="A6" s="1"/>
      <c r="B6" s="5">
        <v>79</v>
      </c>
      <c r="C6" s="6">
        <v>1.54</v>
      </c>
      <c r="D6" s="5">
        <f>H8+H7*B6</f>
        <v>1.5461897378065972</v>
      </c>
      <c r="E6" s="1"/>
      <c r="F6" s="1" t="s">
        <v>7</v>
      </c>
      <c r="G6" s="1">
        <f>CORREL(B3:B15,C3:C15)</f>
        <v>0.99723903462325769</v>
      </c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15">
      <c r="A7" s="1"/>
      <c r="B7" s="5">
        <v>81.5</v>
      </c>
      <c r="C7" s="6">
        <v>1.58</v>
      </c>
      <c r="D7" s="5">
        <f>H8+H7*B7</f>
        <v>1.5741499859035804</v>
      </c>
      <c r="E7" s="1"/>
      <c r="F7" s="1" t="s">
        <v>8</v>
      </c>
      <c r="G7" s="1" t="s">
        <v>9</v>
      </c>
      <c r="H7" s="1">
        <f>G6*(G3/G2)</f>
        <v>1.1184099238793339E-2</v>
      </c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15">
      <c r="A8" s="1"/>
      <c r="B8" s="5">
        <v>82.5</v>
      </c>
      <c r="C8" s="6">
        <v>1.59</v>
      </c>
      <c r="D8" s="5">
        <f>H8+H7*B8</f>
        <v>1.5853340851423738</v>
      </c>
      <c r="E8" s="1"/>
      <c r="F8" s="1" t="s">
        <v>10</v>
      </c>
      <c r="G8" s="1" t="s">
        <v>11</v>
      </c>
      <c r="H8" s="1">
        <f>G5-H7*G4</f>
        <v>0.66264589794192341</v>
      </c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15">
      <c r="A9" s="1"/>
      <c r="B9" s="5">
        <v>84</v>
      </c>
      <c r="C9" s="6">
        <v>1.6</v>
      </c>
      <c r="D9" s="5">
        <f>H8+H7*B9</f>
        <v>1.602110234000564</v>
      </c>
      <c r="E9" s="1"/>
      <c r="F9" s="1" t="s">
        <v>12</v>
      </c>
      <c r="G9" s="1" t="s">
        <v>13</v>
      </c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15">
      <c r="A10" s="1"/>
      <c r="B10" s="5">
        <v>85</v>
      </c>
      <c r="C10" s="6">
        <v>1.62</v>
      </c>
      <c r="D10" s="5">
        <f>H8+H7*B10</f>
        <v>1.6132943332393572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15">
      <c r="A11" s="1"/>
      <c r="B11" s="5">
        <v>86.5</v>
      </c>
      <c r="C11" s="6">
        <v>1.63</v>
      </c>
      <c r="D11" s="5">
        <f>H8+H7*B11</f>
        <v>1.6300704820975471</v>
      </c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15">
      <c r="A12" s="1"/>
      <c r="B12" s="5">
        <v>87.5</v>
      </c>
      <c r="C12" s="6">
        <v>1.64</v>
      </c>
      <c r="D12" s="5">
        <f>H8+H7*B12</f>
        <v>1.6412545813363404</v>
      </c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15">
      <c r="A13" s="1"/>
      <c r="B13" s="5">
        <v>89</v>
      </c>
      <c r="C13" s="6">
        <v>1.66</v>
      </c>
      <c r="D13" s="5">
        <f>H8+H7*B13</f>
        <v>1.6580307301945305</v>
      </c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15">
      <c r="A14" s="1"/>
      <c r="B14" s="5">
        <v>90</v>
      </c>
      <c r="C14" s="6">
        <v>1.67</v>
      </c>
      <c r="D14" s="5">
        <f>H8+H7*B14</f>
        <v>1.669214829433324</v>
      </c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15">
      <c r="A15" s="1"/>
      <c r="B15" s="5">
        <v>91.5</v>
      </c>
      <c r="C15" s="6">
        <v>1.68</v>
      </c>
      <c r="D15" s="5">
        <f>H8+H7*B15</f>
        <v>1.6859909782915139</v>
      </c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7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7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7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7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7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7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7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7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7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7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7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7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7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7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7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7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7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7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7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7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7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7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7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7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7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7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7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7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7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7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7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7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7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7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7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7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7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7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7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7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7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7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7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7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7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7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7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7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7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7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7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7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7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7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7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7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7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7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7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7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7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7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7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7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7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7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7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7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7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7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7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7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7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7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7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7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7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7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7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7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7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7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7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7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7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7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7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7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7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7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7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7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7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7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7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7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7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7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7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7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7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7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7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7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7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7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7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7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7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7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7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7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7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7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7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7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7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7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7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7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7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7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7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7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7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7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7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7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7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7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7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7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7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7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7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7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7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7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7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7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7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7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7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7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7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7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7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7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7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7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7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7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7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7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7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7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7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7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7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7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7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7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7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7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7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7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7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7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7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7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7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7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7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7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7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7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7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7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7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7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7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7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7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7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7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7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7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7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7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7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7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7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7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7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7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7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7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7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7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7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7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7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7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7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7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7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7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7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7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7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7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7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7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7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7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7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7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7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7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7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7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7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7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7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7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7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7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7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7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7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7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7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7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7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7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7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7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7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7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7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7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7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7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7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7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7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7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7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7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7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7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7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7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7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7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7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7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7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7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7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7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7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7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7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7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7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7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7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7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7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7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7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7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7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7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7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7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7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7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7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7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7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7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7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7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7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7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7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7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7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7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7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7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7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7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7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7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7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7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7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7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7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7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7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7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7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7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7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7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7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7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7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7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7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7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7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7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7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7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7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7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7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7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7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7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7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7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7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7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7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7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7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7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7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7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7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7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7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7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7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7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7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7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7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7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7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7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7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7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7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7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7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7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7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7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7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7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7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7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7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7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7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7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7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7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7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7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7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7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7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7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7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7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7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7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7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7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7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7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7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7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7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7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7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7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7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7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7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7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7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7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7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7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7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7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7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7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7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7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7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7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7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7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7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7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7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7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7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7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7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7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7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7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7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7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7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7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7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7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7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7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7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7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7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7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7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7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7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7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7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7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7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7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7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7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7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7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7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7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7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7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7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7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7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7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7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7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7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7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7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7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7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7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7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7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7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7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7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7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7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7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7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7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7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7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7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7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7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7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7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7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7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7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7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7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7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7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7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7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7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7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7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7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7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7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7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7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7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7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7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7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7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7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7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7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7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7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7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7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7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7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7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7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7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7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7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7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7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7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7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7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7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7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7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7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7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7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7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7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7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7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7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7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7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7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7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7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7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7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7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7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7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7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7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7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7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7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7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7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7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7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7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7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7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7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7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7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7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7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7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7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7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7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7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7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7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7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7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7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7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7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7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7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7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7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7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7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7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7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7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7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7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7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7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7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7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7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7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7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7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7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7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7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7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7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7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7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7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7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7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7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7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7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7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7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7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7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7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7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7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7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7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7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7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7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7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7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7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7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7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7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7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7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7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7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7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7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7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7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7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7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7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7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7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7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7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7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7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7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7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7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7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7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7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7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7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7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7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7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7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7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7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7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7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7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7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7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7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7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7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7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7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7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7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7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7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7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7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7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7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7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7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7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7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7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7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7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7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7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7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7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7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7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7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7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7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7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7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7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7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7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7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7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7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7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7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7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7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7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7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7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7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7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7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7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7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7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7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7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7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7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7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7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7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7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7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7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7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7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7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7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7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7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7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7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7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7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7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7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7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7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7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7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7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7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7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7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7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7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7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7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7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7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7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7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7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7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7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7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7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7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7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7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7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7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7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7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7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7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7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7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7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7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7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7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7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7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7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7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7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7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7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7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7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7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7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7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7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7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7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7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7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7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7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7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7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7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7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7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7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7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7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7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7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7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7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7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7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7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7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7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7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7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7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7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7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7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7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7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7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7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7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7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7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7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7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7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7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7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7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7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7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7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7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7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7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7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7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7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7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7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7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7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7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7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7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7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7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7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7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7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7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7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7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7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7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7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7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7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7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7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7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7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7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7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7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7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7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7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7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7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7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7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7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7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7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7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7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7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7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7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7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7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7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7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7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7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7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7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7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7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7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7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7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7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7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7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7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7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7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7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7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7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7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7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7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7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7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7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Ví dụ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Tân Minh</cp:lastModifiedBy>
  <dcterms:modified xsi:type="dcterms:W3CDTF">2025-01-23T11:12:15Z</dcterms:modified>
</cp:coreProperties>
</file>