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media/image10.bin" ContentType="image/unknown"/>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nar\Desktop\elanlar\"/>
    </mc:Choice>
  </mc:AlternateContent>
  <xr:revisionPtr revIDLastSave="0" documentId="13_ncr:1_{D6E52E12-FBA8-4877-AFE7-9CC23E67C8AB}" xr6:coauthVersionLast="47" xr6:coauthVersionMax="47" xr10:uidLastSave="{00000000-0000-0000-0000-000000000000}"/>
  <bookViews>
    <workbookView xWindow="11328" yWindow="0" windowWidth="11808" windowHeight="12336" xr2:uid="{00000000-000D-0000-FFFF-FFFF00000000}"/>
  </bookViews>
  <sheets>
    <sheet name="Böyük məişət" sheetId="2" r:id="rId1"/>
    <sheet name="Kiçik məişət" sheetId="3" r:id="rId2"/>
    <sheet name="Silinennler" sheetId="4" state="hidden" r:id="rId3"/>
  </sheets>
  <definedNames>
    <definedName name="_xlnm._FilterDatabase" localSheetId="0" hidden="1">'Böyük məişət'!$A$4:$M$41</definedName>
    <definedName name="_xlnm._FilterDatabase" localSheetId="1" hidden="1">'Kiçik məişət'!$A$5:$M$50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2" l="1"/>
  <c r="L10" i="2" l="1"/>
  <c r="I10" i="2"/>
  <c r="L50" i="3" l="1"/>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8" i="3"/>
  <c r="L17" i="3"/>
  <c r="L16" i="3"/>
  <c r="L15" i="3"/>
  <c r="L14" i="3"/>
  <c r="L9" i="3"/>
  <c r="I35" i="2" l="1"/>
  <c r="I33" i="2"/>
  <c r="L33" i="2" l="1"/>
  <c r="L35" i="2"/>
  <c r="I20" i="2" l="1"/>
  <c r="L20" i="2"/>
  <c r="L40" i="2" l="1"/>
  <c r="I40" i="2"/>
  <c r="L39" i="2"/>
  <c r="I39" i="2"/>
  <c r="L38" i="2"/>
  <c r="I38" i="2"/>
  <c r="L34" i="2"/>
  <c r="I34" i="2"/>
  <c r="L37" i="2"/>
  <c r="I37" i="2"/>
  <c r="L36" i="2"/>
  <c r="I36" i="2"/>
  <c r="L27" i="2"/>
  <c r="I27" i="2"/>
  <c r="L31" i="2"/>
  <c r="I31" i="2"/>
  <c r="L29" i="2"/>
  <c r="I29" i="2"/>
  <c r="L30" i="2"/>
  <c r="I30" i="2"/>
  <c r="L28" i="2"/>
  <c r="I28" i="2"/>
  <c r="L32" i="2"/>
  <c r="I32" i="2"/>
  <c r="L25" i="2"/>
  <c r="I25" i="2"/>
  <c r="L24" i="2"/>
  <c r="I24" i="2"/>
  <c r="L23" i="2"/>
  <c r="I23" i="2"/>
  <c r="L22" i="2"/>
  <c r="I22" i="2"/>
  <c r="L21" i="2"/>
  <c r="I21" i="2"/>
  <c r="L19" i="2"/>
  <c r="I19" i="2"/>
  <c r="L18" i="2"/>
  <c r="I18" i="2"/>
  <c r="L17" i="2"/>
  <c r="I17" i="2"/>
  <c r="L16" i="2"/>
  <c r="I16" i="2"/>
  <c r="L15" i="2"/>
  <c r="I15" i="2"/>
  <c r="L14" i="2"/>
  <c r="I14" i="2"/>
  <c r="L13" i="2"/>
  <c r="I13" i="2"/>
  <c r="L12" i="2"/>
  <c r="I12" i="2"/>
  <c r="L11" i="2"/>
  <c r="I11" i="2"/>
  <c r="I45" i="3" l="1"/>
  <c r="I41" i="3"/>
  <c r="I40" i="3"/>
  <c r="I39" i="3"/>
  <c r="I29" i="3"/>
  <c r="I28" i="3"/>
  <c r="I27" i="3"/>
  <c r="I21" i="3"/>
  <c r="I17" i="3"/>
  <c r="I16" i="3"/>
  <c r="I14" i="3"/>
  <c r="I13" i="3"/>
  <c r="I9" i="3"/>
  <c r="I50" i="3"/>
  <c r="I49" i="3"/>
  <c r="I48" i="3"/>
  <c r="I47" i="3"/>
  <c r="I46" i="3"/>
  <c r="I44" i="3"/>
  <c r="I43" i="3"/>
  <c r="I42" i="3"/>
  <c r="I38" i="3"/>
  <c r="I37" i="3"/>
  <c r="I36" i="3"/>
  <c r="I35" i="3"/>
  <c r="I34" i="3"/>
  <c r="I33" i="3"/>
  <c r="I32" i="3"/>
  <c r="I31" i="3"/>
  <c r="I30" i="3"/>
  <c r="I26" i="3"/>
  <c r="I25" i="3"/>
  <c r="I24" i="3"/>
  <c r="I23" i="3"/>
  <c r="I22" i="3"/>
  <c r="I20" i="3"/>
  <c r="I19" i="3"/>
  <c r="I18" i="3"/>
  <c r="I8" i="3"/>
  <c r="I9" i="2"/>
  <c r="I41" i="2"/>
  <c r="I8" i="2"/>
  <c r="I7" i="2"/>
  <c r="I6" i="2"/>
  <c r="I5" i="2" l="1"/>
  <c r="I6" i="3" l="1"/>
  <c r="I7" i="3"/>
  <c r="I10" i="3"/>
  <c r="I11" i="3"/>
  <c r="I12" i="3"/>
  <c r="I15" i="3"/>
  <c r="L20" i="4" l="1"/>
  <c r="I20" i="4"/>
  <c r="L19" i="4"/>
  <c r="I19" i="4"/>
  <c r="L13" i="3" l="1"/>
  <c r="L8" i="2" l="1"/>
  <c r="L7" i="2" l="1"/>
  <c r="L41" i="2" l="1"/>
  <c r="Q18" i="4"/>
  <c r="P18" i="4"/>
  <c r="L18" i="4"/>
  <c r="I18" i="4"/>
  <c r="Q17" i="4"/>
  <c r="P17" i="4"/>
  <c r="L17" i="4"/>
  <c r="I17" i="4"/>
  <c r="Q16" i="4"/>
  <c r="P16" i="4"/>
  <c r="L16" i="4"/>
  <c r="I16" i="4"/>
  <c r="Q15" i="4"/>
  <c r="P15" i="4"/>
  <c r="L15" i="4"/>
  <c r="I15" i="4"/>
  <c r="Q14" i="4"/>
  <c r="P14" i="4"/>
  <c r="L14" i="4"/>
  <c r="I14" i="4"/>
  <c r="Q13" i="4"/>
  <c r="P13" i="4"/>
  <c r="L13" i="4"/>
  <c r="I13" i="4"/>
  <c r="Q12" i="4"/>
  <c r="P12" i="4"/>
  <c r="L12" i="4"/>
  <c r="I12" i="4"/>
  <c r="Q11" i="4"/>
  <c r="P11" i="4"/>
  <c r="L11" i="4"/>
  <c r="I11" i="4"/>
  <c r="Q10" i="4"/>
  <c r="P10" i="4"/>
  <c r="L10" i="4"/>
  <c r="I10" i="4"/>
  <c r="Q9" i="4"/>
  <c r="P9" i="4"/>
  <c r="L9" i="4"/>
  <c r="I9" i="4"/>
  <c r="Q8" i="4"/>
  <c r="P8" i="4"/>
  <c r="L8" i="4"/>
  <c r="I8" i="4"/>
  <c r="Q7" i="4"/>
  <c r="P7" i="4"/>
  <c r="L7" i="4"/>
  <c r="I7" i="4"/>
  <c r="Q6" i="4"/>
  <c r="P6" i="4"/>
  <c r="L6" i="4"/>
  <c r="I6" i="4"/>
  <c r="Q5" i="4"/>
  <c r="P5" i="4"/>
  <c r="L5" i="4"/>
  <c r="I5" i="4"/>
  <c r="Q4" i="4"/>
  <c r="P4" i="4"/>
  <c r="L4" i="4"/>
  <c r="I4" i="4"/>
  <c r="Q3" i="4"/>
  <c r="P3" i="4"/>
  <c r="L3" i="4"/>
  <c r="I3" i="4"/>
  <c r="Q2" i="4"/>
  <c r="P2" i="4"/>
  <c r="L2" i="4"/>
  <c r="I2" i="4"/>
  <c r="Q1" i="4"/>
  <c r="P1" i="4"/>
  <c r="L1" i="4"/>
  <c r="I1" i="4"/>
  <c r="L6" i="2"/>
  <c r="L19" i="3"/>
  <c r="L12" i="3"/>
  <c r="L11" i="3"/>
  <c r="L10" i="3"/>
  <c r="L8" i="3"/>
  <c r="L7" i="3"/>
  <c r="L6" i="3"/>
  <c r="L9" i="2"/>
  <c r="L5" i="2"/>
  <c r="B2" i="2"/>
</calcChain>
</file>

<file path=xl/sharedStrings.xml><?xml version="1.0" encoding="utf-8"?>
<sst xmlns="http://schemas.openxmlformats.org/spreadsheetml/2006/main" count="643" uniqueCount="355">
  <si>
    <t>Kateqoriya</t>
  </si>
  <si>
    <t>Şəkil</t>
  </si>
  <si>
    <t>Stok kod</t>
  </si>
  <si>
    <t>Stok Ad</t>
  </si>
  <si>
    <t>Texniki Göstəricilər</t>
  </si>
  <si>
    <t>İstehsal</t>
  </si>
  <si>
    <t>Stok</t>
  </si>
  <si>
    <t>Diler qiymət, (USD)</t>
  </si>
  <si>
    <t>Qeyd</t>
  </si>
  <si>
    <t>Soyuducu</t>
  </si>
  <si>
    <t>Paltayuyan</t>
  </si>
  <si>
    <t>Paltayuyan + Quruducu</t>
  </si>
  <si>
    <t>Qabyuyan</t>
  </si>
  <si>
    <t xml:space="preserve">Bişirmə Paneli </t>
  </si>
  <si>
    <t>FRIDGER BEKO RDNE510M20XBR</t>
  </si>
  <si>
    <t>FRIDGER BEKO B1RCNK362W</t>
  </si>
  <si>
    <t>FRIDGER BEKO B3RCNK362HX</t>
  </si>
  <si>
    <t>FRIDGER BEKO B5RCNK363ZXBR</t>
  </si>
  <si>
    <t>FRIDGER BEKO RCNE560E35ZXB</t>
  </si>
  <si>
    <t>FRIDGER BEKO RCNE560E30ZGB</t>
  </si>
  <si>
    <t>FRIDGER BEKO BS 656300 E</t>
  </si>
  <si>
    <t>FRIDGER BEKO GN164020GB</t>
  </si>
  <si>
    <t>Quruducu</t>
  </si>
  <si>
    <t>W/MACHINE BEKO WSRE 6512 PRS</t>
  </si>
  <si>
    <t>W/MACHINE BEKO RSPE78612S</t>
  </si>
  <si>
    <t>W/MACHINE BEKO WTV8612XSW</t>
  </si>
  <si>
    <t>W/MACHINE BEKO WTV 9612 XS</t>
  </si>
  <si>
    <t>W/MACHINE-DRY BEKO HTV 8736 XC0M</t>
  </si>
  <si>
    <t>DISH WASHING BEKO BDFN26430A</t>
  </si>
  <si>
    <t>DISH WASHING BEKO BDFN26526AQ</t>
  </si>
  <si>
    <t>Aspirator</t>
  </si>
  <si>
    <t>HOB BEKO HIGG 64123 SB</t>
  </si>
  <si>
    <t>HOB BEKO HIAG 64225 SX</t>
  </si>
  <si>
    <t>HOOD BEKO CFB 6432 X</t>
  </si>
  <si>
    <t>HOOD BEKO CTB 6250 X</t>
  </si>
  <si>
    <t>HOOD BEKO CTB 6250 B</t>
  </si>
  <si>
    <t>HOOD BEKO BHCB63640B</t>
  </si>
  <si>
    <t>Rusiya</t>
  </si>
  <si>
    <t>Türkiyə</t>
  </si>
  <si>
    <t>Soyuducu 
(built-in)</t>
  </si>
  <si>
    <t>SIM 3122 T</t>
  </si>
  <si>
    <t>SIM 3126 R</t>
  </si>
  <si>
    <t>SIM 5124 M</t>
  </si>
  <si>
    <t>STM 4116 B</t>
  </si>
  <si>
    <t>VCO 32801 AR</t>
  </si>
  <si>
    <t>VCO 32804 AW</t>
  </si>
  <si>
    <t>VCO 42701 AB</t>
  </si>
  <si>
    <t>VRT 61821 VD</t>
  </si>
  <si>
    <t>VRT 61818 VW</t>
  </si>
  <si>
    <t>VRT 50225 VB</t>
  </si>
  <si>
    <t>WKM6226I</t>
  </si>
  <si>
    <t>WKM6321W</t>
  </si>
  <si>
    <t>WKM 4215 W</t>
  </si>
  <si>
    <t>CM 8922 I Crystal</t>
  </si>
  <si>
    <t>CM 5964 R Floral</t>
  </si>
  <si>
    <t>Toster</t>
  </si>
  <si>
    <t>TAM4201 B</t>
  </si>
  <si>
    <t>TAM6201</t>
  </si>
  <si>
    <t>TAM 4220 W</t>
  </si>
  <si>
    <t>TAM8202B</t>
  </si>
  <si>
    <t>CJB5103W</t>
  </si>
  <si>
    <t>HMM 81504 BX</t>
  </si>
  <si>
    <t>CHP 62522 W</t>
  </si>
  <si>
    <t>CHG 81442 BX</t>
  </si>
  <si>
    <t>TBN 62608 W</t>
  </si>
  <si>
    <t>TBN 81808 BX</t>
  </si>
  <si>
    <t>HBA 62721 W</t>
  </si>
  <si>
    <t>HBA 81762 BX</t>
  </si>
  <si>
    <t>Çin</t>
  </si>
  <si>
    <t>BKK 2221 C</t>
  </si>
  <si>
    <t>Ütü</t>
  </si>
  <si>
    <t>Ütü (Əl)</t>
  </si>
  <si>
    <t>Tozsoran</t>
  </si>
  <si>
    <t>Tozsoran (dik)</t>
  </si>
  <si>
    <t>Çaydan</t>
  </si>
  <si>
    <t>Çaydan+dəmlik</t>
  </si>
  <si>
    <t>Şirəçəkən (Sitrus)</t>
  </si>
  <si>
    <t>Fritoz</t>
  </si>
  <si>
    <t>Mikser</t>
  </si>
  <si>
    <t>Doğrayıcı</t>
  </si>
  <si>
    <t>Blender (Stasionar)</t>
  </si>
  <si>
    <t>Blender (set)</t>
  </si>
  <si>
    <t>Ütü SIM 5124 M</t>
  </si>
  <si>
    <t>Tozsoran VCO 32801 AR</t>
  </si>
  <si>
    <t>Tozsoran VCO 32804 AW</t>
  </si>
  <si>
    <t>Tozsoran VCO 42701 AB</t>
  </si>
  <si>
    <t>Tozsoran (dik) VRT 61818 VW</t>
  </si>
  <si>
    <t>Çaydan WKM6226I</t>
  </si>
  <si>
    <t>Çaydan WKM6321W</t>
  </si>
  <si>
    <t>Toster TAM4201 B</t>
  </si>
  <si>
    <t>Toster TAM6201</t>
  </si>
  <si>
    <t>Toster TAM8202B</t>
  </si>
  <si>
    <t>Blender (set) HBA 62721 W</t>
  </si>
  <si>
    <t>Çaydan və dəmlik CM 8922 I Crystal</t>
  </si>
  <si>
    <t xml:space="preserve"> 8 kg / rpm:1200/ Standard Motor / H x W x D: 84 x 60 x 59  / Ağ / A+++ </t>
  </si>
  <si>
    <t>RDNE510M20XBR</t>
  </si>
  <si>
    <t>BHCB63640B</t>
  </si>
  <si>
    <t>CTB 6250 B</t>
  </si>
  <si>
    <t>CTB 6250 X</t>
  </si>
  <si>
    <t>CFB 6432 X</t>
  </si>
  <si>
    <t>BBIM13300XM</t>
  </si>
  <si>
    <t>BBIE12300XD</t>
  </si>
  <si>
    <t>BDFN26526AQ</t>
  </si>
  <si>
    <t>BDFN26430A</t>
  </si>
  <si>
    <t>WTV 9612 XS</t>
  </si>
  <si>
    <t>WTV8612XSW</t>
  </si>
  <si>
    <t>RSPE78612S</t>
  </si>
  <si>
    <t>WSRE 6512 PRS</t>
  </si>
  <si>
    <t>BS 656300 E</t>
  </si>
  <si>
    <t>GN164020GB</t>
  </si>
  <si>
    <t>RCNE560E30ZGB</t>
  </si>
  <si>
    <t>RCNE560E35ZXB</t>
  </si>
  <si>
    <t>B5RCNK363ZXBR</t>
  </si>
  <si>
    <t>B3RCNK362HX</t>
  </si>
  <si>
    <t>B1RCNK362W</t>
  </si>
  <si>
    <t>HIGG 64123 SB</t>
  </si>
  <si>
    <t>HIAG 64225 SX</t>
  </si>
  <si>
    <t>HTV 8736 XC0M</t>
  </si>
  <si>
    <r>
      <rPr>
        <b/>
        <sz val="11"/>
        <color rgb="FFC00000"/>
        <rFont val="Times New Roman"/>
        <family val="1"/>
      </rPr>
      <t xml:space="preserve">Endirimli </t>
    </r>
    <r>
      <rPr>
        <b/>
        <sz val="11"/>
        <color theme="0"/>
        <rFont val="Times New Roman"/>
        <family val="1"/>
      </rPr>
      <t>Diler qiymət, (USD)</t>
    </r>
  </si>
  <si>
    <t>B1RCSK362S</t>
  </si>
  <si>
    <t>Endirim faizi, %</t>
  </si>
  <si>
    <t>BDFN26421S</t>
  </si>
  <si>
    <t>WSPD73612W</t>
  </si>
  <si>
    <t>WSRE 6512 PRW</t>
  </si>
  <si>
    <t>DISH WASHING BEKO  BDFN26421S</t>
  </si>
  <si>
    <t>W/MACHINE BEKO WSPD73612W</t>
  </si>
  <si>
    <t>W/MACHINE BEKO WSRE 6512 PRW</t>
  </si>
  <si>
    <t xml:space="preserve">  Üst dondurucu  / 408 Lt / No Frost / Inverter motor / 185x70x655 mm / Tünd -Gümüşü </t>
  </si>
  <si>
    <t xml:space="preserve"> Alt dondurucu  / 320 Lt / No Frost / Standart motor / 1860x595x65x  mm /Ağ</t>
  </si>
  <si>
    <t xml:space="preserve"> Alt dondurucu /  501 Lt / No Frost / Standart motor / Gümüşü / 1920x700x745mm  / Gümüşü </t>
  </si>
  <si>
    <r>
      <t xml:space="preserve"> Side by Side  / 558 Lt / No Frost / Inverter motor / </t>
    </r>
    <r>
      <rPr>
        <sz val="11"/>
        <color rgb="FFC00000"/>
        <rFont val="Times New Roman"/>
        <family val="1"/>
      </rPr>
      <t xml:space="preserve">Şüşə </t>
    </r>
    <r>
      <rPr>
        <sz val="11"/>
        <rFont val="Times New Roman"/>
        <family val="1"/>
      </rPr>
      <t xml:space="preserve">/ 1790x910x705 mm  / Qara </t>
    </r>
  </si>
  <si>
    <t xml:space="preserve"> 9 kg / rpm:1200   /ProSmart Inverter motor  / 84 x 60 x 64 / Ağ / A+++</t>
  </si>
  <si>
    <t xml:space="preserve"> 8/5 kg / rpm: 1400 / Prosmart Inverter motor / 84.0 x 60.0 x 59.0 /Mat  gümüşü </t>
  </si>
  <si>
    <t xml:space="preserve">295 m3/saatda / Səs səviyyəsi:69 dBA / Mexanik idarə etmə-Slider Switch / 49x59,8x15 / Qara </t>
  </si>
  <si>
    <t xml:space="preserve">4 Qaz / Metal Emal / Pan Tutacaq / 4.4x61x51 / Qara </t>
  </si>
  <si>
    <t>4 Qaz / Paslanmaz polad / Cast Iron Pan Tutacaq / 4.4x61x51 / Gümüşü</t>
  </si>
  <si>
    <t>420  m3 /saatda  / Səs səviyyəsi:69 dBA / Mexanik idarə etmə - Rocker Switch / Gümüş / 59,8x28x17,5</t>
  </si>
  <si>
    <t>627 m3 /saatda / Maksimum Səs səviyyəsi: 66 dBA / Elektrik edarə etmə - Sensor panel  /  59,6x38,6x36,5 /  Gümüşü</t>
  </si>
  <si>
    <r>
      <t xml:space="preserve"> Alt dondurucu  /  501 Lt / No Frost / Inverter motor / </t>
    </r>
    <r>
      <rPr>
        <sz val="11"/>
        <color rgb="FFC00000"/>
        <rFont val="Times New Roman"/>
        <family val="1"/>
      </rPr>
      <t>Şüşə /</t>
    </r>
    <r>
      <rPr>
        <sz val="11"/>
        <rFont val="Times New Roman"/>
        <family val="1"/>
      </rPr>
      <t xml:space="preserve"> 1920x700x745 mm  / Qara</t>
    </r>
  </si>
  <si>
    <t>FRL 2242 B</t>
  </si>
  <si>
    <t>SIM 5124 A</t>
  </si>
  <si>
    <t>Yeni</t>
  </si>
  <si>
    <t>Ayın təklifi</t>
  </si>
  <si>
    <t>Buxarlı Utu Beko SIM 3122 T Beko</t>
  </si>
  <si>
    <t>Buxarlı Utu Beko O SIM 3126 R Beko</t>
  </si>
  <si>
    <t>Buxarlı Utu Beko SIM 5124 A</t>
  </si>
  <si>
    <t>Buxarlı Utu Beko STM 4116 B</t>
  </si>
  <si>
    <t>Elektrikli Caydan Beko WKM 4215 W</t>
  </si>
  <si>
    <t>ELEKTRİK ÇAYDAN BEKO BKK 2221 C</t>
  </si>
  <si>
    <t>ELEKTRİK ÇAYDAN BEKO CM 5964 R Floral</t>
  </si>
  <si>
    <t>Toster Beko TAM 4220 W</t>
  </si>
  <si>
    <t>Fritoz Beko FRL 2242 B</t>
  </si>
  <si>
    <t>Mikser Beko HMM 81504 BX</t>
  </si>
  <si>
    <t>Dograyici Beko CHG 81442 BX</t>
  </si>
  <si>
    <t>Blender Beko TBN 62608 W B</t>
  </si>
  <si>
    <t>Blender Beko TBN 81808 BX</t>
  </si>
  <si>
    <t>El Blenderi Beko HBA 81762 BX</t>
  </si>
  <si>
    <t>Elektrikli Supurge Beko VRT 61821 VD</t>
  </si>
  <si>
    <t>Elektrikli Supurge Beko VRT 50225 VB</t>
  </si>
  <si>
    <t>SPA 9130 B</t>
  </si>
  <si>
    <t>Buxarlı Utu Beko SPA 9130 B</t>
  </si>
  <si>
    <t>SIM 8130 P</t>
  </si>
  <si>
    <t>Buxarlı Utu Beko SIM 8130 P</t>
  </si>
  <si>
    <t/>
  </si>
  <si>
    <r>
      <t xml:space="preserve">Program sayı:6 / Person sayı:14 / Su serfiyyatı:11.4 Lt / səs səviyyəsi:46 dBA / Standard motor / </t>
    </r>
    <r>
      <rPr>
        <sz val="11"/>
        <rFont val="Times New Roman"/>
        <family val="1"/>
        <charset val="204"/>
      </rPr>
      <t xml:space="preserve">2 çəkməcəli </t>
    </r>
    <r>
      <rPr>
        <sz val="11"/>
        <rFont val="Times New Roman"/>
        <family val="1"/>
      </rPr>
      <t>/ Avtomatik qapı açılma xüsusiyyəti / 85.0 x 59.8 x 60.0 cm  / Gümüşü / A ++</t>
    </r>
  </si>
  <si>
    <r>
      <t xml:space="preserve">Proqram sayı:6 / Person sayı: 15 / Su sərfiyyatı:9.5 Lt / Düyməli idarəetmə / </t>
    </r>
    <r>
      <rPr>
        <sz val="11"/>
        <color rgb="FFC00000"/>
        <rFont val="Times New Roman"/>
        <family val="1"/>
        <charset val="204"/>
      </rPr>
      <t xml:space="preserve">3 çəkməcəli </t>
    </r>
    <r>
      <rPr>
        <sz val="11"/>
        <rFont val="Times New Roman"/>
        <family val="1"/>
      </rPr>
      <t>/ 85.0 x 59.8 x 60.0 cm / Qrafit rəngi / A++</t>
    </r>
  </si>
  <si>
    <r>
      <t xml:space="preserve"> Alt dondurucu /  265 Lt / No Frost / Inverter motor  / </t>
    </r>
    <r>
      <rPr>
        <sz val="11"/>
        <color rgb="FFC00000"/>
        <rFont val="Times New Roman"/>
        <family val="1"/>
        <charset val="204"/>
      </rPr>
      <t xml:space="preserve">Built-in </t>
    </r>
    <r>
      <rPr>
        <sz val="11"/>
        <rFont val="Times New Roman"/>
        <family val="1"/>
      </rPr>
      <t xml:space="preserve">/ 1777x566x545 mm </t>
    </r>
  </si>
  <si>
    <t>WTE 7512 BSS</t>
  </si>
  <si>
    <t>W/MACHINE BEKO WTE 7512 BSS</t>
  </si>
  <si>
    <t xml:space="preserve"> 7 kg / rpm:1000/ Standard Motor / 84 x 60 x 49  / Gümüşü / A+++ </t>
  </si>
  <si>
    <t>B3RCNK362HSB</t>
  </si>
  <si>
    <t>FRIDGER BEKO B3RCNK362HSB</t>
  </si>
  <si>
    <t>Alt dondurucu /  320 Lt / No Frost / Standart motor / 1860x650x600 mm / Bej</t>
  </si>
  <si>
    <t>FRIDGER BEKO B1RCSK362S</t>
  </si>
  <si>
    <t>900-01</t>
  </si>
  <si>
    <t>900-07</t>
  </si>
  <si>
    <t>RDNE55X</t>
  </si>
  <si>
    <t>FRIDGER BEKO RDNE55X</t>
  </si>
  <si>
    <t>B3RCNK362HW</t>
  </si>
  <si>
    <t>FRIDGER BEKO B3RCNK362HW</t>
  </si>
  <si>
    <t>Alt dondurucu /  320 Lt / No Frost / Standart motor / 1860x595x650 mm / Ağ</t>
  </si>
  <si>
    <t>Stock</t>
  </si>
  <si>
    <t>BCNE400I35ZS</t>
  </si>
  <si>
    <t>B3RDNE66HXB</t>
  </si>
  <si>
    <t>FRIDGER BEKO B3RDNE66HXB</t>
  </si>
  <si>
    <t>B5RCNE66HXB</t>
  </si>
  <si>
    <t>FRIDGER BEKO B5RCNE66HXB</t>
  </si>
  <si>
    <t>FRL 2244 B</t>
  </si>
  <si>
    <t>CEP 5302 B</t>
  </si>
  <si>
    <t>QEHVE DEMLEYEN BEKO CEP 5302 B</t>
  </si>
  <si>
    <t>Qəhvə Dəmləyən</t>
  </si>
  <si>
    <t>VRT 74225 VI</t>
  </si>
  <si>
    <t>ELEKTRIKLI SUPURGE BEKO VRT 74225 VI</t>
  </si>
  <si>
    <t>QEHVE DEMLEYEN BEKO CEG 7304 X</t>
  </si>
  <si>
    <t>CEG 7304 X</t>
  </si>
  <si>
    <t>VRT 51225 VB</t>
  </si>
  <si>
    <t>ELEKTRIKLI SUPURGE BEKO VRT 51225 VB</t>
  </si>
  <si>
    <t>HIGM 64135 SX</t>
  </si>
  <si>
    <t>Kondisioner</t>
  </si>
  <si>
    <t>BRFPA 090-KIT</t>
  </si>
  <si>
    <t>BRFPA 120-KIT</t>
  </si>
  <si>
    <t>BRFPA 240-KIT</t>
  </si>
  <si>
    <t>AIR COND BEKO BRFPA 090-KIT</t>
  </si>
  <si>
    <t>AIR COND BEKO BRFPA 120-KIT</t>
  </si>
  <si>
    <t>AIR COND BEKO BRFPA 240-KIT</t>
  </si>
  <si>
    <t>B5RCNE565HXPMG</t>
  </si>
  <si>
    <t>FRIDGER BEKO B5RCNE565HXPMG</t>
  </si>
  <si>
    <t>BI5WBT691415W</t>
  </si>
  <si>
    <t>CEP 5304 X</t>
  </si>
  <si>
    <t>QEHVE DEMLEYEN BEKO CEP 5304 X</t>
  </si>
  <si>
    <t>FRL 5388 B</t>
  </si>
  <si>
    <t>TAM 7321 I</t>
  </si>
  <si>
    <t>ÇAYDAN BEKO WKM 7322 I</t>
  </si>
  <si>
    <t>WKM 7322 I</t>
  </si>
  <si>
    <t>FRL 3374 B</t>
  </si>
  <si>
    <t>FRİTOZ BEKO FRL 3374 B</t>
  </si>
  <si>
    <t>B3WFU51240MCI</t>
  </si>
  <si>
    <t>W/MACHINE BEKO B3WFU51240MCI</t>
  </si>
  <si>
    <t>B3T68239MG</t>
  </si>
  <si>
    <t>BMGB25332BG</t>
  </si>
  <si>
    <t>DRYER BEKO B3T68239MG</t>
  </si>
  <si>
    <t xml:space="preserve">Mikrodalğalı soba </t>
  </si>
  <si>
    <t>BUILT-IN MICROWOVEN BEKO BMGB25332BG</t>
  </si>
  <si>
    <t>B1RCSK312G</t>
  </si>
  <si>
    <t>FRIDGER BEKO B1RCSK312G</t>
  </si>
  <si>
    <t>BDFN36730GB</t>
  </si>
  <si>
    <t>DISH WASHING BEKO BDFN36730GB</t>
  </si>
  <si>
    <t>BDFN35620S</t>
  </si>
  <si>
    <t>BDFN26430X</t>
  </si>
  <si>
    <t>BDIN2520</t>
  </si>
  <si>
    <t>B1RCNK272G</t>
  </si>
  <si>
    <t>FRIDGER BEKO B1RCNK272G</t>
  </si>
  <si>
    <t>STM 6120 W</t>
  </si>
  <si>
    <t>BUXARLI UTU BEKO STM 6120 W</t>
  </si>
  <si>
    <t>FRL 5474 B</t>
  </si>
  <si>
    <t>VRT 84225 VI</t>
  </si>
  <si>
    <t>Elektrikli Supurge Beko VRT 84225 VI</t>
  </si>
  <si>
    <t>İsitme program sayı :5 / Grill / Max 900 W / LED Display - Sensor panel / 25 lt /  Gümüşü / 595x400x388</t>
  </si>
  <si>
    <t>WM419CAI</t>
  </si>
  <si>
    <t>WM419CGI</t>
  </si>
  <si>
    <t>W/MACHINE BEKO WM419CGI</t>
  </si>
  <si>
    <t>İstehsAlt</t>
  </si>
  <si>
    <t>Çəki 6 kq,  1000 dövr,  Standart Motor,  840 x 600 x 440 mm , Gümüşü rəng,  A+++</t>
  </si>
  <si>
    <t xml:space="preserve">Çəki 6 kq,  1000 dövr,   Standart Motor,  840 x 600 x 440 mm , Ağ rəng, A+++ </t>
  </si>
  <si>
    <t xml:space="preserve">Çəki  7 kq, 1200 dövr,  ProSmart Inverter motor,  840 x 600 x 490mm , Ağ rəng,  A+++ </t>
  </si>
  <si>
    <t xml:space="preserve">Çəki  7 kq, 1200 dövr,  ProSmart Inverter motor,  840 x 600 x 490mm ,  Gümüşü rəng,  A+++ </t>
  </si>
  <si>
    <t>Çəki 9 kq,  1400 dövr,  ProSmart Inverter motor,  840 x 600 x 540 mm,  Gümüşü rəng, A+++</t>
  </si>
  <si>
    <t>Çəki 9 kq,  1400 dövr,  ProSmart Inverter motor,  840 x 600 x 540 mm, Tünd Gümüşü rəng, A+++</t>
  </si>
  <si>
    <t>Çəki 12 kq,  1400 dövr,  ProSmart Inverter motor, SmartControl (Wi-Fi bağlantısı),  845 x 600 x 630  mm, Tünd Gümüşü rəng, A+++</t>
  </si>
  <si>
    <t xml:space="preserve">Çəki  9 kq, Mebel içi,  1400 dövr,  ProSmart Inverter motor, 820 x 600 x 560 mm , Ağ rəng,  A+++ </t>
  </si>
  <si>
    <t xml:space="preserve"> Qurutma 8 kq, Heat Pump texnologiyası, Standard motor, 846 x 543 x 597 mm, Tünd gümüşü,  A++ </t>
  </si>
  <si>
    <t>Program sayı 5, Person sayı 14, 2  mərtəbəli, Su serfiyyatı 12.9 L,  Standart motor,  850 x 598 x 600 mm, Gümüşü rəng</t>
  </si>
  <si>
    <t>Program sayı , Person sayı 14, 2  mərtəbəli, Su serfiyyatı 11.5 L,  Avtomatik qapı açılma xüsusiyyəti,  850 x 598 x 600 mm,  Gümüşü rəng</t>
  </si>
  <si>
    <t xml:space="preserve">Program sayı , Person sayı 14, 2  mərtəbəli, Su serfiyyatı 11.4 L,  Avtomatik qapı açılma xüsusiyyəti,  850 x 598 x 600 mm,  Qrafit rəngi </t>
  </si>
  <si>
    <t>Program sayı 5,  Person sayı 15,  3 mərtəbəli, Su serfiyyatı  9.9 L, Standart motor, Avtomatik qapı açılma xüsusiyyəti,  850 x 598 x 600 mm,  Qara rəng</t>
  </si>
  <si>
    <t>Program sayı 5, Mebel içi,  Person sayı  13, 2 mərtəbəli, Su serfiyyatı 12.9 L, Standart motor, Avtomatik qapı açılma xüsusiyyəti /  850 x 598 x 600 mm,  Qara rəng</t>
  </si>
  <si>
    <t>Həcm 72 L,  Proqram sayı 6,   LED Display,  Sensor panel, 59.5x59.4x56.7 sm , Gümüşü rəng</t>
  </si>
  <si>
    <t>Həcm 72 L,  Proqram sayı 8,   LED Display,  Sensor panel,  3D bişirmə,  59.5x59.4x56.7 sm, Qara rəng</t>
  </si>
  <si>
    <t>Çəkim gücü 420 m3,  Mexanik idarə etmə, 59.8x28x17.5 sm, Qara rəng</t>
  </si>
  <si>
    <t>Mühərrik tipi  On/Off,  9000 BTU, Soyutma sahəsi 20-30m2, Freon R32A,  Ağ rəng</t>
  </si>
  <si>
    <t>Mühərrik tipi  On/Off,  12000 BTU, Soyutma sahəsi 30-40m2, Freon R32A,  Ağ rəng</t>
  </si>
  <si>
    <t>Mühərrik tipi  On/Off,  24000 BTU, Soyutma sahəsi 70-80m2, Freon R32A,  Ağ rəng</t>
  </si>
  <si>
    <t xml:space="preserve">Güc 350 W,  BLDC mühərrik, İşləmə müddəti 45 dəq. Flex turba,  Qabın Həcmi 0,6 L,  Şarj vaxtı 4-6 Saat, MOP - nəm təmizləmə,  Başlıq sayı 5,  </t>
  </si>
  <si>
    <t>B1RCNK362G</t>
  </si>
  <si>
    <t>FRIDGER BEKO B1RCNK362G</t>
  </si>
  <si>
    <t>Paltayuyan 
(buiL-in)</t>
  </si>
  <si>
    <t>WSPE7H616A</t>
  </si>
  <si>
    <t>W/MACHINE BEKO WSPE7H616A</t>
  </si>
  <si>
    <t>Tarix:</t>
  </si>
  <si>
    <t>BE Exclusive</t>
  </si>
  <si>
    <t>Soba (Built-In)</t>
  </si>
  <si>
    <t>HOB BEKO HIGM 64135 SB</t>
  </si>
  <si>
    <t>HIGM 64135 SB</t>
  </si>
  <si>
    <t>3 Qaz +1 elekrik,   Paslanmaz polad,  Avto alovlanma, Qaz kontrol, SABAF,  44x61x51 sm,   Qara rəng</t>
  </si>
  <si>
    <t>3 Qaz +1 elekrik,   Paslanmaz polad,  Avto alovlanma, Qaz kontrol, Çuğun barmaqlıq, SABAF,  44x61x51 sm,   Gümüşü rəng</t>
  </si>
  <si>
    <t>B1RCSK362G</t>
  </si>
  <si>
    <t>FRIDGER BEKO B1RCSK362G</t>
  </si>
  <si>
    <t>BDIN38644D</t>
  </si>
  <si>
    <t>BUILD-IN DISH WASHING BEKO BDIN38644D</t>
  </si>
  <si>
    <t>Program sayı 8, Mebel içi, Person sayı 16, 3 mərtəbəli, Su sərfiyyatı 9.5 L, İnverter motor, Avtomatik qapı açılma xüsusiyyəti / 818 x 598 x 550 mm, Ağ rəng (panel gizli)</t>
  </si>
  <si>
    <t>BUILT-IN FRIDGER BEKO BCNE400I35ZS</t>
  </si>
  <si>
    <t>W/MACHINE BEKO WM419CAI</t>
  </si>
  <si>
    <t>BUILT-IN W/MACHINE BEKO BI5WBT691415W</t>
  </si>
  <si>
    <t>DISH WASHING  BEKO BDIN2520</t>
  </si>
  <si>
    <t>DISH WASHING  BEKO BDFN35620S</t>
  </si>
  <si>
    <t>DISH WASHING  BEKO BDFN26430X</t>
  </si>
  <si>
    <t>HOB BEKO HIGM 64135 SX</t>
  </si>
  <si>
    <t>BUILT-IN OVEN BEKO BBIE12300XD</t>
  </si>
  <si>
    <t>BUILT-IN OVEN BEKO BBIM13300XM</t>
  </si>
  <si>
    <t>TOSTER BEKO TAM 7321 I</t>
  </si>
  <si>
    <t>SHIRECHEKEN BEKO CJB5103W</t>
  </si>
  <si>
    <t>FRITOZ BEKO FRL 2244 B</t>
  </si>
  <si>
    <t>Fritoz  Beko FRL 5474 B</t>
  </si>
  <si>
    <t>FRİTOZ BEKO FRL 5388 B</t>
  </si>
  <si>
    <t>DOGRAYICI BEKO CHP 62522 W</t>
  </si>
  <si>
    <t>BBIE13300XD</t>
  </si>
  <si>
    <t>BUILT-IN OVEN BEKO BBIE13300XD</t>
  </si>
  <si>
    <t>Həcm 72 L,  Proqram sayı 6,   LED Display,  Sensor panel, AeroPerfect, 59.5x59.4x56.7 sm , Gümüşü rəng</t>
  </si>
  <si>
    <t xml:space="preserve">Çəki 7.5 kq,  1200 dövr,   ProSmart inverter Motor,  840 x 600 x 490 mm , Qara Qrafit rəng, A+++ </t>
  </si>
  <si>
    <t>Xüsusi Qiymət</t>
  </si>
  <si>
    <t>Üst dondurucu, Həcm 408 L (314/94), No Frost, ProSmart Inverter kompressor, Enerji sinfi A+, Səs səviyyəsi 39 dB, HarvestFresh texnologiyası, NeoFrost Dual Cooling sistemi, Dəyişdirilə bilən qapı istiqaməti, LED daxili işıqlandırma, Şüşə rəflər, Holiday Mode, 1850x700x655 mm, Tünd gümüşü rəng.</t>
  </si>
  <si>
    <t>Alt dondurucu, Həcm 300 L, De Frost, Standart motor, Mexaniki idarəetmə, Dəyişdirilə bilən qapı istiqaməti, LED daxili işıqlandırma, 1840x600x540 mm, Tünd gümüşü rəng.</t>
  </si>
  <si>
    <t>Alt dondurucu, Həcm 239 L, No Frost, Standart motor, Mexaniki idarəetmə, A+ enerji sinfi, LED daxili işıqlandırma, 1710x540x600 mm, Tünd gümüşü rəng.</t>
  </si>
  <si>
    <t>Alt dondurucu, Həcm 343 L, De Frost, Standart motor, Mexaniki idarəetmə, A+ enerji sinfi, LED daxili işıqlandırma, 1860x595x650 mm, Gümüşü rəng.</t>
  </si>
  <si>
    <t>Alt dondurucu, Həcm 368 L, De Frost, Standart motor, Mexaniki idarəetmə, A+ enerji sinfi, LED daxili işıqlandırma, 1860x595x650 mm, Tünd gümüşü rəng.</t>
  </si>
  <si>
    <t>Alt dondurucu, Həcm 320 L, No Frost, Standart motor, Mexaniki idarəetmə, A+ enerji sinfi, LED daxili işıqlandırma, 1860x595x650 mm, Gümüşü rəng.</t>
  </si>
  <si>
    <t>Alt dondurucu, Həcm 320 L, No Frost, Standart motor, Elektron idarəetmə, NeoFrost Dual Cooling sistemi, A+ enerji sinfi, LED daxili işıqlandırma, 1860x595x650 mm, Gümüşü rəng.</t>
  </si>
  <si>
    <t>Üst dondurucu, Həcm 557 L, No Frost, Dual Cooling, Elektron idarə etmə, İnverter motor, HarvestFresh, NeoFrost Dual Cooling sistemi, Holiday Mode, Fast Freeze, LED daxili işıqlandırma, Dəyişdirilə bilən qapı istiqaməti, 1860x750x780 mm, Gümüşü rəng.</t>
  </si>
  <si>
    <t>Alt dondurucu, Həcm 320 L, No Frost, İnverter motor, NeoFrost Dual Cooling sistemi, Elektron idarəetmə, A++ enerji sinfi, LED daxili işıqlandırma, 1860x595x650 mm, Tünd gümüşü rəng.</t>
  </si>
  <si>
    <t>Alt dondurucu, Həcm 490 L, No Frost, İnverter motor, NeoFrost Dual Cooling sistemi, HarvestFresh, Elektron idarəetmə, A++ enerji sinfi, LED daxili işıqlandırma, 1920x745x700 mm, Tünd gümüşü rəng.</t>
  </si>
  <si>
    <t>Alt dondurucu, Həcm 509 L, No Frost, İnverter motor, NeoFrost Dual Cooling sistemi, HarvestFresh, Elektron idarəetmə, A++ enerji sinfi, LED daxili işıqlandırma, 1870x780x700 mm, Tünd gümüşü rəng.</t>
  </si>
  <si>
    <t>Alt dondurucu, Mebel içi, Həcm 355 L, No Frost, İnverter motor, LED daxili işıqlandırma, Multi Air Flow sistemi, Dəyişdirilə bilən qapı istiqaməti, 1940x690x550 mm.</t>
  </si>
  <si>
    <t>Güc 2200 W,  Daimi buxar 25 q,  Şok buxar 140 q,  Su çəninin tutumu 240 ml, Göy rəng.</t>
  </si>
  <si>
    <t>Güc 2600 W,  Daimi Buxar 35 q, Şok Buxar 150 q,  Su çəninin tutumu  240 ml, Qırmızı rəng.</t>
  </si>
  <si>
    <t>Güc 2400 W,  Daimi Buxar 45 q,  Şok Buxar 160 q, Su çəninin tutumu  350 ml, Qara rəng.</t>
  </si>
  <si>
    <t>Güc 2400 W,  Daimi Buxar 45 q, Şok Buxar 230 q,  Su çəninin tutumu 350 ml, Qara rəng.</t>
  </si>
  <si>
    <t>Güc 3000 W, Daimi Buxar 55 q,  Şok Buxar 270 q,  Su çəninin tutumu 350 ml, Bənövşəyi rəng.</t>
  </si>
  <si>
    <t>Güc 3000 W,  Daimi Buxar 63 q,  Şok Buxar 280 q,  Su çəninin tutumu 350 ml, Göy  rəng.</t>
  </si>
  <si>
    <t>Güc 1600 W,  Buxar gücü 25 q, Su çəninin tutumu 230 ml, Qara rəng.</t>
  </si>
  <si>
    <t>Güc 1600 W,  Buxar gücü 25 q, Su çəninin tutumu 230 ml, Ağ rəng.</t>
  </si>
  <si>
    <t>Güc 2200 W, Həcm 1,7 L, İç materialı  metal, Gümüşü rəng.</t>
  </si>
  <si>
    <t>Güc 2200 W, Həcm 1,7 L, Şüşə, Ağ rəng.</t>
  </si>
  <si>
    <t>Güc 2200 W, Həcm 1,7 L, İç materialı plastik, Ağ rəng.</t>
  </si>
  <si>
    <t>Güc 1650 W, Əsas Çaydan- İç materialı metal, Həcm 1,7 L, Dəmlik - İç material metal,  Həcm 0,7L, Gümüşü rəng.</t>
  </si>
  <si>
    <t>Güc 1650 W, Əsas Çaydan- İç materialı plastik, Həcm 1,7 L, Dəmlik - şüşə,  Həcm 0,7L, Qara rəng.</t>
  </si>
  <si>
    <t>Güc 1900 W,  Əsas Çaydan Şüşə, Həcm 2 L,  Dəmlik Şüşə, Həcm  0,8L, Çəhrayi rəng.</t>
  </si>
  <si>
    <t>Güc 850 W,   Qızartma Rejimlərinin sayı 7, Qara rəng.</t>
  </si>
  <si>
    <t>Güc 950 W,  Qızartma Rejimlərinin sayı 7, Gümüşü  rəng.</t>
  </si>
  <si>
    <t>Güc 850 W,  Qızartma Rejimlərinin sayı 7, Gümüşü  rəng.</t>
  </si>
  <si>
    <t>Güc 1400 W, Qızartma Rejimlərinin sayı 7, Ağ rəng.</t>
  </si>
  <si>
    <t>Güc 870 W, Qızartma Rejimlərinin sayı 5, Qara rəng.</t>
  </si>
  <si>
    <t>Güc 40 W,  Şirə üçün rezervuarın həcmi 1 L, Ağ rəng.</t>
  </si>
  <si>
    <t>Güc 1500 W, Həcm 3,9 L, İşləmə vaxtı 0-60 dəq, Bişirmə dərəcəsi 80-200 C ,  Qara rəng.</t>
  </si>
  <si>
    <t>Güc 1500 W, Həcm 3,9 L, İşləmə vaxtı 0-90 dəq, Bişirmə dərəcəsi 80-200 C, Meyvə qurutma özəlliyi,  Sensor displey, Qara rəng.</t>
  </si>
  <si>
    <t>Güc 1750 W, Həcm 7,6 L, İşləmə vaxtı 0-90 dəq, Bişirmə dərəcəsi 30-200 C, Meyvə qurutma özəlliyi,  Sensor displey, Qara rəng.</t>
  </si>
  <si>
    <t>Güc 2570 W, Həcm 7,6 L, İşləmə vaxtı 0-90 dəq, Bişirmə dərəcəsi 30-200 C, Meyvə qurutma özəlliyi,  Sensor displey, Qara rəng.</t>
  </si>
  <si>
    <t>Güc 2400 W, 2 hissəli, Həcm 4,25 L+4,25 L,8 proqram, Bişirmə dərəcəsi 30-200 C, Meyvə qurutma, Sensor displey, Qara rəng.</t>
  </si>
  <si>
    <t>Güc 500 W, Sürət sayı 4,  Turbo sürət var, Qara rəng.</t>
  </si>
  <si>
    <t>Güc 500 W, Həcm 0,5 L,  2 Bıçaqlı,  Sürət sayı 1,  Qabın materialı plastik, Ağ rəng.</t>
  </si>
  <si>
    <t>Güc 400 W,  Həcm  1 L,  2 Bıçaqlı,   Sürət sayı 2, Qabın materialı şüşə, Qara rəng.</t>
  </si>
  <si>
    <t>Güc 500 W, Həcm 1,5 L,  Şüşə qab,  Sürət sayı 2, Ağ rəng.</t>
  </si>
  <si>
    <t>Güc 800 W, Həcm 1,7 L,  Şüşə qab ,Bıçaq sayı 4,  Sürət sayı 6, Qara rəng.</t>
  </si>
  <si>
    <t>Güc 700 W,  Turbo sürət var,  Doğrayıcı həcm  0,5 L,  Əsas başlıq,  Mikser başlığı, Ölçü stəkanı var, Ağ rəng.</t>
  </si>
  <si>
    <t>Güc 750 W,  Turbo sürət var,  Şüşə, Doğrayıcı həcm 1 L,  Əsas başlıq, Mikser başlığı,  Ölçü stəkanı var, Qara rəng.</t>
  </si>
  <si>
    <t>Güc 1628 W,  İşləmə təzyiqi 15 bar,  Sensor displey, Su tutumunun həcmi  1,1 L, Südü köpükləndiricisi var, Qara rəng.</t>
  </si>
  <si>
    <t>Güc 1628 W,  İşləmə təzyiqi 15 bar,  Sensor displey, Su tutumunun həcmi  1,1 L, Süd qabısı var, Gümüşü rəng.</t>
  </si>
  <si>
    <t>Güc 1350 W, İşləmə təzyiqi 19 bar,  Avtomatik 5 proqram,  Avtomatik Kapuçinator 600 ml , Su tutumu 2 L, Sensor,  LCD displey, Qara rəng.</t>
  </si>
  <si>
    <t>Qablı Tozsoran, Həcm 1,8 L, Güc 800 W, Sovurma gücü 150 W,  Hepa filter, Qırmızı rəng.</t>
  </si>
  <si>
    <t>Qablı Tozsoran, Həcm 1,8 L, Güc 800 W, Sovurma gücü 150 W,  Hepa filter, Ağ rəng.</t>
  </si>
  <si>
    <t>Qablı Tozsoran, Həcm 1,8 L, Güc 750 W, Sovurma gücü 150 W,  Hepa filter, Ağ rəng.</t>
  </si>
  <si>
    <t>Güc 25 W,  İşləmə müddəti 70 dəq.,  Qabın Həcmi 0,5 L,  Şarj vaxtı 4-6 Saat, Göy rəng.</t>
  </si>
  <si>
    <t>Güc 18 W, İşləmə müddəti 60 dəq. , Qabın Həcmi 0,5 L,  Şarj vaxtı 4-6 Saat, Ağ rəng.</t>
  </si>
  <si>
    <t>Güc 25 W, İşləmə müddəti 45 dəq.,  Qabın Həcmi 0,6 L,  Şarj vaxtı 4-6 Saat, Qara rəng.</t>
  </si>
  <si>
    <t>Güc 150 W, İşləmə müddəti 45 dəq.,  Qabın Həcmi 0,6 L,  Şarj vaxtı 4-5 Saat, Qara rəng.</t>
  </si>
  <si>
    <t>Güc 350 W, İşləmə müddəti 45 dəq.,  Qabın Həcmi 0,6 L,  Şarj vaxtı 4-6 Saat, Qara rəng.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</si>
</sst>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 #,##0.00\ _₽_-;\-* #,##0.00\ _₽_-;_-* &quot;-&quot;??\ _₽_-;_-@_-"/>
    <numFmt numFmtId="165" formatCode="_-* #,##0\ [$USD]_-;\-* #,##0\ [$USD]_-;_-* &quot;-&quot;??\ [$USD]_-;_-@_-"/>
    <numFmt numFmtId="166" formatCode="[$$-409]#,##0"/>
    <numFmt numFmtId="167" formatCode="[$$-45C]#,##0"/>
    <numFmt numFmtId="168" formatCode="0&quot; AZN&quot;"/>
  </numFmts>
  <fonts count="28"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2"/>
      <color indexed="8"/>
      <name val="Calibri"/>
      <family val="2"/>
    </font>
    <font>
      <sz val="10"/>
      <color indexed="8"/>
      <name val="Arial"/>
      <family val="2"/>
    </font>
    <font>
      <sz val="8"/>
      <name val="Arial"/>
      <family val="2"/>
      <charset val="204"/>
    </font>
    <font>
      <b/>
      <sz val="11"/>
      <color theme="1"/>
      <name val="Times New Roman"/>
      <family val="1"/>
    </font>
    <font>
      <b/>
      <sz val="11"/>
      <color theme="0"/>
      <name val="Times New Roman"/>
      <family val="1"/>
    </font>
    <font>
      <b/>
      <sz val="11"/>
      <name val="Times New Roman"/>
      <family val="1"/>
    </font>
    <font>
      <b/>
      <sz val="11"/>
      <color rgb="FF000099"/>
      <name val="Times New Roman"/>
      <family val="1"/>
    </font>
    <font>
      <sz val="11"/>
      <color theme="1"/>
      <name val="Calibri"/>
      <family val="2"/>
      <charset val="204"/>
      <scheme val="minor"/>
    </font>
    <font>
      <b/>
      <sz val="11"/>
      <color rgb="FFC00000"/>
      <name val="Times New Roman"/>
      <family val="1"/>
    </font>
    <font>
      <sz val="11"/>
      <color theme="1"/>
      <name val="Times New Roman"/>
      <family val="1"/>
    </font>
    <font>
      <sz val="11"/>
      <name val="Times New Roman"/>
      <family val="1"/>
    </font>
    <font>
      <sz val="11"/>
      <color rgb="FFC00000"/>
      <name val="Times New Roman"/>
      <family val="1"/>
    </font>
    <font>
      <sz val="11"/>
      <color rgb="FFC00000"/>
      <name val="Times New Roman"/>
      <family val="1"/>
      <charset val="204"/>
    </font>
    <font>
      <sz val="11"/>
      <name val="Times New Roman"/>
      <family val="1"/>
      <charset val="204"/>
    </font>
    <font>
      <b/>
      <i/>
      <sz val="11"/>
      <color rgb="FFC00000"/>
      <name val="Times New Roman"/>
      <family val="1"/>
      <charset val="204"/>
    </font>
    <font>
      <b/>
      <sz val="11"/>
      <color theme="0"/>
      <name val="Times New Roman"/>
      <family val="1"/>
      <charset val="204"/>
    </font>
    <font>
      <sz val="11"/>
      <color rgb="FF000099"/>
      <name val="Times New Roman"/>
      <family val="1"/>
    </font>
    <font>
      <b/>
      <sz val="11"/>
      <color theme="1"/>
      <name val="Calibri"/>
      <family val="2"/>
      <charset val="204"/>
      <scheme val="minor"/>
    </font>
    <font>
      <b/>
      <sz val="11"/>
      <name val="Times New Roman"/>
      <family val="1"/>
      <charset val="204"/>
    </font>
    <font>
      <b/>
      <sz val="11"/>
      <color theme="1"/>
      <name val="Times New Roman"/>
      <family val="1"/>
      <charset val="204"/>
    </font>
    <font>
      <b/>
      <sz val="11"/>
      <color rgb="FF002060"/>
      <name val="Times New Roman"/>
      <family val="1"/>
      <charset val="204"/>
    </font>
    <font>
      <b/>
      <sz val="11"/>
      <color rgb="FFC00000"/>
      <name val="Times New Roman"/>
      <family val="1"/>
      <charset val="204"/>
    </font>
    <font>
      <b/>
      <sz val="11"/>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s>
  <borders count="236">
    <border>
      <left/>
      <right/>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right style="dotted">
        <color indexed="64"/>
      </right>
      <top style="dashed">
        <color indexed="64"/>
      </top>
      <bottom style="dashed">
        <color indexed="64"/>
      </bottom>
      <diagonal/>
    </border>
    <border>
      <left/>
      <right/>
      <top style="dashed">
        <color indexed="64"/>
      </top>
      <bottom style="dashed">
        <color indexed="64"/>
      </bottom>
      <diagonal/>
    </border>
    <border>
      <left style="dotted">
        <color indexed="64"/>
      </left>
      <right style="dotted">
        <color indexed="64"/>
      </right>
      <top style="dashed">
        <color indexed="64"/>
      </top>
      <bottom style="medium">
        <color indexed="64"/>
      </bottom>
      <diagonal/>
    </border>
    <border>
      <left/>
      <right style="dotted">
        <color indexed="64"/>
      </right>
      <top style="dashed">
        <color indexed="64"/>
      </top>
      <bottom style="medium">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right style="dotted">
        <color indexed="64"/>
      </right>
      <top/>
      <bottom style="dashed">
        <color indexed="64"/>
      </bottom>
      <diagonal/>
    </border>
    <border>
      <left style="medium">
        <color indexed="64"/>
      </left>
      <right style="dotted">
        <color indexed="64"/>
      </right>
      <top/>
      <bottom style="medium">
        <color indexed="64"/>
      </bottom>
      <diagonal/>
    </border>
    <border>
      <left style="dotted">
        <color indexed="64"/>
      </left>
      <right style="thin">
        <color indexed="64"/>
      </right>
      <top/>
      <bottom style="dashed">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medium">
        <color indexed="64"/>
      </left>
      <right style="dotted">
        <color indexed="64"/>
      </right>
      <top style="dashed">
        <color indexed="64"/>
      </top>
      <bottom style="medium">
        <color indexed="64"/>
      </bottom>
      <diagonal/>
    </border>
    <border>
      <left/>
      <right/>
      <top/>
      <bottom style="medium">
        <color indexed="64"/>
      </bottom>
      <diagonal/>
    </border>
    <border>
      <left style="medium">
        <color indexed="64"/>
      </left>
      <right style="dotted">
        <color indexed="64"/>
      </right>
      <top style="dashed">
        <color indexed="64"/>
      </top>
      <bottom style="thin">
        <color indexed="64"/>
      </bottom>
      <diagonal/>
    </border>
    <border>
      <left/>
      <right/>
      <top style="dashed">
        <color indexed="64"/>
      </top>
      <bottom style="thin">
        <color indexed="64"/>
      </bottom>
      <diagonal/>
    </border>
    <border>
      <left style="dotted">
        <color indexed="64"/>
      </left>
      <right style="dotted">
        <color indexed="64"/>
      </right>
      <top style="dashed">
        <color indexed="64"/>
      </top>
      <bottom style="thin">
        <color indexed="64"/>
      </bottom>
      <diagonal/>
    </border>
    <border>
      <left style="dotted">
        <color indexed="64"/>
      </left>
      <right style="thin">
        <color indexed="64"/>
      </right>
      <top/>
      <bottom style="thin">
        <color indexed="64"/>
      </bottom>
      <diagonal/>
    </border>
    <border>
      <left/>
      <right style="dotted">
        <color indexed="64"/>
      </right>
      <top style="dashed">
        <color indexed="64"/>
      </top>
      <bottom style="thin">
        <color indexed="64"/>
      </bottom>
      <diagonal/>
    </border>
    <border>
      <left style="dotted">
        <color indexed="64"/>
      </left>
      <right style="thin">
        <color indexed="64"/>
      </right>
      <top/>
      <bottom style="dotted">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dashed">
        <color indexed="64"/>
      </top>
      <bottom style="dashed">
        <color indexed="64"/>
      </bottom>
      <diagonal/>
    </border>
    <border>
      <left style="hair">
        <color indexed="64"/>
      </left>
      <right style="hair">
        <color indexed="64"/>
      </right>
      <top style="dashed">
        <color indexed="64"/>
      </top>
      <bottom style="dashed">
        <color indexed="64"/>
      </bottom>
      <diagonal/>
    </border>
    <border>
      <left style="dotted">
        <color indexed="64"/>
      </left>
      <right style="thin">
        <color indexed="64"/>
      </right>
      <top style="dashed">
        <color indexed="64"/>
      </top>
      <bottom style="dashed">
        <color indexed="64"/>
      </bottom>
      <diagonal/>
    </border>
    <border>
      <left style="hair">
        <color indexed="64"/>
      </left>
      <right style="medium">
        <color indexed="64"/>
      </right>
      <top style="dashed">
        <color indexed="64"/>
      </top>
      <bottom style="dashed">
        <color indexed="64"/>
      </bottom>
      <diagonal/>
    </border>
    <border>
      <left style="medium">
        <color indexed="64"/>
      </left>
      <right style="hair">
        <color indexed="64"/>
      </right>
      <top style="dashed">
        <color indexed="64"/>
      </top>
      <bottom style="medium">
        <color indexed="64"/>
      </bottom>
      <diagonal/>
    </border>
    <border>
      <left style="hair">
        <color indexed="64"/>
      </left>
      <right style="hair">
        <color indexed="64"/>
      </right>
      <top style="dashed">
        <color indexed="64"/>
      </top>
      <bottom style="medium">
        <color indexed="64"/>
      </bottom>
      <diagonal/>
    </border>
    <border>
      <left style="dotted">
        <color indexed="64"/>
      </left>
      <right style="thin">
        <color indexed="64"/>
      </right>
      <top style="dashed">
        <color indexed="64"/>
      </top>
      <bottom style="medium">
        <color indexed="64"/>
      </bottom>
      <diagonal/>
    </border>
    <border>
      <left style="hair">
        <color indexed="64"/>
      </left>
      <right style="medium">
        <color indexed="64"/>
      </right>
      <top style="dashed">
        <color indexed="64"/>
      </top>
      <bottom style="medium">
        <color indexed="64"/>
      </bottom>
      <diagonal/>
    </border>
    <border>
      <left style="medium">
        <color indexed="64"/>
      </left>
      <right style="hair">
        <color indexed="64"/>
      </right>
      <top/>
      <bottom style="dashed">
        <color indexed="64"/>
      </bottom>
      <diagonal/>
    </border>
    <border>
      <left style="hair">
        <color indexed="64"/>
      </left>
      <right style="hair">
        <color indexed="64"/>
      </right>
      <top/>
      <bottom style="dashed">
        <color indexed="64"/>
      </bottom>
      <diagonal/>
    </border>
    <border>
      <left style="hair">
        <color indexed="64"/>
      </left>
      <right style="medium">
        <color indexed="64"/>
      </right>
      <top/>
      <bottom style="dashed">
        <color indexed="64"/>
      </bottom>
      <diagonal/>
    </border>
    <border>
      <left style="dotted">
        <color indexed="64"/>
      </left>
      <right style="thin">
        <color indexed="64"/>
      </right>
      <top style="dashed">
        <color indexed="64"/>
      </top>
      <bottom style="thin">
        <color indexed="64"/>
      </bottom>
      <diagonal/>
    </border>
    <border>
      <left style="dotted">
        <color indexed="64"/>
      </left>
      <right style="thin">
        <color indexed="64"/>
      </right>
      <top style="dotted">
        <color indexed="64"/>
      </top>
      <bottom style="dashed">
        <color indexed="64"/>
      </bottom>
      <diagonal/>
    </border>
    <border>
      <left/>
      <right/>
      <top/>
      <bottom style="dashed">
        <color indexed="64"/>
      </bottom>
      <diagonal/>
    </border>
    <border>
      <left/>
      <right/>
      <top style="dashed">
        <color indexed="64"/>
      </top>
      <bottom style="medium">
        <color indexed="64"/>
      </bottom>
      <diagonal/>
    </border>
    <border>
      <left style="medium">
        <color indexed="64"/>
      </left>
      <right style="thin">
        <color theme="0"/>
      </right>
      <top style="medium">
        <color indexed="64"/>
      </top>
      <bottom style="double">
        <color indexed="64"/>
      </bottom>
      <diagonal/>
    </border>
    <border>
      <left style="thin">
        <color theme="0"/>
      </left>
      <right style="thin">
        <color theme="0"/>
      </right>
      <top style="medium">
        <color indexed="64"/>
      </top>
      <bottom style="double">
        <color indexed="64"/>
      </bottom>
      <diagonal/>
    </border>
    <border>
      <left style="thin">
        <color theme="0"/>
      </left>
      <right style="medium">
        <color indexed="64"/>
      </right>
      <top style="medium">
        <color indexed="64"/>
      </top>
      <bottom style="double">
        <color indexed="64"/>
      </bottom>
      <diagonal/>
    </border>
    <border>
      <left style="dotted">
        <color indexed="64"/>
      </left>
      <right style="thin">
        <color indexed="64"/>
      </right>
      <top style="dashed">
        <color indexed="64"/>
      </top>
      <bottom/>
      <diagonal/>
    </border>
    <border>
      <left/>
      <right/>
      <top style="dashed">
        <color indexed="64"/>
      </top>
      <bottom/>
      <diagonal/>
    </border>
    <border>
      <left style="dashed">
        <color indexed="64"/>
      </left>
      <right style="dashed">
        <color indexed="64"/>
      </right>
      <top style="medium">
        <color indexed="64"/>
      </top>
      <bottom style="double">
        <color indexed="64"/>
      </bottom>
      <diagonal/>
    </border>
    <border>
      <left style="dashed">
        <color indexed="64"/>
      </left>
      <right style="thin">
        <color theme="0"/>
      </right>
      <top style="medium">
        <color indexed="64"/>
      </top>
      <bottom style="double">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dashed">
        <color indexed="64"/>
      </left>
      <right style="medium">
        <color indexed="64"/>
      </right>
      <top style="dashed">
        <color indexed="64"/>
      </top>
      <bottom style="thin">
        <color indexed="64"/>
      </bottom>
      <diagonal/>
    </border>
    <border>
      <left style="dashed">
        <color indexed="64"/>
      </left>
      <right style="medium">
        <color indexed="64"/>
      </right>
      <top/>
      <bottom style="dashed">
        <color indexed="64"/>
      </bottom>
      <diagonal/>
    </border>
    <border>
      <left style="medium">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medium">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dashed">
        <color indexed="64"/>
      </left>
      <right style="dashed">
        <color indexed="64"/>
      </right>
      <top/>
      <bottom style="dotted">
        <color indexed="64"/>
      </bottom>
      <diagonal/>
    </border>
    <border>
      <left style="medium">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right style="thick">
        <color indexed="64"/>
      </right>
      <top style="dashed">
        <color indexed="64"/>
      </top>
      <bottom style="dashed">
        <color indexed="64"/>
      </bottom>
      <diagonal/>
    </border>
    <border>
      <left style="medium">
        <color indexed="64"/>
      </left>
      <right style="hair">
        <color indexed="64"/>
      </right>
      <top style="dashed">
        <color indexed="64"/>
      </top>
      <bottom style="thin">
        <color indexed="64"/>
      </bottom>
      <diagonal/>
    </border>
    <border>
      <left style="hair">
        <color indexed="64"/>
      </left>
      <right style="hair">
        <color indexed="64"/>
      </right>
      <top style="dashed">
        <color indexed="64"/>
      </top>
      <bottom style="thin">
        <color indexed="64"/>
      </bottom>
      <diagonal/>
    </border>
    <border>
      <left style="hair">
        <color indexed="64"/>
      </left>
      <right style="medium">
        <color indexed="64"/>
      </right>
      <top style="dashed">
        <color indexed="64"/>
      </top>
      <bottom style="thin">
        <color indexed="64"/>
      </bottom>
      <diagonal/>
    </border>
    <border>
      <left style="dotted">
        <color indexed="64"/>
      </left>
      <right style="dotted">
        <color indexed="64"/>
      </right>
      <top style="dashed">
        <color indexed="64"/>
      </top>
      <bottom/>
      <diagonal/>
    </border>
    <border>
      <left style="dotted">
        <color indexed="64"/>
      </left>
      <right style="thin">
        <color indexed="64"/>
      </right>
      <top/>
      <bottom/>
      <diagonal/>
    </border>
    <border>
      <left style="medium">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right style="medium">
        <color indexed="64"/>
      </right>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thin">
        <color indexed="64"/>
      </bottom>
      <diagonal/>
    </border>
    <border>
      <left/>
      <right style="medium">
        <color indexed="64"/>
      </right>
      <top style="dashed">
        <color indexed="64"/>
      </top>
      <bottom/>
      <diagonal/>
    </border>
    <border>
      <left/>
      <right style="medium">
        <color indexed="64"/>
      </right>
      <top/>
      <bottom style="medium">
        <color indexed="64"/>
      </bottom>
      <diagonal/>
    </border>
    <border>
      <left/>
      <right style="medium">
        <color indexed="64"/>
      </right>
      <top style="dashed">
        <color indexed="64"/>
      </top>
      <bottom style="medium">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right style="thin">
        <color indexed="64"/>
      </right>
      <top/>
      <bottom style="dashed">
        <color indexed="64"/>
      </bottom>
      <diagonal/>
    </border>
    <border>
      <left/>
      <right style="thin">
        <color indexed="64"/>
      </right>
      <top style="dashed">
        <color indexed="64"/>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otted">
        <color indexed="64"/>
      </bottom>
      <diagonal/>
    </border>
    <border>
      <left style="medium">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otted">
        <color indexed="64"/>
      </right>
      <top/>
      <bottom/>
      <diagonal/>
    </border>
    <border>
      <left style="dotted">
        <color indexed="64"/>
      </left>
      <right style="dotted">
        <color indexed="64"/>
      </right>
      <top/>
      <bottom/>
      <diagonal/>
    </border>
    <border>
      <left style="dashed">
        <color indexed="64"/>
      </left>
      <right style="medium">
        <color indexed="64"/>
      </right>
      <top/>
      <bottom/>
      <diagonal/>
    </border>
    <border>
      <left/>
      <right style="medium">
        <color indexed="64"/>
      </right>
      <top/>
      <bottom/>
      <diagonal/>
    </border>
    <border>
      <left style="medium">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medium">
        <color indexed="64"/>
      </left>
      <right style="dashed">
        <color indexed="64"/>
      </right>
      <top/>
      <bottom style="dotted">
        <color indexed="64"/>
      </bottom>
      <diagonal/>
    </border>
    <border>
      <left/>
      <right style="thin">
        <color theme="0"/>
      </right>
      <top style="medium">
        <color indexed="64"/>
      </top>
      <bottom style="double">
        <color indexed="64"/>
      </bottom>
      <diagonal/>
    </border>
    <border>
      <left style="medium">
        <color indexed="64"/>
      </left>
      <right style="hair">
        <color indexed="64"/>
      </right>
      <top style="dashed">
        <color indexed="64"/>
      </top>
      <bottom/>
      <diagonal/>
    </border>
    <border>
      <left style="hair">
        <color indexed="64"/>
      </left>
      <right style="hair">
        <color indexed="64"/>
      </right>
      <top style="dashed">
        <color indexed="64"/>
      </top>
      <bottom/>
      <diagonal/>
    </border>
    <border>
      <left style="hair">
        <color indexed="64"/>
      </left>
      <right style="medium">
        <color indexed="64"/>
      </right>
      <top style="dashed">
        <color indexed="64"/>
      </top>
      <bottom/>
      <diagonal/>
    </border>
    <border>
      <left style="thin">
        <color theme="0"/>
      </left>
      <right style="dotted">
        <color indexed="64"/>
      </right>
      <top style="medium">
        <color indexed="64"/>
      </top>
      <bottom style="double">
        <color indexed="64"/>
      </bottom>
      <diagonal/>
    </border>
    <border>
      <left style="dotted">
        <color indexed="64"/>
      </left>
      <right style="thin">
        <color theme="0"/>
      </right>
      <top style="medium">
        <color indexed="64"/>
      </top>
      <bottom style="double">
        <color indexed="64"/>
      </bottom>
      <diagonal/>
    </border>
    <border>
      <left style="dotted">
        <color indexed="64"/>
      </left>
      <right style="hair">
        <color indexed="64"/>
      </right>
      <top style="dashed">
        <color indexed="64"/>
      </top>
      <bottom style="dashed">
        <color indexed="64"/>
      </bottom>
      <diagonal/>
    </border>
    <border>
      <left style="dotted">
        <color indexed="64"/>
      </left>
      <right style="hair">
        <color indexed="64"/>
      </right>
      <top style="dashed">
        <color indexed="64"/>
      </top>
      <bottom style="thin">
        <color indexed="64"/>
      </bottom>
      <diagonal/>
    </border>
    <border>
      <left style="dotted">
        <color indexed="64"/>
      </left>
      <right style="hair">
        <color indexed="64"/>
      </right>
      <top/>
      <bottom style="medium">
        <color indexed="64"/>
      </bottom>
      <diagonal/>
    </border>
    <border>
      <left style="dotted">
        <color indexed="64"/>
      </left>
      <right style="hair">
        <color indexed="64"/>
      </right>
      <top/>
      <bottom style="dashed">
        <color indexed="64"/>
      </bottom>
      <diagonal/>
    </border>
    <border>
      <left style="dotted">
        <color indexed="64"/>
      </left>
      <right style="hair">
        <color indexed="64"/>
      </right>
      <top style="dashed">
        <color indexed="64"/>
      </top>
      <bottom style="medium">
        <color indexed="64"/>
      </bottom>
      <diagonal/>
    </border>
    <border>
      <left style="dotted">
        <color indexed="64"/>
      </left>
      <right style="hair">
        <color indexed="64"/>
      </right>
      <top style="dashed">
        <color indexed="64"/>
      </top>
      <bottom/>
      <diagonal/>
    </border>
    <border>
      <left style="medium">
        <color indexed="64"/>
      </left>
      <right style="hair">
        <color indexed="64"/>
      </right>
      <top style="thin">
        <color indexed="64"/>
      </top>
      <bottom style="dashed">
        <color indexed="64"/>
      </bottom>
      <diagonal/>
    </border>
    <border>
      <left style="hair">
        <color indexed="64"/>
      </left>
      <right style="hair">
        <color indexed="64"/>
      </right>
      <top style="thin">
        <color indexed="64"/>
      </top>
      <bottom style="dashed">
        <color indexed="64"/>
      </bottom>
      <diagonal/>
    </border>
    <border>
      <left style="dotted">
        <color indexed="64"/>
      </left>
      <right style="dotted">
        <color indexed="64"/>
      </right>
      <top style="thin">
        <color indexed="64"/>
      </top>
      <bottom style="dashed">
        <color indexed="64"/>
      </bottom>
      <diagonal/>
    </border>
    <border>
      <left style="dotted">
        <color indexed="64"/>
      </left>
      <right style="hair">
        <color indexed="64"/>
      </right>
      <top style="thin">
        <color indexed="64"/>
      </top>
      <bottom style="dashed">
        <color indexed="64"/>
      </bottom>
      <diagonal/>
    </border>
    <border>
      <left style="dotted">
        <color indexed="64"/>
      </left>
      <right style="thin">
        <color indexed="64"/>
      </right>
      <top style="thin">
        <color indexed="64"/>
      </top>
      <bottom style="dashed">
        <color indexed="64"/>
      </bottom>
      <diagonal/>
    </border>
    <border>
      <left style="medium">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medium">
        <color indexed="64"/>
      </right>
      <top style="thin">
        <color indexed="64"/>
      </top>
      <bottom style="dashed">
        <color indexed="64"/>
      </bottom>
      <diagonal/>
    </border>
    <border>
      <left style="hair">
        <color indexed="64"/>
      </left>
      <right style="medium">
        <color indexed="64"/>
      </right>
      <top style="thin">
        <color indexed="64"/>
      </top>
      <bottom style="dashed">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dotted">
        <color indexed="64"/>
      </top>
      <bottom style="medium">
        <color indexed="64"/>
      </bottom>
      <diagonal/>
    </border>
    <border>
      <left style="hair">
        <color indexed="64"/>
      </left>
      <right style="hair">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hair">
        <color indexed="64"/>
      </right>
      <top style="dotted">
        <color indexed="64"/>
      </top>
      <bottom style="medium">
        <color indexed="64"/>
      </bottom>
      <diagonal/>
    </border>
    <border>
      <left style="dotted">
        <color indexed="64"/>
      </left>
      <right style="thin">
        <color indexed="64"/>
      </right>
      <top style="dotted">
        <color indexed="64"/>
      </top>
      <bottom style="medium">
        <color indexed="64"/>
      </bottom>
      <diagonal/>
    </border>
    <border>
      <left style="medium">
        <color indexed="64"/>
      </left>
      <right style="dashed">
        <color indexed="64"/>
      </right>
      <top style="dotted">
        <color indexed="64"/>
      </top>
      <bottom style="medium">
        <color indexed="64"/>
      </bottom>
      <diagonal/>
    </border>
    <border>
      <left style="dashed">
        <color indexed="64"/>
      </left>
      <right style="dashed">
        <color indexed="64"/>
      </right>
      <top style="dotted">
        <color indexed="64"/>
      </top>
      <bottom style="medium">
        <color indexed="64"/>
      </bottom>
      <diagonal/>
    </border>
    <border>
      <left style="dashed">
        <color indexed="64"/>
      </left>
      <right style="medium">
        <color indexed="64"/>
      </right>
      <top style="dotted">
        <color indexed="64"/>
      </top>
      <bottom style="medium">
        <color indexed="64"/>
      </bottom>
      <diagonal/>
    </border>
    <border>
      <left style="hair">
        <color indexed="64"/>
      </left>
      <right style="medium">
        <color indexed="64"/>
      </right>
      <top style="dotted">
        <color indexed="64"/>
      </top>
      <bottom style="medium">
        <color indexed="64"/>
      </bottom>
      <diagonal/>
    </border>
    <border>
      <left style="medium">
        <color indexed="64"/>
      </left>
      <right style="hair">
        <color indexed="64"/>
      </right>
      <top style="dashed">
        <color indexed="64"/>
      </top>
      <bottom style="dotted">
        <color indexed="64"/>
      </bottom>
      <diagonal/>
    </border>
    <border>
      <left style="hair">
        <color indexed="64"/>
      </left>
      <right style="hair">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otted">
        <color indexed="64"/>
      </left>
      <right style="hair">
        <color indexed="64"/>
      </right>
      <top style="dashed">
        <color indexed="64"/>
      </top>
      <bottom style="dotted">
        <color indexed="64"/>
      </bottom>
      <diagonal/>
    </border>
    <border>
      <left style="dashed">
        <color indexed="64"/>
      </left>
      <right style="medium">
        <color indexed="64"/>
      </right>
      <top style="dashed">
        <color indexed="64"/>
      </top>
      <bottom style="dotted">
        <color indexed="64"/>
      </bottom>
      <diagonal/>
    </border>
    <border>
      <left style="hair">
        <color indexed="64"/>
      </left>
      <right style="medium">
        <color indexed="64"/>
      </right>
      <top style="dashed">
        <color indexed="64"/>
      </top>
      <bottom style="dotted">
        <color indexed="64"/>
      </bottom>
      <diagonal/>
    </border>
    <border>
      <left style="medium">
        <color indexed="64"/>
      </left>
      <right style="hair">
        <color indexed="64"/>
      </right>
      <top style="dotted">
        <color indexed="64"/>
      </top>
      <bottom style="dotted">
        <color indexed="64"/>
      </bottom>
      <diagonal/>
    </border>
    <border>
      <left style="hair">
        <color indexed="64"/>
      </left>
      <right style="hair">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hair">
        <color indexed="64"/>
      </right>
      <top style="dott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style="dashed">
        <color indexed="64"/>
      </left>
      <right style="medium">
        <color indexed="64"/>
      </right>
      <top style="dotted">
        <color indexed="64"/>
      </top>
      <bottom style="dotted">
        <color indexed="64"/>
      </bottom>
      <diagonal/>
    </border>
    <border>
      <left style="hair">
        <color indexed="64"/>
      </left>
      <right style="medium">
        <color indexed="64"/>
      </right>
      <top style="dotted">
        <color indexed="64"/>
      </top>
      <bottom style="dotted">
        <color indexed="64"/>
      </bottom>
      <diagonal/>
    </border>
    <border>
      <left/>
      <right style="thin">
        <color indexed="64"/>
      </right>
      <top style="medium">
        <color indexed="64"/>
      </top>
      <bottom style="medium">
        <color indexed="64"/>
      </bottom>
      <diagonal/>
    </border>
    <border>
      <left style="medium">
        <color indexed="64"/>
      </left>
      <right style="hair">
        <color indexed="64"/>
      </right>
      <top style="dotted">
        <color indexed="64"/>
      </top>
      <bottom style="thin">
        <color indexed="64"/>
      </bottom>
      <diagonal/>
    </border>
    <border>
      <left style="hair">
        <color indexed="64"/>
      </left>
      <right style="hair">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hair">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medium">
        <color indexed="64"/>
      </left>
      <right style="dashed">
        <color indexed="64"/>
      </right>
      <top style="dotted">
        <color indexed="64"/>
      </top>
      <bottom style="thin">
        <color indexed="64"/>
      </bottom>
      <diagonal/>
    </border>
    <border>
      <left style="dashed">
        <color indexed="64"/>
      </left>
      <right style="dashed">
        <color indexed="64"/>
      </right>
      <top style="dotted">
        <color indexed="64"/>
      </top>
      <bottom style="thin">
        <color indexed="64"/>
      </bottom>
      <diagonal/>
    </border>
    <border>
      <left style="dashed">
        <color indexed="64"/>
      </left>
      <right style="medium">
        <color indexed="64"/>
      </right>
      <top style="dotted">
        <color indexed="64"/>
      </top>
      <bottom style="thin">
        <color indexed="64"/>
      </bottom>
      <diagonal/>
    </border>
    <border>
      <left style="hair">
        <color indexed="64"/>
      </left>
      <right style="medium">
        <color indexed="64"/>
      </right>
      <top style="dotted">
        <color indexed="64"/>
      </top>
      <bottom style="thin">
        <color indexed="64"/>
      </bottom>
      <diagonal/>
    </border>
    <border>
      <left style="medium">
        <color indexed="64"/>
      </left>
      <right style="hair">
        <color indexed="64"/>
      </right>
      <top style="thin">
        <color indexed="64"/>
      </top>
      <bottom style="dotted">
        <color indexed="64"/>
      </bottom>
      <diagonal/>
    </border>
    <border>
      <left style="hair">
        <color indexed="64"/>
      </left>
      <right style="hair">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medium">
        <color indexed="64"/>
      </left>
      <right style="dashed">
        <color indexed="64"/>
      </right>
      <top style="thin">
        <color indexed="64"/>
      </top>
      <bottom style="dotted">
        <color indexed="64"/>
      </bottom>
      <diagonal/>
    </border>
    <border>
      <left style="dashed">
        <color indexed="64"/>
      </left>
      <right style="dashed">
        <color indexed="64"/>
      </right>
      <top style="thin">
        <color indexed="64"/>
      </top>
      <bottom style="dotted">
        <color indexed="64"/>
      </bottom>
      <diagonal/>
    </border>
    <border>
      <left style="dashed">
        <color indexed="64"/>
      </left>
      <right style="medium">
        <color indexed="64"/>
      </right>
      <top style="thin">
        <color indexed="64"/>
      </top>
      <bottom style="dotted">
        <color indexed="64"/>
      </bottom>
      <diagonal/>
    </border>
    <border>
      <left style="hair">
        <color indexed="64"/>
      </left>
      <right style="medium">
        <color indexed="64"/>
      </right>
      <top style="thin">
        <color indexed="64"/>
      </top>
      <bottom style="dotted">
        <color indexed="64"/>
      </bottom>
      <diagonal/>
    </border>
    <border>
      <left style="dotted">
        <color indexed="64"/>
      </left>
      <right style="dotted">
        <color indexed="64"/>
      </right>
      <top style="dotted">
        <color indexed="64"/>
      </top>
      <bottom style="dashed">
        <color indexed="64"/>
      </bottom>
      <diagonal/>
    </border>
    <border>
      <left style="dotted">
        <color indexed="64"/>
      </left>
      <right style="hair">
        <color indexed="64"/>
      </right>
      <top style="dotted">
        <color indexed="64"/>
      </top>
      <bottom style="dashed">
        <color indexed="64"/>
      </bottom>
      <diagonal/>
    </border>
    <border>
      <left style="hair">
        <color indexed="64"/>
      </left>
      <right style="medium">
        <color indexed="64"/>
      </right>
      <top style="dotted">
        <color indexed="64"/>
      </top>
      <bottom style="dashed">
        <color indexed="64"/>
      </bottom>
      <diagonal/>
    </border>
    <border>
      <left style="dotted">
        <color indexed="64"/>
      </left>
      <right style="dotted">
        <color indexed="64"/>
      </right>
      <top style="double">
        <color indexed="64"/>
      </top>
      <bottom style="dashed">
        <color indexed="64"/>
      </bottom>
      <diagonal/>
    </border>
    <border>
      <left style="dotted">
        <color indexed="64"/>
      </left>
      <right style="medium">
        <color indexed="64"/>
      </right>
      <top style="double">
        <color indexed="64"/>
      </top>
      <bottom style="dashed">
        <color indexed="64"/>
      </bottom>
      <diagonal/>
    </border>
    <border>
      <left style="dotted">
        <color indexed="64"/>
      </left>
      <right style="medium">
        <color indexed="64"/>
      </right>
      <top style="dashed">
        <color indexed="64"/>
      </top>
      <bottom style="dashed">
        <color indexed="64"/>
      </bottom>
      <diagonal/>
    </border>
    <border>
      <left style="dotted">
        <color indexed="64"/>
      </left>
      <right style="medium">
        <color indexed="64"/>
      </right>
      <top/>
      <bottom style="dashed">
        <color indexed="64"/>
      </bottom>
      <diagonal/>
    </border>
    <border>
      <left style="dotted">
        <color indexed="64"/>
      </left>
      <right style="dotted">
        <color indexed="64"/>
      </right>
      <top/>
      <bottom style="dotted">
        <color indexed="64"/>
      </bottom>
      <diagonal/>
    </border>
    <border>
      <left style="thin">
        <color indexed="64"/>
      </left>
      <right style="dashed">
        <color indexed="64"/>
      </right>
      <top style="dashed">
        <color indexed="64"/>
      </top>
      <bottom style="medium">
        <color indexed="64"/>
      </bottom>
      <diagonal/>
    </border>
    <border>
      <left style="thin">
        <color indexed="64"/>
      </left>
      <right style="dashed">
        <color indexed="64"/>
      </right>
      <top/>
      <bottom style="medium">
        <color indexed="64"/>
      </bottom>
      <diagonal/>
    </border>
    <border>
      <left style="thin">
        <color indexed="64"/>
      </left>
      <right style="dashed">
        <color indexed="64"/>
      </right>
      <top style="dashed">
        <color indexed="64"/>
      </top>
      <bottom style="thin">
        <color indexed="64"/>
      </bottom>
      <diagonal/>
    </border>
    <border>
      <left style="dotted">
        <color indexed="64"/>
      </left>
      <right style="dashed">
        <color indexed="64"/>
      </right>
      <top style="dashed">
        <color indexed="64"/>
      </top>
      <bottom style="dotted">
        <color indexed="64"/>
      </bottom>
      <diagonal/>
    </border>
    <border>
      <left style="dashed">
        <color indexed="64"/>
      </left>
      <right/>
      <top style="dashed">
        <color indexed="64"/>
      </top>
      <bottom style="dashed">
        <color indexed="64"/>
      </bottom>
      <diagonal/>
    </border>
    <border>
      <left style="hair">
        <color indexed="64"/>
      </left>
      <right style="dotted">
        <color indexed="64"/>
      </right>
      <top style="dashed">
        <color indexed="64"/>
      </top>
      <bottom style="medium">
        <color indexed="64"/>
      </bottom>
      <diagonal/>
    </border>
    <border>
      <left/>
      <right style="dashed">
        <color indexed="64"/>
      </right>
      <top style="dashed">
        <color indexed="64"/>
      </top>
      <bottom style="dashed">
        <color indexed="64"/>
      </bottom>
      <diagonal/>
    </border>
    <border>
      <left/>
      <right style="dashed">
        <color indexed="64"/>
      </right>
      <top/>
      <bottom style="thin">
        <color indexed="64"/>
      </bottom>
      <diagonal/>
    </border>
    <border>
      <left/>
      <right style="dashed">
        <color indexed="64"/>
      </right>
      <top/>
      <bottom style="dashed">
        <color indexed="64"/>
      </bottom>
      <diagonal/>
    </border>
    <border>
      <left/>
      <right style="dashed">
        <color indexed="64"/>
      </right>
      <top style="dashed">
        <color indexed="64"/>
      </top>
      <bottom style="medium">
        <color indexed="64"/>
      </bottom>
      <diagonal/>
    </border>
    <border>
      <left style="thin">
        <color indexed="64"/>
      </left>
      <right style="dotted">
        <color indexed="64"/>
      </right>
      <top/>
      <bottom style="thin">
        <color indexed="64"/>
      </bottom>
      <diagonal/>
    </border>
    <border>
      <left style="thin">
        <color indexed="64"/>
      </left>
      <right style="dotted">
        <color indexed="64"/>
      </right>
      <top style="dashed">
        <color indexed="64"/>
      </top>
      <bottom style="dashed">
        <color indexed="64"/>
      </bottom>
      <diagonal/>
    </border>
    <border>
      <left style="thin">
        <color indexed="64"/>
      </left>
      <right style="dotted">
        <color indexed="64"/>
      </right>
      <top style="dashed">
        <color indexed="64"/>
      </top>
      <bottom/>
      <diagonal/>
    </border>
    <border>
      <left style="thin">
        <color indexed="64"/>
      </left>
      <right style="dotted">
        <color indexed="64"/>
      </right>
      <top style="dashed">
        <color indexed="64"/>
      </top>
      <bottom style="thin">
        <color indexed="64"/>
      </bottom>
      <diagonal/>
    </border>
    <border>
      <left style="thin">
        <color indexed="64"/>
      </left>
      <right style="dotted">
        <color indexed="64"/>
      </right>
      <top/>
      <bottom style="medium">
        <color indexed="64"/>
      </bottom>
      <diagonal/>
    </border>
    <border>
      <left style="thin">
        <color indexed="64"/>
      </left>
      <right style="dotted">
        <color indexed="64"/>
      </right>
      <top/>
      <bottom style="dashed">
        <color indexed="64"/>
      </bottom>
      <diagonal/>
    </border>
    <border>
      <left style="thin">
        <color indexed="64"/>
      </left>
      <right style="dotted">
        <color indexed="64"/>
      </right>
      <top style="dashed">
        <color indexed="64"/>
      </top>
      <bottom style="medium">
        <color indexed="64"/>
      </bottom>
      <diagonal/>
    </border>
    <border>
      <left style="thin">
        <color indexed="64"/>
      </left>
      <right style="dashed">
        <color indexed="64"/>
      </right>
      <top style="dashed">
        <color indexed="64"/>
      </top>
      <bottom style="dashed">
        <color indexed="64"/>
      </bottom>
      <diagonal/>
    </border>
    <border>
      <left style="dotted">
        <color indexed="64"/>
      </left>
      <right style="medium">
        <color indexed="64"/>
      </right>
      <top style="dashed">
        <color indexed="64"/>
      </top>
      <bottom style="thin">
        <color indexed="64"/>
      </bottom>
      <diagonal/>
    </border>
    <border>
      <left style="dotted">
        <color indexed="64"/>
      </left>
      <right style="medium">
        <color indexed="64"/>
      </right>
      <top/>
      <bottom/>
      <diagonal/>
    </border>
    <border>
      <left/>
      <right style="dashed">
        <color indexed="64"/>
      </right>
      <top/>
      <bottom/>
      <diagonal/>
    </border>
    <border>
      <left style="thin">
        <color indexed="64"/>
      </left>
      <right style="dotted">
        <color indexed="64"/>
      </right>
      <top/>
      <bottom/>
      <diagonal/>
    </border>
    <border>
      <left style="medium">
        <color indexed="64"/>
      </left>
      <right style="dotted">
        <color indexed="64"/>
      </right>
      <top style="medium">
        <color indexed="64"/>
      </top>
      <bottom style="dashed">
        <color indexed="64"/>
      </bottom>
      <diagonal/>
    </border>
    <border>
      <left style="dotted">
        <color indexed="64"/>
      </left>
      <right style="dotted">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style="dashed">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dotted">
        <color indexed="64"/>
      </left>
      <right/>
      <top/>
      <bottom style="dashed">
        <color indexed="64"/>
      </bottom>
      <diagonal/>
    </border>
    <border>
      <left style="dotted">
        <color indexed="64"/>
      </left>
      <right/>
      <top style="medium">
        <color indexed="64"/>
      </top>
      <bottom style="dashed">
        <color indexed="64"/>
      </bottom>
      <diagonal/>
    </border>
    <border>
      <left style="dotted">
        <color indexed="64"/>
      </left>
      <right/>
      <top style="dashed">
        <color indexed="64"/>
      </top>
      <bottom style="medium">
        <color indexed="64"/>
      </bottom>
      <diagonal/>
    </border>
    <border>
      <left style="thin">
        <color indexed="64"/>
      </left>
      <right style="dashed">
        <color indexed="64"/>
      </right>
      <top style="medium">
        <color indexed="64"/>
      </top>
      <bottom style="dashed">
        <color indexed="64"/>
      </bottom>
      <diagonal/>
    </border>
    <border>
      <left/>
      <right style="medium">
        <color indexed="64"/>
      </right>
      <top style="double">
        <color indexed="64"/>
      </top>
      <bottom style="dashed">
        <color indexed="64"/>
      </bottom>
      <diagonal/>
    </border>
    <border>
      <left/>
      <right style="medium">
        <color indexed="64"/>
      </right>
      <top/>
      <bottom style="thin">
        <color indexed="64"/>
      </bottom>
      <diagonal/>
    </border>
    <border>
      <left style="thin">
        <color indexed="64"/>
      </left>
      <right/>
      <top style="dashed">
        <color indexed="64"/>
      </top>
      <bottom/>
      <diagonal/>
    </border>
    <border>
      <left style="dashed">
        <color indexed="64"/>
      </left>
      <right style="dotted">
        <color indexed="64"/>
      </right>
      <top style="double">
        <color indexed="64"/>
      </top>
      <bottom style="dashed">
        <color indexed="64"/>
      </bottom>
      <diagonal/>
    </border>
    <border>
      <left style="thin">
        <color indexed="64"/>
      </left>
      <right/>
      <top style="double">
        <color indexed="64"/>
      </top>
      <bottom style="dashed">
        <color indexed="64"/>
      </bottom>
      <diagonal/>
    </border>
    <border>
      <left style="dotted">
        <color indexed="64"/>
      </left>
      <right style="dashed">
        <color indexed="64"/>
      </right>
      <top style="dashed">
        <color indexed="64"/>
      </top>
      <bottom style="thin">
        <color indexed="64"/>
      </bottom>
      <diagonal/>
    </border>
    <border>
      <left style="dotted">
        <color indexed="64"/>
      </left>
      <right style="dashed">
        <color indexed="64"/>
      </right>
      <top style="dashed">
        <color indexed="64"/>
      </top>
      <bottom style="dashed">
        <color indexed="64"/>
      </bottom>
      <diagonal/>
    </border>
    <border>
      <left style="thin">
        <color indexed="64"/>
      </left>
      <right style="dashed">
        <color indexed="64"/>
      </right>
      <top/>
      <bottom style="dashed">
        <color indexed="64"/>
      </bottom>
      <diagonal/>
    </border>
    <border>
      <left style="medium">
        <color indexed="64"/>
      </left>
      <right style="dotted">
        <color indexed="64"/>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thin">
        <color indexed="64"/>
      </left>
      <right style="dotted">
        <color indexed="64"/>
      </right>
      <top style="medium">
        <color indexed="64"/>
      </top>
      <bottom style="hair">
        <color indexed="64"/>
      </bottom>
      <diagonal/>
    </border>
    <border>
      <left/>
      <right style="dashed">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dashed">
        <color indexed="64"/>
      </right>
      <top style="medium">
        <color indexed="64"/>
      </top>
      <bottom style="hair">
        <color indexed="64"/>
      </bottom>
      <diagonal/>
    </border>
    <border>
      <left style="dashed">
        <color indexed="64"/>
      </left>
      <right style="dashed">
        <color indexed="64"/>
      </right>
      <top style="medium">
        <color indexed="64"/>
      </top>
      <bottom style="hair">
        <color indexed="64"/>
      </bottom>
      <diagonal/>
    </border>
    <border>
      <left style="dashed">
        <color indexed="64"/>
      </left>
      <right style="medium">
        <color indexed="64"/>
      </right>
      <top style="medium">
        <color indexed="64"/>
      </top>
      <bottom style="hair">
        <color indexed="64"/>
      </bottom>
      <diagonal/>
    </border>
    <border>
      <left style="thin">
        <color indexed="64"/>
      </left>
      <right style="dashed">
        <color indexed="64"/>
      </right>
      <top style="medium">
        <color indexed="64"/>
      </top>
      <bottom style="thin">
        <color indexed="64"/>
      </bottom>
      <diagonal/>
    </border>
    <border>
      <left style="dashed">
        <color indexed="64"/>
      </left>
      <right style="dashed">
        <color indexed="64"/>
      </right>
      <top style="medium">
        <color indexed="64"/>
      </top>
      <bottom style="thin">
        <color indexed="64"/>
      </bottom>
      <diagonal/>
    </border>
    <border>
      <left style="dashed">
        <color indexed="64"/>
      </left>
      <right style="medium">
        <color indexed="64"/>
      </right>
      <top style="medium">
        <color indexed="64"/>
      </top>
      <bottom style="thin">
        <color indexed="64"/>
      </bottom>
      <diagonal/>
    </border>
    <border>
      <left style="medium">
        <color indexed="64"/>
      </left>
      <right style="dashed">
        <color indexed="64"/>
      </right>
      <top style="medium">
        <color indexed="64"/>
      </top>
      <bottom style="thin">
        <color indexed="64"/>
      </bottom>
      <diagonal/>
    </border>
  </borders>
  <cellStyleXfs count="15">
    <xf numFmtId="0" fontId="0" fillId="0" borderId="0"/>
    <xf numFmtId="165" fontId="4" fillId="0" borderId="0"/>
    <xf numFmtId="165" fontId="5" fillId="0" borderId="0"/>
    <xf numFmtId="0" fontId="6" fillId="0" borderId="0">
      <alignment vertical="top"/>
    </xf>
    <xf numFmtId="0" fontId="3" fillId="0" borderId="0"/>
    <xf numFmtId="0" fontId="7" fillId="0" borderId="0"/>
    <xf numFmtId="164" fontId="1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9" fontId="12" fillId="0" borderId="0" applyFont="0" applyFill="0" applyBorder="0" applyAlignment="0" applyProtection="0"/>
    <xf numFmtId="9" fontId="1" fillId="0" borderId="0" applyFont="0" applyFill="0" applyBorder="0" applyAlignment="0" applyProtection="0"/>
  </cellStyleXfs>
  <cellXfs count="433">
    <xf numFmtId="0" fontId="0" fillId="0" borderId="0" xfId="0"/>
    <xf numFmtId="0" fontId="8" fillId="0" borderId="0" xfId="0" applyFont="1" applyAlignment="1">
      <alignment horizontal="center" vertical="center"/>
    </xf>
    <xf numFmtId="166" fontId="8" fillId="0" borderId="0" xfId="0" applyNumberFormat="1" applyFont="1" applyAlignment="1">
      <alignment horizontal="center" vertical="center"/>
    </xf>
    <xf numFmtId="0" fontId="8" fillId="0" borderId="0" xfId="0" applyFont="1" applyAlignme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14" fontId="10" fillId="0" borderId="0" xfId="0" applyNumberFormat="1" applyFont="1" applyAlignment="1">
      <alignment horizontal="left" vertical="center" wrapText="1" indent="1"/>
    </xf>
    <xf numFmtId="0" fontId="10" fillId="0" borderId="0" xfId="0" applyFont="1" applyAlignment="1">
      <alignment horizontal="left" vertical="center" wrapText="1" indent="1"/>
    </xf>
    <xf numFmtId="168" fontId="8" fillId="2" borderId="27" xfId="0" applyNumberFormat="1" applyFont="1" applyFill="1" applyBorder="1" applyAlignment="1">
      <alignment horizontal="center" vertical="center"/>
    </xf>
    <xf numFmtId="168" fontId="8" fillId="2" borderId="36" xfId="0" applyNumberFormat="1" applyFont="1" applyFill="1" applyBorder="1" applyAlignment="1">
      <alignment horizontal="center" vertical="center"/>
    </xf>
    <xf numFmtId="9" fontId="8" fillId="0" borderId="0" xfId="13" applyFont="1" applyBorder="1" applyAlignment="1">
      <alignment horizontal="center" vertical="center"/>
    </xf>
    <xf numFmtId="0" fontId="9" fillId="3" borderId="40" xfId="0" applyFont="1" applyFill="1" applyBorder="1" applyAlignment="1">
      <alignment horizontal="center" vertical="center" wrapText="1"/>
    </xf>
    <xf numFmtId="0" fontId="9" fillId="3" borderId="41" xfId="0" applyFont="1" applyFill="1" applyBorder="1" applyAlignment="1">
      <alignment horizontal="center" vertical="center"/>
    </xf>
    <xf numFmtId="0" fontId="9" fillId="3" borderId="41" xfId="0" applyFont="1" applyFill="1" applyBorder="1" applyAlignment="1">
      <alignment horizontal="center" vertical="center" wrapText="1"/>
    </xf>
    <xf numFmtId="0" fontId="9" fillId="3" borderId="42" xfId="0" applyFont="1" applyFill="1" applyBorder="1" applyAlignment="1">
      <alignment horizontal="center" vertical="center" wrapText="1"/>
    </xf>
    <xf numFmtId="166" fontId="9" fillId="3" borderId="45" xfId="0" applyNumberFormat="1" applyFont="1" applyFill="1" applyBorder="1" applyAlignment="1">
      <alignment horizontal="center" vertical="center" wrapText="1"/>
    </xf>
    <xf numFmtId="9" fontId="9" fillId="3" borderId="46" xfId="13" applyFont="1" applyFill="1" applyBorder="1" applyAlignment="1">
      <alignment horizontal="center" vertical="center" wrapText="1"/>
    </xf>
    <xf numFmtId="0" fontId="10" fillId="2" borderId="1" xfId="0" applyFont="1" applyFill="1" applyBorder="1" applyAlignment="1">
      <alignment horizontal="left" vertical="center" wrapText="1" indent="1"/>
    </xf>
    <xf numFmtId="0" fontId="10" fillId="2" borderId="2" xfId="0" applyFont="1" applyFill="1" applyBorder="1" applyAlignment="1">
      <alignment vertical="center"/>
    </xf>
    <xf numFmtId="0" fontId="8" fillId="2" borderId="2"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4" fillId="2" borderId="27" xfId="0" applyFont="1" applyFill="1" applyBorder="1" applyAlignment="1">
      <alignment horizontal="center" vertical="center" wrapText="1"/>
    </xf>
    <xf numFmtId="0" fontId="11" fillId="2" borderId="4" xfId="0" applyFont="1" applyFill="1" applyBorder="1" applyAlignment="1">
      <alignment horizontal="center" vertical="center" wrapText="1"/>
    </xf>
    <xf numFmtId="167" fontId="8" fillId="2" borderId="47" xfId="0" applyNumberFormat="1" applyFont="1" applyFill="1" applyBorder="1" applyAlignment="1">
      <alignment horizontal="center" vertical="center"/>
    </xf>
    <xf numFmtId="168" fontId="8" fillId="2" borderId="3" xfId="0" applyNumberFormat="1" applyFont="1" applyFill="1" applyBorder="1" applyAlignment="1">
      <alignment horizontal="center" vertical="center"/>
    </xf>
    <xf numFmtId="0" fontId="10" fillId="2" borderId="16" xfId="0" applyFont="1" applyFill="1" applyBorder="1" applyAlignment="1">
      <alignment horizontal="left" vertical="center" wrapText="1" indent="1"/>
    </xf>
    <xf numFmtId="0" fontId="10" fillId="2" borderId="18" xfId="0" applyFont="1" applyFill="1" applyBorder="1" applyAlignment="1">
      <alignment horizontal="left" vertical="center" wrapText="1"/>
    </xf>
    <xf numFmtId="0" fontId="11" fillId="2" borderId="17" xfId="0" applyFont="1" applyFill="1" applyBorder="1" applyAlignment="1">
      <alignment horizontal="center" vertical="center" wrapText="1"/>
    </xf>
    <xf numFmtId="0" fontId="10" fillId="2" borderId="4" xfId="0" applyFont="1" applyFill="1" applyBorder="1" applyAlignment="1">
      <alignment vertical="center"/>
    </xf>
    <xf numFmtId="0" fontId="15" fillId="2" borderId="27" xfId="0" applyFont="1" applyFill="1" applyBorder="1" applyAlignment="1">
      <alignment horizontal="center" vertical="center" wrapText="1"/>
    </xf>
    <xf numFmtId="167" fontId="10" fillId="2" borderId="47" xfId="0" applyNumberFormat="1" applyFont="1" applyFill="1" applyBorder="1" applyAlignment="1">
      <alignment horizontal="center" vertical="center"/>
    </xf>
    <xf numFmtId="0" fontId="10" fillId="2" borderId="17" xfId="0" applyFont="1" applyFill="1" applyBorder="1" applyAlignment="1">
      <alignment vertical="center"/>
    </xf>
    <xf numFmtId="0" fontId="14" fillId="2" borderId="36" xfId="0" applyFont="1" applyFill="1" applyBorder="1" applyAlignment="1">
      <alignment horizontal="center" vertical="center" wrapText="1"/>
    </xf>
    <xf numFmtId="167" fontId="8" fillId="2" borderId="52" xfId="0" applyNumberFormat="1" applyFont="1" applyFill="1" applyBorder="1" applyAlignment="1">
      <alignment horizontal="center" vertical="center"/>
    </xf>
    <xf numFmtId="168" fontId="8" fillId="2" borderId="20" xfId="0" applyNumberFormat="1" applyFont="1" applyFill="1" applyBorder="1" applyAlignment="1">
      <alignment horizontal="center" vertical="center"/>
    </xf>
    <xf numFmtId="166" fontId="10" fillId="2" borderId="57" xfId="0" applyNumberFormat="1" applyFont="1" applyFill="1" applyBorder="1" applyAlignment="1">
      <alignment horizontal="center" vertical="center"/>
    </xf>
    <xf numFmtId="166" fontId="10" fillId="2" borderId="47" xfId="0" applyNumberFormat="1" applyFont="1" applyFill="1" applyBorder="1" applyAlignment="1">
      <alignment horizontal="center" vertical="center"/>
    </xf>
    <xf numFmtId="166" fontId="10" fillId="2" borderId="60" xfId="0" applyNumberFormat="1" applyFont="1" applyFill="1" applyBorder="1" applyAlignment="1">
      <alignment horizontal="center" vertical="center"/>
    </xf>
    <xf numFmtId="0" fontId="15" fillId="2" borderId="11" xfId="0" applyFont="1" applyFill="1" applyBorder="1" applyAlignment="1">
      <alignment horizontal="center" vertical="center" wrapText="1"/>
    </xf>
    <xf numFmtId="0" fontId="15" fillId="2" borderId="31" xfId="0" applyFont="1" applyFill="1" applyBorder="1" applyAlignment="1">
      <alignment horizontal="center" vertical="center" wrapText="1"/>
    </xf>
    <xf numFmtId="0" fontId="8" fillId="2" borderId="8" xfId="0" applyFont="1" applyFill="1" applyBorder="1" applyAlignment="1">
      <alignment horizontal="left" vertical="center" wrapText="1"/>
    </xf>
    <xf numFmtId="0" fontId="8" fillId="2" borderId="5" xfId="0" applyFont="1" applyFill="1" applyBorder="1" applyAlignment="1">
      <alignment horizontal="left" vertical="center" wrapText="1"/>
    </xf>
    <xf numFmtId="0" fontId="10" fillId="2" borderId="25" xfId="0" applyFont="1" applyFill="1" applyBorder="1" applyAlignment="1">
      <alignment horizontal="left" vertical="center" wrapText="1" indent="1"/>
    </xf>
    <xf numFmtId="0" fontId="10" fillId="2" borderId="26" xfId="0" applyFont="1" applyFill="1" applyBorder="1" applyAlignment="1">
      <alignment vertical="center"/>
    </xf>
    <xf numFmtId="0" fontId="13" fillId="2" borderId="28" xfId="0" applyFont="1" applyFill="1" applyBorder="1" applyAlignment="1">
      <alignment horizontal="center" vertical="center" wrapText="1"/>
    </xf>
    <xf numFmtId="0" fontId="10" fillId="2" borderId="29" xfId="0" applyFont="1" applyFill="1" applyBorder="1" applyAlignment="1">
      <alignment horizontal="left" vertical="center" wrapText="1" indent="1"/>
    </xf>
    <xf numFmtId="0" fontId="10" fillId="2" borderId="30" xfId="0" applyFont="1" applyFill="1" applyBorder="1" applyAlignment="1">
      <alignment vertical="center"/>
    </xf>
    <xf numFmtId="0" fontId="13" fillId="2" borderId="32" xfId="0" applyFont="1" applyFill="1" applyBorder="1" applyAlignment="1">
      <alignment horizontal="center" vertical="center" wrapText="1"/>
    </xf>
    <xf numFmtId="0" fontId="10" fillId="2" borderId="33" xfId="0" applyFont="1" applyFill="1" applyBorder="1" applyAlignment="1">
      <alignment horizontal="left" vertical="center" wrapText="1" indent="1"/>
    </xf>
    <xf numFmtId="0" fontId="10" fillId="2" borderId="34" xfId="0" applyFont="1" applyFill="1" applyBorder="1" applyAlignment="1">
      <alignment vertical="center"/>
    </xf>
    <xf numFmtId="0" fontId="13" fillId="2" borderId="35" xfId="0" applyFont="1" applyFill="1" applyBorder="1" applyAlignment="1">
      <alignment horizontal="center" vertical="center" wrapText="1"/>
    </xf>
    <xf numFmtId="0" fontId="10" fillId="2" borderId="22" xfId="0" applyFont="1" applyFill="1" applyBorder="1" applyAlignment="1">
      <alignment horizontal="left" vertical="center" wrapText="1" indent="1"/>
    </xf>
    <xf numFmtId="0" fontId="10" fillId="2" borderId="23" xfId="0" applyFont="1" applyFill="1" applyBorder="1" applyAlignment="1">
      <alignment vertical="center"/>
    </xf>
    <xf numFmtId="0" fontId="8" fillId="2" borderId="12" xfId="0" applyFont="1" applyFill="1" applyBorder="1" applyAlignment="1">
      <alignment horizontal="left" vertical="center" wrapText="1"/>
    </xf>
    <xf numFmtId="0" fontId="15" fillId="2" borderId="13" xfId="0" applyFont="1" applyFill="1" applyBorder="1" applyAlignment="1">
      <alignment horizontal="center" vertical="center" wrapText="1"/>
    </xf>
    <xf numFmtId="166" fontId="10" fillId="2" borderId="54" xfId="0" applyNumberFormat="1" applyFont="1" applyFill="1" applyBorder="1" applyAlignment="1">
      <alignment horizontal="center" vertical="center"/>
    </xf>
    <xf numFmtId="0" fontId="13" fillId="2" borderId="24" xfId="0" applyFont="1" applyFill="1" applyBorder="1" applyAlignment="1">
      <alignment horizontal="center" vertical="center" wrapText="1"/>
    </xf>
    <xf numFmtId="167" fontId="13" fillId="4" borderId="48" xfId="0" applyNumberFormat="1" applyFont="1" applyFill="1" applyBorder="1" applyAlignment="1">
      <alignment horizontal="center" vertical="center"/>
    </xf>
    <xf numFmtId="167" fontId="13" fillId="4" borderId="53" xfId="0" applyNumberFormat="1" applyFont="1" applyFill="1" applyBorder="1" applyAlignment="1">
      <alignment horizontal="center" vertical="center"/>
    </xf>
    <xf numFmtId="167" fontId="13" fillId="4" borderId="58" xfId="0" applyNumberFormat="1" applyFont="1" applyFill="1" applyBorder="1" applyAlignment="1">
      <alignment horizontal="center" vertical="center"/>
    </xf>
    <xf numFmtId="0" fontId="15" fillId="2" borderId="2"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3" fillId="2" borderId="65" xfId="0" applyFont="1" applyFill="1" applyBorder="1" applyAlignment="1">
      <alignment horizontal="center" vertical="center" wrapText="1"/>
    </xf>
    <xf numFmtId="9" fontId="13" fillId="4" borderId="49" xfId="13" applyFont="1" applyFill="1" applyBorder="1" applyAlignment="1">
      <alignment horizontal="center" vertical="center"/>
    </xf>
    <xf numFmtId="9" fontId="13" fillId="4" borderId="50" xfId="13" applyFont="1" applyFill="1" applyBorder="1" applyAlignment="1">
      <alignment horizontal="center" vertical="center"/>
    </xf>
    <xf numFmtId="9" fontId="13" fillId="4" borderId="51" xfId="13" applyFont="1" applyFill="1" applyBorder="1" applyAlignment="1">
      <alignment horizontal="center" vertical="center"/>
    </xf>
    <xf numFmtId="0" fontId="10" fillId="0" borderId="10" xfId="0" applyFont="1" applyBorder="1" applyAlignment="1">
      <alignment horizontal="left" vertical="center" wrapText="1" indent="1"/>
    </xf>
    <xf numFmtId="0" fontId="10" fillId="0" borderId="15" xfId="0" applyFont="1" applyBorder="1" applyAlignment="1">
      <alignment vertical="center"/>
    </xf>
    <xf numFmtId="0" fontId="14" fillId="0" borderId="13" xfId="0" applyFont="1" applyBorder="1" applyAlignment="1">
      <alignment horizontal="center" vertical="center" wrapText="1"/>
    </xf>
    <xf numFmtId="167" fontId="8" fillId="0" borderId="54" xfId="0" applyNumberFormat="1" applyFont="1" applyBorder="1" applyAlignment="1">
      <alignment horizontal="center" vertical="center"/>
    </xf>
    <xf numFmtId="0" fontId="10" fillId="0" borderId="7" xfId="0" applyFont="1" applyBorder="1" applyAlignment="1">
      <alignment horizontal="left" vertical="center" wrapText="1" indent="1"/>
    </xf>
    <xf numFmtId="0" fontId="10" fillId="0" borderId="8" xfId="0" applyFont="1" applyBorder="1" applyAlignment="1">
      <alignment vertical="center"/>
    </xf>
    <xf numFmtId="0" fontId="10" fillId="0" borderId="8" xfId="0" applyFont="1" applyBorder="1" applyAlignment="1">
      <alignment horizontal="left" vertical="center" wrapText="1"/>
    </xf>
    <xf numFmtId="0" fontId="15" fillId="0" borderId="8" xfId="0" applyFont="1" applyBorder="1" applyAlignment="1">
      <alignment horizontal="left" vertical="center" wrapText="1"/>
    </xf>
    <xf numFmtId="0" fontId="11" fillId="0" borderId="38" xfId="0" applyFont="1" applyBorder="1" applyAlignment="1">
      <alignment horizontal="center" vertical="center" wrapText="1"/>
    </xf>
    <xf numFmtId="166" fontId="10" fillId="0" borderId="57" xfId="0" applyNumberFormat="1" applyFont="1" applyBorder="1" applyAlignment="1">
      <alignment horizontal="center" vertical="center"/>
    </xf>
    <xf numFmtId="168" fontId="10" fillId="0" borderId="9" xfId="0" applyNumberFormat="1" applyFont="1" applyBorder="1" applyAlignment="1">
      <alignment horizontal="center" vertical="center"/>
    </xf>
    <xf numFmtId="168" fontId="8" fillId="0" borderId="11" xfId="0" applyNumberFormat="1" applyFont="1" applyBorder="1" applyAlignment="1">
      <alignment horizontal="center" vertical="center"/>
    </xf>
    <xf numFmtId="0" fontId="10" fillId="0" borderId="1" xfId="0" applyFont="1" applyBorder="1" applyAlignment="1">
      <alignment horizontal="left" vertical="center" wrapText="1" indent="1"/>
    </xf>
    <xf numFmtId="0" fontId="14" fillId="0" borderId="37" xfId="0" applyFont="1" applyBorder="1" applyAlignment="1">
      <alignment horizontal="center" vertical="center" wrapText="1"/>
    </xf>
    <xf numFmtId="0" fontId="10" fillId="0" borderId="2" xfId="0" applyFont="1" applyBorder="1" applyAlignment="1">
      <alignment vertical="center"/>
    </xf>
    <xf numFmtId="0" fontId="10" fillId="0" borderId="2" xfId="0" applyFont="1" applyBorder="1" applyAlignment="1">
      <alignment horizontal="left" vertical="center" wrapText="1"/>
    </xf>
    <xf numFmtId="0" fontId="15" fillId="0" borderId="2" xfId="0" applyFont="1" applyBorder="1" applyAlignment="1">
      <alignment horizontal="left" vertical="center" wrapText="1"/>
    </xf>
    <xf numFmtId="0" fontId="11" fillId="0" borderId="4" xfId="0" applyFont="1" applyBorder="1" applyAlignment="1">
      <alignment horizontal="center" vertical="center" wrapText="1"/>
    </xf>
    <xf numFmtId="166" fontId="10" fillId="0" borderId="47" xfId="0" applyNumberFormat="1" applyFont="1" applyBorder="1" applyAlignment="1">
      <alignment horizontal="center" vertical="center"/>
    </xf>
    <xf numFmtId="0" fontId="14" fillId="0" borderId="27" xfId="0" applyFont="1" applyBorder="1" applyAlignment="1">
      <alignment horizontal="center" vertical="center" wrapText="1"/>
    </xf>
    <xf numFmtId="168" fontId="10" fillId="0" borderId="3" xfId="0" applyNumberFormat="1" applyFont="1" applyBorder="1" applyAlignment="1">
      <alignment horizontal="center" vertical="center"/>
    </xf>
    <xf numFmtId="168" fontId="8" fillId="0" borderId="27" xfId="0" applyNumberFormat="1" applyFont="1" applyBorder="1" applyAlignment="1">
      <alignment horizontal="center" vertical="center"/>
    </xf>
    <xf numFmtId="0" fontId="10" fillId="0" borderId="16" xfId="0" applyFont="1" applyBorder="1" applyAlignment="1">
      <alignment horizontal="left" vertical="center" wrapText="1" indent="1"/>
    </xf>
    <xf numFmtId="0" fontId="10" fillId="0" borderId="18" xfId="0" applyFont="1" applyBorder="1" applyAlignment="1">
      <alignment vertical="center"/>
    </xf>
    <xf numFmtId="0" fontId="15" fillId="0" borderId="18" xfId="0" applyFont="1" applyBorder="1" applyAlignment="1">
      <alignment horizontal="left" vertical="center" wrapText="1"/>
    </xf>
    <xf numFmtId="166" fontId="10" fillId="0" borderId="52" xfId="0" applyNumberFormat="1" applyFont="1" applyBorder="1" applyAlignment="1">
      <alignment horizontal="center" vertical="center"/>
    </xf>
    <xf numFmtId="0" fontId="10" fillId="0" borderId="5" xfId="0" applyFont="1" applyBorder="1" applyAlignment="1">
      <alignment vertical="center"/>
    </xf>
    <xf numFmtId="0" fontId="10" fillId="0" borderId="5" xfId="0" applyFont="1" applyBorder="1" applyAlignment="1">
      <alignment horizontal="left" vertical="center" wrapText="1"/>
    </xf>
    <xf numFmtId="0" fontId="15" fillId="0" borderId="5" xfId="0" applyFont="1" applyBorder="1" applyAlignment="1">
      <alignment horizontal="left" vertical="center" wrapText="1"/>
    </xf>
    <xf numFmtId="0" fontId="11" fillId="0" borderId="39" xfId="0" applyFont="1" applyBorder="1" applyAlignment="1">
      <alignment horizontal="center" vertical="center" wrapText="1"/>
    </xf>
    <xf numFmtId="166" fontId="10" fillId="0" borderId="60" xfId="0" applyNumberFormat="1" applyFont="1" applyBorder="1" applyAlignment="1">
      <alignment horizontal="center" vertical="center"/>
    </xf>
    <xf numFmtId="0" fontId="15" fillId="0" borderId="11" xfId="0" applyFont="1" applyBorder="1" applyAlignment="1">
      <alignment horizontal="center" vertical="center" wrapText="1"/>
    </xf>
    <xf numFmtId="167" fontId="10" fillId="0" borderId="57" xfId="0" applyNumberFormat="1" applyFont="1" applyBorder="1" applyAlignment="1">
      <alignment horizontal="center" vertical="center"/>
    </xf>
    <xf numFmtId="0" fontId="15" fillId="0" borderId="2" xfId="0" applyFont="1" applyBorder="1" applyAlignment="1">
      <alignment horizontal="left" vertical="top" wrapText="1"/>
    </xf>
    <xf numFmtId="0" fontId="15" fillId="0" borderId="27" xfId="0" applyFont="1" applyBorder="1" applyAlignment="1">
      <alignment horizontal="center" vertical="center" wrapText="1"/>
    </xf>
    <xf numFmtId="167" fontId="10" fillId="0" borderId="47" xfId="0" applyNumberFormat="1" applyFont="1" applyBorder="1" applyAlignment="1">
      <alignment horizontal="center" vertical="center"/>
    </xf>
    <xf numFmtId="0" fontId="10" fillId="0" borderId="14" xfId="0" applyFont="1" applyBorder="1" applyAlignment="1">
      <alignment horizontal="left" vertical="center" wrapText="1" indent="1"/>
    </xf>
    <xf numFmtId="0" fontId="15" fillId="0" borderId="31" xfId="0" applyFont="1" applyBorder="1" applyAlignment="1">
      <alignment horizontal="center" vertical="center" wrapText="1"/>
    </xf>
    <xf numFmtId="168" fontId="10" fillId="0" borderId="6" xfId="0" applyNumberFormat="1" applyFont="1" applyBorder="1" applyAlignment="1">
      <alignment horizontal="center" vertical="center"/>
    </xf>
    <xf numFmtId="168" fontId="8" fillId="0" borderId="31"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10" fillId="0" borderId="25" xfId="0" applyFont="1" applyBorder="1" applyAlignment="1">
      <alignment horizontal="left" vertical="center" wrapText="1" indent="1"/>
    </xf>
    <xf numFmtId="0" fontId="10" fillId="0" borderId="26" xfId="0" applyFont="1" applyBorder="1" applyAlignment="1">
      <alignment vertical="center"/>
    </xf>
    <xf numFmtId="0" fontId="10" fillId="0" borderId="26" xfId="0" applyFont="1" applyBorder="1" applyAlignment="1">
      <alignment horizontal="left" vertical="center" wrapText="1"/>
    </xf>
    <xf numFmtId="0" fontId="10" fillId="0" borderId="29" xfId="0" applyFont="1" applyBorder="1" applyAlignment="1">
      <alignment horizontal="left" vertical="center" wrapText="1" indent="1"/>
    </xf>
    <xf numFmtId="0" fontId="10" fillId="0" borderId="30" xfId="0" applyFont="1" applyBorder="1" applyAlignment="1">
      <alignment vertical="center"/>
    </xf>
    <xf numFmtId="0" fontId="10" fillId="0" borderId="30" xfId="0" applyFont="1" applyBorder="1" applyAlignment="1">
      <alignment horizontal="left" vertical="center" wrapText="1"/>
    </xf>
    <xf numFmtId="0" fontId="15" fillId="0" borderId="34" xfId="0" applyFont="1" applyBorder="1" applyAlignment="1">
      <alignment horizontal="left" vertical="center" wrapText="1"/>
    </xf>
    <xf numFmtId="0" fontId="15" fillId="0" borderId="26" xfId="0" applyFont="1" applyBorder="1" applyAlignment="1">
      <alignment horizontal="left" vertical="center" wrapText="1"/>
    </xf>
    <xf numFmtId="0" fontId="15" fillId="0" borderId="30" xfId="0" applyFont="1" applyBorder="1" applyAlignment="1">
      <alignment horizontal="left" vertical="center" wrapText="1"/>
    </xf>
    <xf numFmtId="166" fontId="10" fillId="0" borderId="63" xfId="0" applyNumberFormat="1" applyFont="1" applyBorder="1" applyAlignment="1">
      <alignment horizontal="center" vertical="center"/>
    </xf>
    <xf numFmtId="167" fontId="13" fillId="4" borderId="55" xfId="0" applyNumberFormat="1" applyFont="1" applyFill="1" applyBorder="1" applyAlignment="1">
      <alignment horizontal="center" vertical="center"/>
    </xf>
    <xf numFmtId="9" fontId="13" fillId="4" borderId="56" xfId="13" applyFont="1" applyFill="1" applyBorder="1" applyAlignment="1">
      <alignment horizontal="center" vertical="center"/>
    </xf>
    <xf numFmtId="167" fontId="13" fillId="4" borderId="59" xfId="0" applyNumberFormat="1" applyFont="1" applyFill="1" applyBorder="1" applyAlignment="1">
      <alignment horizontal="center" vertical="center"/>
    </xf>
    <xf numFmtId="9" fontId="13" fillId="4" borderId="61" xfId="13" applyFont="1" applyFill="1" applyBorder="1" applyAlignment="1">
      <alignment horizontal="center" vertical="center"/>
    </xf>
    <xf numFmtId="167" fontId="13" fillId="4" borderId="62" xfId="0" applyNumberFormat="1" applyFont="1" applyFill="1" applyBorder="1" applyAlignment="1">
      <alignment horizontal="center" vertical="center"/>
    </xf>
    <xf numFmtId="167" fontId="13" fillId="4" borderId="64" xfId="0" applyNumberFormat="1" applyFont="1" applyFill="1" applyBorder="1" applyAlignment="1">
      <alignment horizontal="center" vertical="center"/>
    </xf>
    <xf numFmtId="166" fontId="13" fillId="4" borderId="58" xfId="0" applyNumberFormat="1" applyFont="1" applyFill="1" applyBorder="1" applyAlignment="1">
      <alignment horizontal="center" vertical="center"/>
    </xf>
    <xf numFmtId="0" fontId="10" fillId="2" borderId="66" xfId="0" applyFont="1" applyFill="1" applyBorder="1" applyAlignment="1">
      <alignment horizontal="left" vertical="center" wrapText="1" indent="1"/>
    </xf>
    <xf numFmtId="0" fontId="10" fillId="2" borderId="67" xfId="0" applyFont="1" applyFill="1" applyBorder="1" applyAlignment="1">
      <alignment vertical="center"/>
    </xf>
    <xf numFmtId="0" fontId="8" fillId="2" borderId="18" xfId="0" applyFont="1" applyFill="1" applyBorder="1" applyAlignment="1">
      <alignment horizontal="left" vertical="center" wrapText="1"/>
    </xf>
    <xf numFmtId="0" fontId="15" fillId="2" borderId="36" xfId="0" applyFont="1" applyFill="1" applyBorder="1" applyAlignment="1">
      <alignment horizontal="center" vertical="center" wrapText="1"/>
    </xf>
    <xf numFmtId="166" fontId="10" fillId="2" borderId="52" xfId="0" applyNumberFormat="1" applyFont="1" applyFill="1" applyBorder="1" applyAlignment="1">
      <alignment horizontal="center" vertical="center"/>
    </xf>
    <xf numFmtId="0" fontId="13" fillId="2" borderId="68" xfId="0" applyFont="1" applyFill="1" applyBorder="1" applyAlignment="1">
      <alignment horizontal="center" vertical="center" wrapText="1"/>
    </xf>
    <xf numFmtId="167" fontId="13" fillId="4" borderId="72" xfId="0" applyNumberFormat="1" applyFont="1" applyFill="1" applyBorder="1" applyAlignment="1">
      <alignment horizontal="center" vertical="center"/>
    </xf>
    <xf numFmtId="9" fontId="13" fillId="4" borderId="73" xfId="13" applyFont="1" applyFill="1" applyBorder="1" applyAlignment="1">
      <alignment horizontal="center" vertical="center"/>
    </xf>
    <xf numFmtId="0" fontId="18" fillId="2" borderId="26" xfId="0" applyFont="1" applyFill="1" applyBorder="1" applyAlignment="1">
      <alignment horizontal="left" vertical="center" wrapText="1"/>
    </xf>
    <xf numFmtId="0" fontId="18" fillId="2" borderId="67" xfId="0" applyFont="1" applyFill="1" applyBorder="1" applyAlignment="1">
      <alignment horizontal="left" vertical="center" wrapText="1"/>
    </xf>
    <xf numFmtId="0" fontId="18" fillId="2" borderId="23" xfId="0" applyFont="1" applyFill="1" applyBorder="1" applyAlignment="1">
      <alignment horizontal="left" vertical="center" wrapText="1"/>
    </xf>
    <xf numFmtId="0" fontId="18" fillId="2" borderId="34" xfId="0" applyFont="1" applyFill="1" applyBorder="1" applyAlignment="1">
      <alignment horizontal="left" vertical="center" wrapText="1"/>
    </xf>
    <xf numFmtId="0" fontId="18" fillId="2" borderId="30" xfId="0" applyFont="1" applyFill="1" applyBorder="1" applyAlignment="1">
      <alignment horizontal="left" vertical="center" wrapText="1"/>
    </xf>
    <xf numFmtId="0" fontId="13" fillId="2" borderId="75" xfId="0" applyFont="1" applyFill="1" applyBorder="1" applyAlignment="1">
      <alignment horizontal="center" vertical="center" wrapText="1"/>
    </xf>
    <xf numFmtId="0" fontId="13" fillId="2" borderId="76" xfId="0" applyFont="1" applyFill="1" applyBorder="1" applyAlignment="1">
      <alignment horizontal="center" vertical="center" wrapText="1"/>
    </xf>
    <xf numFmtId="0" fontId="13" fillId="0" borderId="74" xfId="0" applyFont="1" applyBorder="1" applyAlignment="1">
      <alignment horizontal="center" vertical="center" wrapText="1"/>
    </xf>
    <xf numFmtId="0" fontId="13" fillId="0" borderId="75" xfId="0" applyFont="1" applyBorder="1" applyAlignment="1">
      <alignment horizontal="center" vertical="center" wrapText="1"/>
    </xf>
    <xf numFmtId="0" fontId="13" fillId="0" borderId="79"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32" xfId="0" applyFont="1" applyBorder="1" applyAlignment="1">
      <alignment horizontal="center" vertical="center" wrapText="1"/>
    </xf>
    <xf numFmtId="0" fontId="15" fillId="2" borderId="80" xfId="0" applyFont="1" applyFill="1" applyBorder="1" applyAlignment="1">
      <alignment horizontal="center" vertical="center" wrapText="1"/>
    </xf>
    <xf numFmtId="0" fontId="14" fillId="2" borderId="80" xfId="0" applyFont="1" applyFill="1" applyBorder="1" applyAlignment="1">
      <alignment horizontal="center" vertical="center" wrapText="1"/>
    </xf>
    <xf numFmtId="0" fontId="14" fillId="2" borderId="81" xfId="0" applyFont="1" applyFill="1" applyBorder="1" applyAlignment="1">
      <alignment horizontal="center" vertical="center" wrapText="1"/>
    </xf>
    <xf numFmtId="0" fontId="14" fillId="0" borderId="82" xfId="0" applyFont="1" applyBorder="1" applyAlignment="1">
      <alignment horizontal="center" vertical="center" wrapText="1"/>
    </xf>
    <xf numFmtId="0" fontId="14" fillId="0" borderId="80" xfId="0" applyFont="1" applyBorder="1" applyAlignment="1">
      <alignment horizontal="center" vertical="center" wrapText="1"/>
    </xf>
    <xf numFmtId="0" fontId="15" fillId="0" borderId="80" xfId="0" applyFont="1" applyBorder="1" applyAlignment="1">
      <alignment horizontal="center" vertical="center" wrapText="1"/>
    </xf>
    <xf numFmtId="0" fontId="15" fillId="0" borderId="83" xfId="0" applyFont="1" applyBorder="1" applyAlignment="1">
      <alignment horizontal="center" vertical="center" wrapText="1"/>
    </xf>
    <xf numFmtId="0" fontId="15" fillId="0" borderId="82" xfId="0" applyFont="1" applyBorder="1" applyAlignment="1">
      <alignment horizontal="center" vertical="center" wrapText="1"/>
    </xf>
    <xf numFmtId="0" fontId="15" fillId="2" borderId="84" xfId="0" applyFont="1" applyFill="1" applyBorder="1" applyAlignment="1">
      <alignment horizontal="center" vertical="center" wrapText="1"/>
    </xf>
    <xf numFmtId="0" fontId="14" fillId="2" borderId="84" xfId="0" applyFont="1" applyFill="1" applyBorder="1" applyAlignment="1">
      <alignment horizontal="center" vertical="center" wrapText="1"/>
    </xf>
    <xf numFmtId="0" fontId="14" fillId="2" borderId="85" xfId="0" applyFont="1" applyFill="1" applyBorder="1" applyAlignment="1">
      <alignment horizontal="center" vertical="center" wrapText="1"/>
    </xf>
    <xf numFmtId="0" fontId="14" fillId="0" borderId="86" xfId="0" applyFont="1" applyBorder="1" applyAlignment="1">
      <alignment horizontal="center" vertical="center" wrapText="1"/>
    </xf>
    <xf numFmtId="0" fontId="14" fillId="0" borderId="84" xfId="0" applyFont="1" applyBorder="1" applyAlignment="1">
      <alignment horizontal="center" vertical="center" wrapText="1"/>
    </xf>
    <xf numFmtId="0" fontId="15" fillId="0" borderId="84" xfId="0" applyFont="1" applyBorder="1" applyAlignment="1">
      <alignment horizontal="center" vertical="center" wrapText="1"/>
    </xf>
    <xf numFmtId="0" fontId="15" fillId="0" borderId="87" xfId="0" applyFont="1" applyBorder="1" applyAlignment="1">
      <alignment horizontal="center" vertical="center" wrapText="1"/>
    </xf>
    <xf numFmtId="0" fontId="15" fillId="0" borderId="86"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87" xfId="0" applyFont="1" applyBorder="1" applyAlignment="1">
      <alignment horizontal="center" vertical="center" wrapText="1"/>
    </xf>
    <xf numFmtId="0" fontId="14" fillId="2" borderId="88" xfId="0" applyFont="1" applyFill="1" applyBorder="1" applyAlignment="1">
      <alignment horizontal="center" vertical="center" wrapText="1"/>
    </xf>
    <xf numFmtId="167" fontId="8" fillId="2" borderId="89" xfId="0" applyNumberFormat="1" applyFont="1" applyFill="1" applyBorder="1" applyAlignment="1">
      <alignment horizontal="center" vertical="center"/>
    </xf>
    <xf numFmtId="167" fontId="13" fillId="4" borderId="90" xfId="0" applyNumberFormat="1" applyFont="1" applyFill="1" applyBorder="1" applyAlignment="1">
      <alignment horizontal="center" vertical="center"/>
    </xf>
    <xf numFmtId="0" fontId="10" fillId="0" borderId="69" xfId="0" applyFont="1" applyBorder="1" applyAlignment="1">
      <alignment vertical="center"/>
    </xf>
    <xf numFmtId="0" fontId="10" fillId="0" borderId="69" xfId="0" applyFont="1" applyBorder="1" applyAlignment="1">
      <alignment horizontal="left" vertical="center" wrapText="1"/>
    </xf>
    <xf numFmtId="9" fontId="13" fillId="4" borderId="93" xfId="13" applyFont="1" applyFill="1" applyBorder="1" applyAlignment="1">
      <alignment horizontal="center" vertical="center"/>
    </xf>
    <xf numFmtId="0" fontId="14" fillId="2" borderId="19" xfId="0" applyFont="1" applyFill="1" applyBorder="1" applyAlignment="1">
      <alignment horizontal="center" vertical="center" wrapText="1"/>
    </xf>
    <xf numFmtId="167" fontId="8" fillId="2" borderId="95" xfId="0" applyNumberFormat="1" applyFont="1" applyFill="1" applyBorder="1" applyAlignment="1">
      <alignment horizontal="center" vertical="center"/>
    </xf>
    <xf numFmtId="167" fontId="13" fillId="4" borderId="96" xfId="0" applyNumberFormat="1" applyFont="1" applyFill="1" applyBorder="1" applyAlignment="1">
      <alignment horizontal="center" vertical="center"/>
    </xf>
    <xf numFmtId="167" fontId="8" fillId="0" borderId="0" xfId="0" applyNumberFormat="1" applyFont="1" applyAlignment="1">
      <alignment horizontal="center" vertical="center"/>
    </xf>
    <xf numFmtId="166" fontId="10" fillId="0" borderId="71" xfId="0" applyNumberFormat="1" applyFont="1" applyBorder="1" applyAlignment="1">
      <alignment horizontal="center" vertical="center"/>
    </xf>
    <xf numFmtId="0" fontId="10" fillId="2" borderId="7" xfId="0" applyFont="1" applyFill="1" applyBorder="1" applyAlignment="1">
      <alignment horizontal="left" vertical="center" wrapText="1" indent="1"/>
    </xf>
    <xf numFmtId="0" fontId="10" fillId="2" borderId="8" xfId="0" applyFont="1" applyFill="1" applyBorder="1" applyAlignment="1">
      <alignment vertical="center"/>
    </xf>
    <xf numFmtId="0" fontId="15" fillId="2" borderId="8" xfId="0" applyFont="1" applyFill="1" applyBorder="1" applyAlignment="1">
      <alignment horizontal="left" vertical="center" wrapText="1"/>
    </xf>
    <xf numFmtId="0" fontId="14" fillId="2" borderId="21" xfId="0" applyFont="1" applyFill="1" applyBorder="1" applyAlignment="1">
      <alignment horizontal="center" vertical="center" wrapText="1"/>
    </xf>
    <xf numFmtId="167" fontId="8" fillId="2" borderId="97" xfId="0" applyNumberFormat="1" applyFont="1" applyFill="1" applyBorder="1" applyAlignment="1">
      <alignment horizontal="center" vertical="center"/>
    </xf>
    <xf numFmtId="0" fontId="10" fillId="2" borderId="99" xfId="0" applyFont="1" applyFill="1" applyBorder="1" applyAlignment="1">
      <alignment horizontal="left" vertical="center" wrapText="1" indent="1"/>
    </xf>
    <xf numFmtId="0" fontId="10" fillId="2" borderId="100" xfId="0" applyFont="1" applyFill="1" applyBorder="1" applyAlignment="1">
      <alignment vertical="center"/>
    </xf>
    <xf numFmtId="0" fontId="8" fillId="2" borderId="69" xfId="0" applyFont="1" applyFill="1" applyBorder="1" applyAlignment="1">
      <alignment horizontal="left" vertical="center" wrapText="1"/>
    </xf>
    <xf numFmtId="0" fontId="18" fillId="2" borderId="100" xfId="0" applyFont="1" applyFill="1" applyBorder="1" applyAlignment="1">
      <alignment horizontal="left" vertical="center" wrapText="1"/>
    </xf>
    <xf numFmtId="0" fontId="15" fillId="2" borderId="43" xfId="0" applyFont="1" applyFill="1" applyBorder="1" applyAlignment="1">
      <alignment horizontal="center" vertical="center" wrapText="1"/>
    </xf>
    <xf numFmtId="166" fontId="10" fillId="2" borderId="63" xfId="0" applyNumberFormat="1" applyFont="1" applyFill="1" applyBorder="1" applyAlignment="1">
      <alignment horizontal="center" vertical="center"/>
    </xf>
    <xf numFmtId="0" fontId="13" fillId="2" borderId="101" xfId="0" applyFont="1" applyFill="1" applyBorder="1" applyAlignment="1">
      <alignment horizontal="center" vertical="center" wrapText="1"/>
    </xf>
    <xf numFmtId="0" fontId="9" fillId="3" borderId="102" xfId="0" applyFont="1" applyFill="1" applyBorder="1" applyAlignment="1">
      <alignment horizontal="center" vertical="center" wrapText="1"/>
    </xf>
    <xf numFmtId="0" fontId="9" fillId="3" borderId="103" xfId="0" applyFont="1" applyFill="1" applyBorder="1" applyAlignment="1">
      <alignment horizontal="center" vertical="center" wrapText="1"/>
    </xf>
    <xf numFmtId="0" fontId="10" fillId="2" borderId="104" xfId="0" applyFont="1" applyFill="1" applyBorder="1" applyAlignment="1">
      <alignment horizontal="left" vertical="center" wrapText="1"/>
    </xf>
    <xf numFmtId="0" fontId="10" fillId="2" borderId="105" xfId="0" applyFont="1" applyFill="1" applyBorder="1" applyAlignment="1">
      <alignment horizontal="left" vertical="center" wrapText="1"/>
    </xf>
    <xf numFmtId="0" fontId="10" fillId="2" borderId="106" xfId="0" applyFont="1" applyFill="1" applyBorder="1" applyAlignment="1">
      <alignment horizontal="left" vertical="center" wrapText="1"/>
    </xf>
    <xf numFmtId="0" fontId="10" fillId="2" borderId="107" xfId="0" applyFont="1" applyFill="1" applyBorder="1" applyAlignment="1">
      <alignment horizontal="left" vertical="center" wrapText="1"/>
    </xf>
    <xf numFmtId="0" fontId="10" fillId="2" borderId="108" xfId="0" applyFont="1" applyFill="1" applyBorder="1" applyAlignment="1">
      <alignment horizontal="left" vertical="center" wrapText="1"/>
    </xf>
    <xf numFmtId="0" fontId="10" fillId="2" borderId="109" xfId="0" applyFont="1" applyFill="1" applyBorder="1" applyAlignment="1">
      <alignment horizontal="left" vertical="center" wrapText="1"/>
    </xf>
    <xf numFmtId="0" fontId="10" fillId="2" borderId="110" xfId="0" applyFont="1" applyFill="1" applyBorder="1" applyAlignment="1">
      <alignment horizontal="left" vertical="center" wrapText="1" indent="1"/>
    </xf>
    <xf numFmtId="0" fontId="10" fillId="2" borderId="111" xfId="0" applyFont="1" applyFill="1" applyBorder="1" applyAlignment="1">
      <alignment vertical="center"/>
    </xf>
    <xf numFmtId="0" fontId="8" fillId="2" borderId="112" xfId="0" applyFont="1" applyFill="1" applyBorder="1" applyAlignment="1">
      <alignment horizontal="left" vertical="center" wrapText="1"/>
    </xf>
    <xf numFmtId="0" fontId="10" fillId="2" borderId="113" xfId="0" applyFont="1" applyFill="1" applyBorder="1" applyAlignment="1">
      <alignment horizontal="left" vertical="center" wrapText="1"/>
    </xf>
    <xf numFmtId="0" fontId="18" fillId="2" borderId="111" xfId="0" applyFont="1" applyFill="1" applyBorder="1" applyAlignment="1">
      <alignment horizontal="left" vertical="center" wrapText="1"/>
    </xf>
    <xf numFmtId="0" fontId="15" fillId="2" borderId="114" xfId="0" applyFont="1" applyFill="1" applyBorder="1" applyAlignment="1">
      <alignment horizontal="center" vertical="center" wrapText="1"/>
    </xf>
    <xf numFmtId="166" fontId="10" fillId="2" borderId="115" xfId="0" applyNumberFormat="1" applyFont="1" applyFill="1" applyBorder="1" applyAlignment="1">
      <alignment horizontal="center" vertical="center"/>
    </xf>
    <xf numFmtId="167" fontId="13" fillId="4" borderId="116" xfId="0" applyNumberFormat="1" applyFont="1" applyFill="1" applyBorder="1" applyAlignment="1">
      <alignment horizontal="center" vertical="center"/>
    </xf>
    <xf numFmtId="9" fontId="13" fillId="4" borderId="117" xfId="13" applyFont="1" applyFill="1" applyBorder="1" applyAlignment="1">
      <alignment horizontal="center" vertical="center"/>
    </xf>
    <xf numFmtId="0" fontId="13" fillId="2" borderId="118" xfId="0" applyFont="1" applyFill="1" applyBorder="1" applyAlignment="1">
      <alignment horizontal="center" vertical="center" wrapText="1"/>
    </xf>
    <xf numFmtId="0" fontId="14" fillId="0" borderId="70" xfId="0" applyFont="1" applyBorder="1" applyAlignment="1">
      <alignment horizontal="center" vertical="center" wrapText="1"/>
    </xf>
    <xf numFmtId="0" fontId="19" fillId="0" borderId="0" xfId="0" applyFont="1" applyAlignment="1">
      <alignment horizontal="center" vertical="center" wrapText="1"/>
    </xf>
    <xf numFmtId="0" fontId="19" fillId="2" borderId="74" xfId="0" applyFont="1" applyFill="1" applyBorder="1" applyAlignment="1">
      <alignment horizontal="center" vertical="center" wrapText="1"/>
    </xf>
    <xf numFmtId="0" fontId="19" fillId="2" borderId="76" xfId="0" applyFont="1" applyFill="1" applyBorder="1" applyAlignment="1">
      <alignment horizontal="center" vertical="center" wrapText="1"/>
    </xf>
    <xf numFmtId="0" fontId="19" fillId="2" borderId="75" xfId="0" applyFont="1" applyFill="1" applyBorder="1" applyAlignment="1">
      <alignment horizontal="center" vertical="center" wrapText="1"/>
    </xf>
    <xf numFmtId="0" fontId="19" fillId="0" borderId="78" xfId="0" applyFont="1" applyBorder="1" applyAlignment="1">
      <alignment horizontal="right" vertical="center" wrapText="1" indent="1"/>
    </xf>
    <xf numFmtId="0" fontId="19" fillId="0" borderId="74" xfId="0" applyFont="1" applyBorder="1" applyAlignment="1">
      <alignment horizontal="center" vertical="center" wrapText="1"/>
    </xf>
    <xf numFmtId="0" fontId="19" fillId="0" borderId="75" xfId="0" applyFont="1" applyBorder="1" applyAlignment="1">
      <alignment horizontal="center" vertical="center" wrapText="1"/>
    </xf>
    <xf numFmtId="0" fontId="19" fillId="0" borderId="77" xfId="0" applyFont="1" applyBorder="1" applyAlignment="1">
      <alignment horizontal="center" vertical="center" wrapText="1"/>
    </xf>
    <xf numFmtId="0" fontId="19" fillId="0" borderId="76" xfId="0" applyFont="1" applyBorder="1" applyAlignment="1">
      <alignment horizontal="center" vertical="center" wrapText="1"/>
    </xf>
    <xf numFmtId="0" fontId="19" fillId="0" borderId="79"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28" xfId="0" applyFont="1" applyBorder="1" applyAlignment="1">
      <alignment horizontal="center" vertical="center" wrapText="1"/>
    </xf>
    <xf numFmtId="0" fontId="20" fillId="3" borderId="42" xfId="0" applyFont="1" applyFill="1" applyBorder="1" applyAlignment="1">
      <alignment horizontal="center" vertical="center" wrapText="1"/>
    </xf>
    <xf numFmtId="0" fontId="10" fillId="0" borderId="119" xfId="0" applyFont="1" applyBorder="1" applyAlignment="1">
      <alignment horizontal="left" vertical="center" wrapText="1" indent="1"/>
    </xf>
    <xf numFmtId="0" fontId="10" fillId="0" borderId="120" xfId="0" applyFont="1" applyBorder="1" applyAlignment="1">
      <alignment vertical="center"/>
    </xf>
    <xf numFmtId="0" fontId="10" fillId="0" borderId="120" xfId="0" applyFont="1" applyBorder="1" applyAlignment="1">
      <alignment horizontal="left" vertical="center" wrapText="1"/>
    </xf>
    <xf numFmtId="0" fontId="15" fillId="0" borderId="120" xfId="0" applyFont="1" applyBorder="1" applyAlignment="1">
      <alignment horizontal="left" vertical="center" wrapText="1"/>
    </xf>
    <xf numFmtId="0" fontId="11" fillId="0" borderId="123" xfId="0" applyFont="1" applyBorder="1" applyAlignment="1">
      <alignment horizontal="center" vertical="center" wrapText="1"/>
    </xf>
    <xf numFmtId="167" fontId="13" fillId="4" borderId="125" xfId="0" applyNumberFormat="1" applyFont="1" applyFill="1" applyBorder="1" applyAlignment="1">
      <alignment horizontal="center" vertical="center"/>
    </xf>
    <xf numFmtId="9" fontId="13" fillId="4" borderId="126" xfId="13" applyFont="1" applyFill="1" applyBorder="1" applyAlignment="1">
      <alignment horizontal="center" vertical="center"/>
    </xf>
    <xf numFmtId="168" fontId="10" fillId="0" borderId="127" xfId="0" applyNumberFormat="1" applyFont="1" applyBorder="1" applyAlignment="1">
      <alignment horizontal="center" vertical="center"/>
    </xf>
    <xf numFmtId="168" fontId="8" fillId="0" borderId="121" xfId="0" applyNumberFormat="1" applyFont="1" applyBorder="1" applyAlignment="1">
      <alignment horizontal="center" vertical="center"/>
    </xf>
    <xf numFmtId="0" fontId="19" fillId="0" borderId="128" xfId="0" applyFont="1" applyBorder="1" applyAlignment="1">
      <alignment horizontal="center" vertical="center" wrapText="1"/>
    </xf>
    <xf numFmtId="0" fontId="15" fillId="2" borderId="12" xfId="0" applyFont="1" applyFill="1" applyBorder="1" applyAlignment="1">
      <alignment horizontal="left" vertical="center" wrapText="1"/>
    </xf>
    <xf numFmtId="0" fontId="19" fillId="2" borderId="76" xfId="0" applyFont="1" applyFill="1" applyBorder="1" applyAlignment="1">
      <alignment horizontal="right" vertical="center" wrapText="1" indent="1"/>
    </xf>
    <xf numFmtId="0" fontId="10" fillId="2" borderId="44" xfId="0" applyFont="1" applyFill="1" applyBorder="1" applyAlignment="1">
      <alignment vertical="center"/>
    </xf>
    <xf numFmtId="0" fontId="14" fillId="2" borderId="43" xfId="0" applyFont="1" applyFill="1" applyBorder="1" applyAlignment="1">
      <alignment horizontal="center" vertical="center" wrapText="1"/>
    </xf>
    <xf numFmtId="167" fontId="8" fillId="2" borderId="63" xfId="0" applyNumberFormat="1" applyFont="1" applyFill="1" applyBorder="1" applyAlignment="1">
      <alignment horizontal="center" vertical="center"/>
    </xf>
    <xf numFmtId="0" fontId="19" fillId="2" borderId="77" xfId="0" applyFont="1" applyFill="1" applyBorder="1" applyAlignment="1">
      <alignment horizontal="center" vertical="center" wrapText="1"/>
    </xf>
    <xf numFmtId="0" fontId="10" fillId="2" borderId="129" xfId="0" applyFont="1" applyFill="1" applyBorder="1" applyAlignment="1">
      <alignment horizontal="left" vertical="center" wrapText="1" indent="1"/>
    </xf>
    <xf numFmtId="0" fontId="10" fillId="2" borderId="130" xfId="0" applyFont="1" applyFill="1" applyBorder="1" applyAlignment="1">
      <alignment vertical="center"/>
    </xf>
    <xf numFmtId="0" fontId="8" fillId="2" borderId="131" xfId="0" applyFont="1" applyFill="1" applyBorder="1" applyAlignment="1">
      <alignment horizontal="left" vertical="center" wrapText="1"/>
    </xf>
    <xf numFmtId="0" fontId="10" fillId="2" borderId="132" xfId="0" applyFont="1" applyFill="1" applyBorder="1" applyAlignment="1">
      <alignment horizontal="left" vertical="center" wrapText="1"/>
    </xf>
    <xf numFmtId="0" fontId="18" fillId="2" borderId="130" xfId="0" applyFont="1" applyFill="1" applyBorder="1" applyAlignment="1">
      <alignment horizontal="left" vertical="center" wrapText="1"/>
    </xf>
    <xf numFmtId="0" fontId="15" fillId="2" borderId="133" xfId="0" applyFont="1" applyFill="1" applyBorder="1" applyAlignment="1">
      <alignment horizontal="center" vertical="center" wrapText="1"/>
    </xf>
    <xf numFmtId="166" fontId="10" fillId="2" borderId="134" xfId="0" applyNumberFormat="1" applyFont="1" applyFill="1" applyBorder="1" applyAlignment="1">
      <alignment horizontal="center" vertical="center"/>
    </xf>
    <xf numFmtId="167" fontId="13" fillId="4" borderId="135" xfId="0" applyNumberFormat="1" applyFont="1" applyFill="1" applyBorder="1" applyAlignment="1">
      <alignment horizontal="center" vertical="center"/>
    </xf>
    <xf numFmtId="9" fontId="13" fillId="4" borderId="136" xfId="13" applyFont="1" applyFill="1" applyBorder="1" applyAlignment="1">
      <alignment horizontal="center" vertical="center"/>
    </xf>
    <xf numFmtId="0" fontId="13" fillId="2" borderId="137" xfId="0" applyFont="1" applyFill="1" applyBorder="1" applyAlignment="1">
      <alignment horizontal="center" vertical="center" wrapText="1"/>
    </xf>
    <xf numFmtId="0" fontId="10" fillId="2" borderId="138" xfId="0" applyFont="1" applyFill="1" applyBorder="1" applyAlignment="1">
      <alignment horizontal="left" vertical="center" wrapText="1" indent="1"/>
    </xf>
    <xf numFmtId="0" fontId="10" fillId="2" borderId="139" xfId="0" applyFont="1" applyFill="1" applyBorder="1" applyAlignment="1">
      <alignment vertical="center"/>
    </xf>
    <xf numFmtId="0" fontId="8" fillId="2" borderId="140" xfId="0" applyFont="1" applyFill="1" applyBorder="1" applyAlignment="1">
      <alignment horizontal="left" vertical="center" wrapText="1"/>
    </xf>
    <xf numFmtId="0" fontId="10" fillId="2" borderId="141" xfId="0" applyFont="1" applyFill="1" applyBorder="1" applyAlignment="1">
      <alignment horizontal="left" vertical="center" wrapText="1"/>
    </xf>
    <xf numFmtId="0" fontId="18" fillId="2" borderId="139" xfId="0" applyFont="1" applyFill="1" applyBorder="1" applyAlignment="1">
      <alignment horizontal="left" vertical="center" wrapText="1"/>
    </xf>
    <xf numFmtId="0" fontId="15" fillId="2" borderId="88" xfId="0" applyFont="1" applyFill="1" applyBorder="1" applyAlignment="1">
      <alignment horizontal="center" vertical="center" wrapText="1"/>
    </xf>
    <xf numFmtId="166" fontId="10" fillId="2" borderId="89" xfId="0" applyNumberFormat="1" applyFont="1" applyFill="1" applyBorder="1" applyAlignment="1">
      <alignment horizontal="center" vertical="center"/>
    </xf>
    <xf numFmtId="9" fontId="13" fillId="4" borderId="142" xfId="13" applyFont="1" applyFill="1" applyBorder="1" applyAlignment="1">
      <alignment horizontal="center" vertical="center"/>
    </xf>
    <xf numFmtId="0" fontId="13" fillId="2" borderId="143" xfId="0" applyFont="1" applyFill="1" applyBorder="1" applyAlignment="1">
      <alignment horizontal="center" vertical="center" wrapText="1"/>
    </xf>
    <xf numFmtId="0" fontId="10" fillId="2" borderId="144" xfId="0" applyFont="1" applyFill="1" applyBorder="1" applyAlignment="1">
      <alignment horizontal="left" vertical="center" wrapText="1" indent="1"/>
    </xf>
    <xf numFmtId="0" fontId="10" fillId="2" borderId="145" xfId="0" applyFont="1" applyFill="1" applyBorder="1" applyAlignment="1">
      <alignment vertical="center"/>
    </xf>
    <xf numFmtId="0" fontId="8" fillId="2" borderId="146" xfId="0" applyFont="1" applyFill="1" applyBorder="1" applyAlignment="1">
      <alignment horizontal="left" vertical="center" wrapText="1"/>
    </xf>
    <xf numFmtId="0" fontId="10" fillId="2" borderId="147" xfId="0" applyFont="1" applyFill="1" applyBorder="1" applyAlignment="1">
      <alignment horizontal="left" vertical="center" wrapText="1"/>
    </xf>
    <xf numFmtId="166" fontId="10" fillId="2" borderId="148" xfId="0" applyNumberFormat="1" applyFont="1" applyFill="1" applyBorder="1" applyAlignment="1">
      <alignment horizontal="center" vertical="center"/>
    </xf>
    <xf numFmtId="167" fontId="13" fillId="4" borderId="149" xfId="0" applyNumberFormat="1" applyFont="1" applyFill="1" applyBorder="1" applyAlignment="1">
      <alignment horizontal="center" vertical="center"/>
    </xf>
    <xf numFmtId="9" fontId="13" fillId="4" borderId="150" xfId="13" applyFont="1" applyFill="1" applyBorder="1" applyAlignment="1">
      <alignment horizontal="center" vertical="center"/>
    </xf>
    <xf numFmtId="0" fontId="13" fillId="2" borderId="151" xfId="0" applyFont="1" applyFill="1" applyBorder="1" applyAlignment="1">
      <alignment horizontal="center" vertical="center" wrapText="1"/>
    </xf>
    <xf numFmtId="0" fontId="10" fillId="0" borderId="92" xfId="0" applyFont="1" applyBorder="1" applyAlignment="1">
      <alignment vertical="center"/>
    </xf>
    <xf numFmtId="0" fontId="15" fillId="0" borderId="92" xfId="0" applyFont="1" applyBorder="1" applyAlignment="1">
      <alignment horizontal="left" vertical="center" wrapText="1"/>
    </xf>
    <xf numFmtId="0" fontId="19" fillId="0" borderId="94" xfId="0" applyFont="1" applyBorder="1" applyAlignment="1">
      <alignment horizontal="center" vertical="center" wrapText="1"/>
    </xf>
    <xf numFmtId="0" fontId="10" fillId="0" borderId="91" xfId="0" applyFont="1" applyBorder="1" applyAlignment="1">
      <alignment horizontal="left" vertical="center" wrapText="1" indent="1"/>
    </xf>
    <xf numFmtId="0" fontId="15" fillId="0" borderId="121" xfId="0" applyFont="1" applyBorder="1" applyAlignment="1">
      <alignment horizontal="center" vertical="center" wrapText="1"/>
    </xf>
    <xf numFmtId="0" fontId="15" fillId="2" borderId="152" xfId="0" applyFont="1" applyFill="1" applyBorder="1" applyAlignment="1">
      <alignment horizontal="center" vertical="center" wrapText="1"/>
    </xf>
    <xf numFmtId="0" fontId="15" fillId="0" borderId="122" xfId="0" applyFont="1" applyBorder="1" applyAlignment="1">
      <alignment horizontal="center" vertical="center" wrapText="1"/>
    </xf>
    <xf numFmtId="167" fontId="10" fillId="0" borderId="124" xfId="0" applyNumberFormat="1" applyFont="1" applyBorder="1" applyAlignment="1">
      <alignment horizontal="center" vertical="center"/>
    </xf>
    <xf numFmtId="0" fontId="10" fillId="2" borderId="153" xfId="0" applyFont="1" applyFill="1" applyBorder="1" applyAlignment="1">
      <alignment horizontal="left" vertical="center" wrapText="1" indent="1"/>
    </xf>
    <xf numFmtId="0" fontId="10" fillId="2" borderId="154" xfId="0" applyFont="1" applyFill="1" applyBorder="1" applyAlignment="1">
      <alignment vertical="center"/>
    </xf>
    <xf numFmtId="0" fontId="8" fillId="2" borderId="155" xfId="0" applyFont="1" applyFill="1" applyBorder="1" applyAlignment="1">
      <alignment horizontal="left" vertical="center" wrapText="1"/>
    </xf>
    <xf numFmtId="0" fontId="10" fillId="2" borderId="156" xfId="0" applyFont="1" applyFill="1" applyBorder="1" applyAlignment="1">
      <alignment horizontal="left" vertical="center" wrapText="1"/>
    </xf>
    <xf numFmtId="0" fontId="18" fillId="2" borderId="154" xfId="0" applyFont="1" applyFill="1" applyBorder="1" applyAlignment="1">
      <alignment horizontal="left" vertical="center" wrapText="1"/>
    </xf>
    <xf numFmtId="0" fontId="15" fillId="2" borderId="157" xfId="0" applyFont="1" applyFill="1" applyBorder="1" applyAlignment="1">
      <alignment horizontal="center" vertical="center" wrapText="1"/>
    </xf>
    <xf numFmtId="166" fontId="10" fillId="2" borderId="158" xfId="0" applyNumberFormat="1" applyFont="1" applyFill="1" applyBorder="1" applyAlignment="1">
      <alignment horizontal="center" vertical="center"/>
    </xf>
    <xf numFmtId="167" fontId="13" fillId="4" borderId="159" xfId="0" applyNumberFormat="1" applyFont="1" applyFill="1" applyBorder="1" applyAlignment="1">
      <alignment horizontal="center" vertical="center"/>
    </xf>
    <xf numFmtId="9" fontId="13" fillId="4" borderId="160" xfId="13" applyFont="1" applyFill="1" applyBorder="1" applyAlignment="1">
      <alignment horizontal="center" vertical="center"/>
    </xf>
    <xf numFmtId="0" fontId="13" fillId="2" borderId="161" xfId="0" applyFont="1" applyFill="1" applyBorder="1" applyAlignment="1">
      <alignment horizontal="center" vertical="center" wrapText="1"/>
    </xf>
    <xf numFmtId="0" fontId="10" fillId="2" borderId="162" xfId="0" applyFont="1" applyFill="1" applyBorder="1" applyAlignment="1">
      <alignment horizontal="left" vertical="center" wrapText="1" indent="1"/>
    </xf>
    <xf numFmtId="0" fontId="10" fillId="2" borderId="163" xfId="0" applyFont="1" applyFill="1" applyBorder="1" applyAlignment="1">
      <alignment vertical="center"/>
    </xf>
    <xf numFmtId="0" fontId="8" fillId="2" borderId="164" xfId="0" applyFont="1" applyFill="1" applyBorder="1" applyAlignment="1">
      <alignment horizontal="left" vertical="center" wrapText="1"/>
    </xf>
    <xf numFmtId="0" fontId="10" fillId="2" borderId="165" xfId="0" applyFont="1" applyFill="1" applyBorder="1" applyAlignment="1">
      <alignment horizontal="left" vertical="center" wrapText="1"/>
    </xf>
    <xf numFmtId="0" fontId="18" fillId="2" borderId="163" xfId="0" applyFont="1" applyFill="1" applyBorder="1" applyAlignment="1">
      <alignment horizontal="left" vertical="center" wrapText="1"/>
    </xf>
    <xf numFmtId="0" fontId="15" fillId="2" borderId="166" xfId="0" applyFont="1" applyFill="1" applyBorder="1" applyAlignment="1">
      <alignment horizontal="center" vertical="center" wrapText="1"/>
    </xf>
    <xf numFmtId="166" fontId="10" fillId="2" borderId="167" xfId="0" applyNumberFormat="1" applyFont="1" applyFill="1" applyBorder="1" applyAlignment="1">
      <alignment horizontal="center" vertical="center"/>
    </xf>
    <xf numFmtId="167" fontId="13" fillId="4" borderId="168" xfId="0" applyNumberFormat="1" applyFont="1" applyFill="1" applyBorder="1" applyAlignment="1">
      <alignment horizontal="center" vertical="center"/>
    </xf>
    <xf numFmtId="9" fontId="13" fillId="4" borderId="169" xfId="13" applyFont="1" applyFill="1" applyBorder="1" applyAlignment="1">
      <alignment horizontal="center" vertical="center"/>
    </xf>
    <xf numFmtId="0" fontId="13" fillId="2" borderId="170" xfId="0" applyFont="1" applyFill="1" applyBorder="1" applyAlignment="1">
      <alignment horizontal="center" vertical="center" wrapText="1"/>
    </xf>
    <xf numFmtId="0" fontId="8" fillId="2" borderId="171" xfId="0" applyFont="1" applyFill="1" applyBorder="1" applyAlignment="1">
      <alignment horizontal="left" vertical="center" wrapText="1"/>
    </xf>
    <xf numFmtId="0" fontId="10" fillId="2" borderId="172" xfId="0" applyFont="1" applyFill="1" applyBorder="1" applyAlignment="1">
      <alignment horizontal="left" vertical="center" wrapText="1"/>
    </xf>
    <xf numFmtId="0" fontId="13" fillId="2" borderId="173" xfId="0" applyFont="1" applyFill="1" applyBorder="1" applyAlignment="1">
      <alignment horizontal="center" vertical="center" wrapText="1"/>
    </xf>
    <xf numFmtId="0" fontId="15" fillId="2" borderId="21" xfId="0" applyFont="1" applyFill="1" applyBorder="1" applyAlignment="1">
      <alignment horizontal="center" vertical="center" wrapText="1"/>
    </xf>
    <xf numFmtId="167" fontId="8" fillId="0" borderId="0" xfId="0" applyNumberFormat="1" applyFont="1" applyAlignment="1">
      <alignment vertical="center"/>
    </xf>
    <xf numFmtId="0" fontId="11" fillId="2" borderId="175" xfId="0" applyFont="1" applyFill="1" applyBorder="1" applyAlignment="1">
      <alignment horizontal="center" vertical="center" wrapText="1"/>
    </xf>
    <xf numFmtId="0" fontId="11" fillId="2" borderId="176" xfId="0" applyFont="1" applyFill="1" applyBorder="1" applyAlignment="1">
      <alignment horizontal="center" vertical="center" wrapText="1"/>
    </xf>
    <xf numFmtId="0" fontId="11" fillId="2" borderId="177" xfId="0" applyFont="1" applyFill="1" applyBorder="1" applyAlignment="1">
      <alignment horizontal="center" vertical="center" wrapText="1"/>
    </xf>
    <xf numFmtId="0" fontId="11" fillId="2" borderId="50" xfId="0" applyFont="1" applyFill="1" applyBorder="1" applyAlignment="1">
      <alignment horizontal="center" vertical="center" wrapText="1"/>
    </xf>
    <xf numFmtId="0" fontId="15" fillId="0" borderId="184" xfId="0" applyFont="1" applyBorder="1" applyAlignment="1">
      <alignment horizontal="left" vertical="center" wrapText="1"/>
    </xf>
    <xf numFmtId="0" fontId="11" fillId="0" borderId="0" xfId="0" applyFont="1" applyAlignment="1">
      <alignment horizontal="center" vertical="center" wrapText="1"/>
    </xf>
    <xf numFmtId="0" fontId="9" fillId="3" borderId="9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21" fillId="2" borderId="176" xfId="0" applyFont="1" applyFill="1" applyBorder="1" applyAlignment="1">
      <alignment horizontal="center" vertical="center" wrapText="1"/>
    </xf>
    <xf numFmtId="0" fontId="11" fillId="2" borderId="197" xfId="0" applyFont="1" applyFill="1" applyBorder="1" applyAlignment="1">
      <alignment horizontal="center" vertical="center" wrapText="1"/>
    </xf>
    <xf numFmtId="0" fontId="18" fillId="0" borderId="49" xfId="0" applyFont="1" applyBorder="1" applyAlignment="1">
      <alignment horizontal="center" vertical="center"/>
    </xf>
    <xf numFmtId="0" fontId="18" fillId="0" borderId="126" xfId="0" applyFont="1" applyBorder="1" applyAlignment="1">
      <alignment horizontal="center" vertical="center"/>
    </xf>
    <xf numFmtId="0" fontId="11" fillId="2" borderId="198" xfId="0" applyFont="1" applyFill="1" applyBorder="1" applyAlignment="1">
      <alignment horizontal="center" vertical="center" wrapText="1"/>
    </xf>
    <xf numFmtId="0" fontId="11" fillId="2" borderId="126" xfId="0" applyFont="1" applyFill="1" applyBorder="1" applyAlignment="1">
      <alignment horizontal="center" vertical="center" wrapText="1"/>
    </xf>
    <xf numFmtId="0" fontId="18" fillId="0" borderId="58" xfId="0" applyFont="1" applyBorder="1" applyAlignment="1">
      <alignment horizontal="center" vertical="center"/>
    </xf>
    <xf numFmtId="0" fontId="11" fillId="2" borderId="61" xfId="0" applyFont="1" applyFill="1" applyBorder="1" applyAlignment="1">
      <alignment horizontal="center" vertical="center" wrapText="1"/>
    </xf>
    <xf numFmtId="0" fontId="22" fillId="0" borderId="0" xfId="0" applyFont="1"/>
    <xf numFmtId="0" fontId="11" fillId="2" borderId="56" xfId="0" applyFont="1" applyFill="1" applyBorder="1" applyAlignment="1">
      <alignment horizontal="center" vertical="center" wrapText="1"/>
    </xf>
    <xf numFmtId="0" fontId="10" fillId="0" borderId="33" xfId="0" applyFont="1" applyBorder="1" applyAlignment="1">
      <alignment horizontal="left" vertical="center" wrapText="1" indent="1"/>
    </xf>
    <xf numFmtId="0" fontId="10" fillId="0" borderId="34" xfId="0" applyFont="1" applyBorder="1" applyAlignment="1">
      <alignment vertical="center"/>
    </xf>
    <xf numFmtId="0" fontId="19" fillId="0" borderId="35" xfId="0" applyFont="1" applyBorder="1" applyAlignment="1">
      <alignment horizontal="center" vertical="center" wrapText="1"/>
    </xf>
    <xf numFmtId="14" fontId="10" fillId="0" borderId="0" xfId="0" applyNumberFormat="1" applyFont="1" applyAlignment="1">
      <alignment horizontal="right" vertical="center" wrapText="1" indent="1"/>
    </xf>
    <xf numFmtId="14" fontId="10" fillId="0" borderId="0" xfId="0" applyNumberFormat="1" applyFont="1" applyAlignment="1">
      <alignment horizontal="left" vertical="center"/>
    </xf>
    <xf numFmtId="0" fontId="10" fillId="0" borderId="201" xfId="0" applyFont="1" applyBorder="1" applyAlignment="1">
      <alignment horizontal="left" vertical="center" wrapText="1" indent="1"/>
    </xf>
    <xf numFmtId="0" fontId="10" fillId="0" borderId="202" xfId="0" applyFont="1" applyBorder="1" applyAlignment="1">
      <alignment vertical="center"/>
    </xf>
    <xf numFmtId="167" fontId="13" fillId="4" borderId="204" xfId="0" applyNumberFormat="1" applyFont="1" applyFill="1" applyBorder="1" applyAlignment="1">
      <alignment horizontal="center" vertical="center"/>
    </xf>
    <xf numFmtId="9" fontId="13" fillId="4" borderId="205" xfId="13" applyFont="1" applyFill="1" applyBorder="1" applyAlignment="1">
      <alignment horizontal="center" vertical="center"/>
    </xf>
    <xf numFmtId="0" fontId="19" fillId="0" borderId="206" xfId="0" applyFont="1" applyBorder="1" applyAlignment="1">
      <alignment horizontal="center" vertical="center" wrapText="1"/>
    </xf>
    <xf numFmtId="0" fontId="15" fillId="0" borderId="8" xfId="0" applyFont="1" applyBorder="1" applyAlignment="1">
      <alignment horizontal="left" vertical="top" wrapText="1"/>
    </xf>
    <xf numFmtId="0" fontId="0" fillId="0" borderId="2" xfId="0" applyBorder="1" applyAlignment="1">
      <alignment horizontal="left" vertical="center" wrapText="1"/>
    </xf>
    <xf numFmtId="0" fontId="10" fillId="0" borderId="207" xfId="0" applyFont="1" applyBorder="1" applyAlignment="1">
      <alignment horizontal="left" vertical="center" wrapText="1" indent="1"/>
    </xf>
    <xf numFmtId="0" fontId="10" fillId="0" borderId="208" xfId="0" applyFont="1" applyBorder="1" applyAlignment="1">
      <alignment vertical="center"/>
    </xf>
    <xf numFmtId="0" fontId="8" fillId="0" borderId="120" xfId="0" applyFont="1" applyBorder="1" applyAlignment="1">
      <alignment horizontal="left" vertical="center" wrapText="1"/>
    </xf>
    <xf numFmtId="0" fontId="10" fillId="0" borderId="208" xfId="0" applyFont="1" applyBorder="1" applyAlignment="1">
      <alignment horizontal="left" vertical="center" wrapText="1"/>
    </xf>
    <xf numFmtId="0" fontId="15" fillId="0" borderId="208" xfId="0" applyFont="1" applyBorder="1" applyAlignment="1">
      <alignment horizontal="left" vertical="center" wrapText="1"/>
    </xf>
    <xf numFmtId="166" fontId="10" fillId="0" borderId="124" xfId="0" applyNumberFormat="1" applyFont="1" applyBorder="1" applyAlignment="1">
      <alignment horizontal="center" vertical="center"/>
    </xf>
    <xf numFmtId="0" fontId="19" fillId="0" borderId="211" xfId="0" applyFont="1" applyBorder="1" applyAlignment="1">
      <alignment horizontal="center" vertical="center" wrapText="1"/>
    </xf>
    <xf numFmtId="1" fontId="23" fillId="2" borderId="185" xfId="0" applyNumberFormat="1" applyFont="1" applyFill="1" applyBorder="1" applyAlignment="1">
      <alignment horizontal="center" vertical="center"/>
    </xf>
    <xf numFmtId="1" fontId="23" fillId="2" borderId="189" xfId="0" applyNumberFormat="1" applyFont="1" applyFill="1" applyBorder="1" applyAlignment="1">
      <alignment horizontal="center" vertical="center" wrapText="1"/>
    </xf>
    <xf numFmtId="1" fontId="23" fillId="2" borderId="190" xfId="0" applyNumberFormat="1" applyFont="1" applyFill="1" applyBorder="1" applyAlignment="1">
      <alignment horizontal="center" vertical="center"/>
    </xf>
    <xf numFmtId="1" fontId="23" fillId="2" borderId="196" xfId="0" applyNumberFormat="1" applyFont="1" applyFill="1" applyBorder="1" applyAlignment="1">
      <alignment horizontal="center" vertical="center" wrapText="1"/>
    </xf>
    <xf numFmtId="1" fontId="24" fillId="2" borderId="190" xfId="0" applyNumberFormat="1" applyFont="1" applyFill="1" applyBorder="1" applyAlignment="1">
      <alignment horizontal="center" vertical="center" wrapText="1"/>
    </xf>
    <xf numFmtId="1" fontId="24" fillId="2" borderId="191" xfId="0" applyNumberFormat="1" applyFont="1" applyFill="1" applyBorder="1" applyAlignment="1">
      <alignment horizontal="center" vertical="center" wrapText="1"/>
    </xf>
    <xf numFmtId="1" fontId="24" fillId="2" borderId="192" xfId="0" applyNumberFormat="1" applyFont="1" applyFill="1" applyBorder="1" applyAlignment="1">
      <alignment horizontal="center" vertical="center" wrapText="1"/>
    </xf>
    <xf numFmtId="1" fontId="23" fillId="2" borderId="194" xfId="0" applyNumberFormat="1" applyFont="1" applyFill="1" applyBorder="1" applyAlignment="1">
      <alignment horizontal="center" vertical="center" wrapText="1"/>
    </xf>
    <xf numFmtId="1" fontId="23" fillId="2" borderId="195" xfId="0" applyNumberFormat="1" applyFont="1" applyFill="1" applyBorder="1" applyAlignment="1">
      <alignment horizontal="center" vertical="center" wrapText="1"/>
    </xf>
    <xf numFmtId="1" fontId="23" fillId="2" borderId="174"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23" fillId="2" borderId="140" xfId="0" applyNumberFormat="1" applyFont="1" applyFill="1" applyBorder="1" applyAlignment="1">
      <alignment horizontal="center" vertical="center" wrapText="1"/>
    </xf>
    <xf numFmtId="1" fontId="23" fillId="2" borderId="155" xfId="0" applyNumberFormat="1" applyFont="1" applyFill="1" applyBorder="1" applyAlignment="1">
      <alignment horizontal="center" vertical="center" wrapText="1"/>
    </xf>
    <xf numFmtId="1" fontId="23" fillId="2" borderId="164" xfId="0" applyNumberFormat="1" applyFont="1" applyFill="1" applyBorder="1" applyAlignment="1">
      <alignment horizontal="center" vertical="center" wrapText="1"/>
    </xf>
    <xf numFmtId="1" fontId="23" fillId="2" borderId="8" xfId="0" applyNumberFormat="1" applyFont="1" applyFill="1" applyBorder="1" applyAlignment="1">
      <alignment horizontal="center" vertical="center" wrapText="1"/>
    </xf>
    <xf numFmtId="1" fontId="23" fillId="2" borderId="48" xfId="0" applyNumberFormat="1" applyFont="1" applyFill="1" applyBorder="1" applyAlignment="1">
      <alignment horizontal="center" vertical="center"/>
    </xf>
    <xf numFmtId="1" fontId="23" fillId="2" borderId="178" xfId="0" applyNumberFormat="1" applyFont="1" applyFill="1" applyBorder="1" applyAlignment="1">
      <alignment horizontal="center" vertical="center" wrapText="1"/>
    </xf>
    <xf numFmtId="1" fontId="23" fillId="2" borderId="131" xfId="0" applyNumberFormat="1" applyFont="1" applyFill="1" applyBorder="1" applyAlignment="1">
      <alignment horizontal="center" vertical="center" wrapText="1"/>
    </xf>
    <xf numFmtId="1" fontId="23" fillId="2" borderId="186" xfId="0" applyNumberFormat="1" applyFont="1" applyFill="1" applyBorder="1" applyAlignment="1">
      <alignment horizontal="center" vertical="center"/>
    </xf>
    <xf numFmtId="1" fontId="23" fillId="2" borderId="187" xfId="0" applyNumberFormat="1" applyFont="1" applyFill="1" applyBorder="1" applyAlignment="1">
      <alignment horizontal="center" vertical="center"/>
    </xf>
    <xf numFmtId="1" fontId="23" fillId="2" borderId="193" xfId="0" applyNumberFormat="1" applyFont="1" applyFill="1" applyBorder="1" applyAlignment="1">
      <alignment horizontal="center" vertical="center" wrapText="1"/>
    </xf>
    <xf numFmtId="1" fontId="23" fillId="2" borderId="199" xfId="0" applyNumberFormat="1" applyFont="1" applyFill="1" applyBorder="1" applyAlignment="1">
      <alignment horizontal="center" vertical="center"/>
    </xf>
    <xf numFmtId="1" fontId="23" fillId="2" borderId="204" xfId="0" applyNumberFormat="1" applyFont="1" applyFill="1" applyBorder="1" applyAlignment="1">
      <alignment horizontal="center" vertical="center"/>
    </xf>
    <xf numFmtId="1" fontId="23" fillId="2" borderId="58" xfId="0" applyNumberFormat="1" applyFont="1" applyFill="1" applyBorder="1" applyAlignment="1">
      <alignment horizontal="center" vertical="center"/>
    </xf>
    <xf numFmtId="1" fontId="24" fillId="2" borderId="48" xfId="0" applyNumberFormat="1" applyFont="1" applyFill="1" applyBorder="1" applyAlignment="1">
      <alignment horizontal="center" vertical="center" wrapText="1"/>
    </xf>
    <xf numFmtId="1" fontId="24" fillId="2" borderId="195" xfId="0" applyNumberFormat="1" applyFont="1" applyFill="1" applyBorder="1" applyAlignment="1">
      <alignment horizontal="center" vertical="center" wrapText="1"/>
    </xf>
    <xf numFmtId="1" fontId="23" fillId="2" borderId="188" xfId="0" applyNumberFormat="1" applyFont="1" applyFill="1" applyBorder="1" applyAlignment="1">
      <alignment horizontal="center" vertical="center"/>
    </xf>
    <xf numFmtId="1" fontId="24" fillId="2" borderId="194" xfId="0" applyNumberFormat="1" applyFont="1" applyFill="1" applyBorder="1" applyAlignment="1">
      <alignment horizontal="center" vertical="center" wrapText="1"/>
    </xf>
    <xf numFmtId="1" fontId="24" fillId="2" borderId="200" xfId="0" applyNumberFormat="1" applyFont="1" applyFill="1" applyBorder="1" applyAlignment="1">
      <alignment horizontal="center" vertical="center" wrapText="1"/>
    </xf>
    <xf numFmtId="1" fontId="23" fillId="2" borderId="210" xfId="0" applyNumberFormat="1" applyFont="1" applyFill="1" applyBorder="1" applyAlignment="1">
      <alignment horizontal="center" vertical="center"/>
    </xf>
    <xf numFmtId="1" fontId="24" fillId="2" borderId="209" xfId="0" applyNumberFormat="1" applyFont="1" applyFill="1" applyBorder="1" applyAlignment="1">
      <alignment horizontal="center" vertical="center" wrapText="1"/>
    </xf>
    <xf numFmtId="1" fontId="23" fillId="2" borderId="53" xfId="0" applyNumberFormat="1" applyFont="1" applyFill="1" applyBorder="1" applyAlignment="1">
      <alignment horizontal="center" vertical="center"/>
    </xf>
    <xf numFmtId="1" fontId="26" fillId="2" borderId="48" xfId="0" applyNumberFormat="1" applyFont="1" applyFill="1" applyBorder="1" applyAlignment="1">
      <alignment horizontal="center" vertical="center"/>
    </xf>
    <xf numFmtId="1" fontId="23" fillId="2" borderId="181" xfId="0" applyNumberFormat="1" applyFont="1" applyFill="1" applyBorder="1" applyAlignment="1">
      <alignment horizontal="center" vertical="center"/>
    </xf>
    <xf numFmtId="1" fontId="23" fillId="2" borderId="179" xfId="0" applyNumberFormat="1" applyFont="1" applyFill="1" applyBorder="1" applyAlignment="1">
      <alignment horizontal="center" vertical="center"/>
    </xf>
    <xf numFmtId="1" fontId="23" fillId="2" borderId="62" xfId="0" applyNumberFormat="1" applyFont="1" applyFill="1" applyBorder="1" applyAlignment="1">
      <alignment horizontal="center" vertical="center"/>
    </xf>
    <xf numFmtId="1" fontId="23" fillId="2" borderId="180" xfId="0" applyNumberFormat="1" applyFont="1" applyFill="1" applyBorder="1" applyAlignment="1">
      <alignment horizontal="center" vertical="center"/>
    </xf>
    <xf numFmtId="1" fontId="23" fillId="2" borderId="55" xfId="0" applyNumberFormat="1" applyFont="1" applyFill="1" applyBorder="1" applyAlignment="1">
      <alignment horizontal="center" vertical="center"/>
    </xf>
    <xf numFmtId="1" fontId="23" fillId="2" borderId="183" xfId="0" applyNumberFormat="1" applyFont="1" applyFill="1" applyBorder="1" applyAlignment="1">
      <alignment horizontal="center" vertical="center"/>
    </xf>
    <xf numFmtId="1" fontId="23" fillId="2" borderId="182" xfId="0" applyNumberFormat="1" applyFont="1" applyFill="1" applyBorder="1" applyAlignment="1">
      <alignment horizontal="center" vertical="center"/>
    </xf>
    <xf numFmtId="0" fontId="15" fillId="0" borderId="202" xfId="0" applyFont="1" applyBorder="1" applyAlignment="1">
      <alignment horizontal="left" vertical="center" wrapText="1"/>
    </xf>
    <xf numFmtId="166" fontId="10" fillId="0" borderId="203" xfId="0" applyNumberFormat="1" applyFont="1" applyBorder="1" applyAlignment="1">
      <alignment horizontal="center" vertical="center"/>
    </xf>
    <xf numFmtId="167" fontId="10" fillId="0" borderId="60" xfId="0" applyNumberFormat="1" applyFont="1" applyBorder="1" applyAlignment="1">
      <alignment horizontal="center" vertical="center"/>
    </xf>
    <xf numFmtId="0" fontId="15" fillId="0" borderId="212" xfId="0" applyFont="1" applyBorder="1" applyAlignment="1">
      <alignment horizontal="center" vertical="center" wrapText="1"/>
    </xf>
    <xf numFmtId="0" fontId="11" fillId="0" borderId="94" xfId="0" applyFont="1" applyBorder="1" applyAlignment="1">
      <alignment horizontal="center" vertical="center" wrapText="1"/>
    </xf>
    <xf numFmtId="0" fontId="11" fillId="0" borderId="79" xfId="0" applyFont="1" applyBorder="1" applyAlignment="1">
      <alignment horizontal="center" vertical="center" wrapText="1"/>
    </xf>
    <xf numFmtId="0" fontId="14" fillId="0" borderId="213" xfId="0" applyFont="1" applyBorder="1" applyAlignment="1">
      <alignment horizontal="center" vertical="center" wrapText="1"/>
    </xf>
    <xf numFmtId="0" fontId="15" fillId="0" borderId="214" xfId="0" applyFont="1" applyBorder="1" applyAlignment="1">
      <alignment horizontal="center" vertical="center" wrapText="1"/>
    </xf>
    <xf numFmtId="1" fontId="24" fillId="2" borderId="215" xfId="0" applyNumberFormat="1" applyFont="1" applyFill="1" applyBorder="1" applyAlignment="1">
      <alignment horizontal="center" vertical="center" wrapText="1"/>
    </xf>
    <xf numFmtId="0" fontId="11" fillId="0" borderId="205" xfId="0" applyFont="1" applyBorder="1" applyAlignment="1">
      <alignment horizontal="center" vertical="center" wrapText="1"/>
    </xf>
    <xf numFmtId="1" fontId="23" fillId="2" borderId="179" xfId="0" applyNumberFormat="1" applyFont="1" applyFill="1" applyBorder="1" applyAlignment="1">
      <alignment horizontal="center" vertical="center" wrapText="1"/>
    </xf>
    <xf numFmtId="0" fontId="11" fillId="0" borderId="61" xfId="0" applyFont="1" applyBorder="1" applyAlignment="1">
      <alignment horizontal="center" vertical="center" wrapText="1"/>
    </xf>
    <xf numFmtId="0" fontId="11" fillId="2" borderId="216" xfId="0" applyFont="1" applyFill="1" applyBorder="1" applyAlignment="1">
      <alignment horizontal="center" vertical="center" wrapText="1"/>
    </xf>
    <xf numFmtId="0" fontId="11" fillId="2" borderId="217" xfId="0" applyFont="1" applyFill="1" applyBorder="1" applyAlignment="1">
      <alignment horizontal="center" vertical="center" wrapText="1"/>
    </xf>
    <xf numFmtId="0" fontId="11" fillId="2" borderId="75" xfId="0" applyFont="1" applyFill="1" applyBorder="1" applyAlignment="1">
      <alignment horizontal="center" vertical="center" wrapText="1"/>
    </xf>
    <xf numFmtId="0" fontId="11" fillId="2" borderId="77" xfId="0" applyFont="1" applyFill="1" applyBorder="1" applyAlignment="1">
      <alignment horizontal="center" vertical="center" wrapText="1"/>
    </xf>
    <xf numFmtId="0" fontId="11" fillId="2" borderId="76" xfId="0" applyFont="1" applyFill="1" applyBorder="1" applyAlignment="1">
      <alignment horizontal="center" vertical="center" wrapText="1"/>
    </xf>
    <xf numFmtId="0" fontId="11" fillId="0" borderId="78" xfId="0" applyFont="1" applyBorder="1" applyAlignment="1">
      <alignment horizontal="center" vertical="center" wrapText="1"/>
    </xf>
    <xf numFmtId="1" fontId="23" fillId="2" borderId="196" xfId="0" applyNumberFormat="1" applyFont="1" applyFill="1" applyBorder="1" applyAlignment="1">
      <alignment horizontal="center" vertical="center"/>
    </xf>
    <xf numFmtId="0" fontId="11" fillId="0" borderId="75" xfId="0" applyFont="1" applyBorder="1" applyAlignment="1">
      <alignment horizontal="center" vertical="center" wrapText="1"/>
    </xf>
    <xf numFmtId="0" fontId="11" fillId="0" borderId="76" xfId="0" applyFont="1" applyBorder="1" applyAlignment="1">
      <alignment horizontal="center" vertical="center" wrapText="1"/>
    </xf>
    <xf numFmtId="0" fontId="11" fillId="0" borderId="74" xfId="0" applyFont="1" applyBorder="1" applyAlignment="1">
      <alignment horizontal="center" vertical="center" wrapText="1"/>
    </xf>
    <xf numFmtId="0" fontId="11" fillId="0" borderId="128" xfId="0" applyFont="1" applyBorder="1" applyAlignment="1">
      <alignment horizontal="center" vertical="center" wrapText="1"/>
    </xf>
    <xf numFmtId="1" fontId="24" fillId="2" borderId="218" xfId="0" applyNumberFormat="1" applyFont="1" applyFill="1" applyBorder="1" applyAlignment="1">
      <alignment horizontal="center" vertical="center" wrapText="1"/>
    </xf>
    <xf numFmtId="1" fontId="23" fillId="2" borderId="220" xfId="0" applyNumberFormat="1" applyFont="1" applyFill="1" applyBorder="1" applyAlignment="1">
      <alignment horizontal="center" vertical="center" wrapText="1"/>
    </xf>
    <xf numFmtId="1" fontId="23" fillId="2" borderId="219" xfId="0" applyNumberFormat="1" applyFont="1" applyFill="1" applyBorder="1" applyAlignment="1">
      <alignment horizontal="center" vertical="center" wrapText="1"/>
    </xf>
    <xf numFmtId="1" fontId="23" fillId="2" borderId="222" xfId="0" applyNumberFormat="1" applyFont="1" applyFill="1" applyBorder="1" applyAlignment="1">
      <alignment horizontal="center" vertical="center"/>
    </xf>
    <xf numFmtId="1" fontId="23" fillId="2" borderId="221" xfId="0" applyNumberFormat="1" applyFont="1" applyFill="1" applyBorder="1" applyAlignment="1">
      <alignment horizontal="center" vertical="center"/>
    </xf>
    <xf numFmtId="1" fontId="25" fillId="2" borderId="223" xfId="0" applyNumberFormat="1" applyFont="1" applyFill="1" applyBorder="1" applyAlignment="1">
      <alignment horizontal="center" vertical="center"/>
    </xf>
    <xf numFmtId="0" fontId="10" fillId="0" borderId="224" xfId="0" applyFont="1" applyBorder="1" applyAlignment="1">
      <alignment horizontal="left" vertical="center" wrapText="1" indent="1"/>
    </xf>
    <xf numFmtId="0" fontId="10" fillId="0" borderId="225" xfId="0" applyFont="1" applyBorder="1" applyAlignment="1">
      <alignment vertical="center"/>
    </xf>
    <xf numFmtId="0" fontId="15" fillId="0" borderId="225" xfId="0" applyFont="1" applyBorder="1" applyAlignment="1">
      <alignment horizontal="left" vertical="top" wrapText="1"/>
    </xf>
    <xf numFmtId="1" fontId="24" fillId="2" borderId="226" xfId="0" applyNumberFormat="1" applyFont="1" applyFill="1" applyBorder="1" applyAlignment="1">
      <alignment horizontal="center" vertical="center" wrapText="1"/>
    </xf>
    <xf numFmtId="1" fontId="23" fillId="2" borderId="227" xfId="0" applyNumberFormat="1" applyFont="1" applyFill="1" applyBorder="1" applyAlignment="1">
      <alignment horizontal="center" vertical="center"/>
    </xf>
    <xf numFmtId="0" fontId="11" fillId="0" borderId="228" xfId="0" applyFont="1" applyBorder="1" applyAlignment="1">
      <alignment horizontal="center" vertical="center" wrapText="1"/>
    </xf>
    <xf numFmtId="167" fontId="10" fillId="0" borderId="229" xfId="0" applyNumberFormat="1" applyFont="1" applyBorder="1" applyAlignment="1">
      <alignment horizontal="center" vertical="center"/>
    </xf>
    <xf numFmtId="167" fontId="13" fillId="4" borderId="230" xfId="0" applyNumberFormat="1" applyFont="1" applyFill="1" applyBorder="1" applyAlignment="1">
      <alignment horizontal="center" vertical="center"/>
    </xf>
    <xf numFmtId="9" fontId="13" fillId="4" borderId="231" xfId="13" applyFont="1" applyFill="1" applyBorder="1" applyAlignment="1">
      <alignment horizontal="center" vertical="center"/>
    </xf>
    <xf numFmtId="1" fontId="23" fillId="2" borderId="223" xfId="0" applyNumberFormat="1" applyFont="1" applyFill="1" applyBorder="1" applyAlignment="1">
      <alignment horizontal="center" vertical="center" wrapText="1"/>
    </xf>
    <xf numFmtId="0" fontId="11" fillId="0" borderId="51" xfId="0" applyFont="1" applyBorder="1" applyAlignment="1">
      <alignment horizontal="center" vertical="center" wrapText="1"/>
    </xf>
    <xf numFmtId="1" fontId="24" fillId="2" borderId="232" xfId="0" applyNumberFormat="1" applyFont="1" applyFill="1" applyBorder="1" applyAlignment="1">
      <alignment horizontal="center" vertical="center" wrapText="1"/>
    </xf>
    <xf numFmtId="1" fontId="23" fillId="2" borderId="233" xfId="0" applyNumberFormat="1" applyFont="1" applyFill="1" applyBorder="1" applyAlignment="1">
      <alignment horizontal="center" vertical="center"/>
    </xf>
    <xf numFmtId="0" fontId="11" fillId="0" borderId="234" xfId="0" applyFont="1" applyBorder="1" applyAlignment="1">
      <alignment horizontal="center" vertical="center" wrapText="1"/>
    </xf>
    <xf numFmtId="166" fontId="10" fillId="0" borderId="235" xfId="0" applyNumberFormat="1" applyFont="1" applyBorder="1" applyAlignment="1">
      <alignment horizontal="center" vertical="center"/>
    </xf>
    <xf numFmtId="0" fontId="8" fillId="5" borderId="8"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10" fillId="5" borderId="69" xfId="0" applyFont="1" applyFill="1" applyBorder="1" applyAlignment="1">
      <alignment horizontal="left" vertical="center" wrapText="1"/>
    </xf>
    <xf numFmtId="0" fontId="10" fillId="5" borderId="18"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27" fillId="0" borderId="8" xfId="0" applyFont="1" applyBorder="1" applyAlignment="1">
      <alignment horizontal="left" vertical="center" wrapText="1"/>
    </xf>
    <xf numFmtId="0" fontId="27" fillId="2" borderId="2" xfId="0" applyFont="1" applyFill="1" applyBorder="1" applyAlignment="1">
      <alignment horizontal="left" vertical="center" wrapText="1"/>
    </xf>
    <xf numFmtId="0" fontId="27" fillId="0" borderId="225" xfId="0" applyFont="1" applyBorder="1" applyAlignment="1">
      <alignment horizontal="left" vertical="center" wrapText="1"/>
    </xf>
    <xf numFmtId="0" fontId="27" fillId="0" borderId="92" xfId="0" applyFont="1" applyBorder="1" applyAlignment="1">
      <alignment horizontal="left" vertical="center" wrapText="1"/>
    </xf>
    <xf numFmtId="0" fontId="27" fillId="0" borderId="202" xfId="0" applyFont="1" applyBorder="1" applyAlignment="1">
      <alignment horizontal="left" vertical="center" wrapText="1"/>
    </xf>
    <xf numFmtId="0" fontId="27" fillId="0" borderId="5" xfId="0" applyFont="1" applyBorder="1" applyAlignment="1">
      <alignment horizontal="left" vertical="center" wrapText="1"/>
    </xf>
    <xf numFmtId="0" fontId="27" fillId="0" borderId="34" xfId="0" applyFont="1" applyBorder="1" applyAlignment="1">
      <alignment horizontal="left" vertical="center" wrapText="1"/>
    </xf>
    <xf numFmtId="0" fontId="27" fillId="0" borderId="2" xfId="0" applyFont="1" applyBorder="1" applyAlignment="1">
      <alignment horizontal="left" vertical="center" wrapText="1"/>
    </xf>
    <xf numFmtId="0" fontId="27" fillId="0" borderId="26" xfId="0" applyFont="1" applyBorder="1" applyAlignment="1">
      <alignment horizontal="left" vertical="center" wrapText="1"/>
    </xf>
  </cellXfs>
  <cellStyles count="15">
    <cellStyle name="Comma 2" xfId="6" xr:uid="{00000000-0005-0000-0000-000000000000}"/>
    <cellStyle name="Currency 2" xfId="9" xr:uid="{00000000-0005-0000-0000-000001000000}"/>
    <cellStyle name="Normal" xfId="0" builtinId="0"/>
    <cellStyle name="Normal 2" xfId="3" xr:uid="{00000000-0005-0000-0000-000003000000}"/>
    <cellStyle name="Normal 2 2" xfId="5" xr:uid="{00000000-0005-0000-0000-000004000000}"/>
    <cellStyle name="Normal 3" xfId="4" xr:uid="{00000000-0005-0000-0000-000005000000}"/>
    <cellStyle name="Normal 4" xfId="7" xr:uid="{00000000-0005-0000-0000-000006000000}"/>
    <cellStyle name="Normal 5" xfId="11" xr:uid="{00000000-0005-0000-0000-000007000000}"/>
    <cellStyle name="Normal 6" xfId="10" xr:uid="{00000000-0005-0000-0000-000008000000}"/>
    <cellStyle name="Normal 7" xfId="12" xr:uid="{00000000-0005-0000-0000-000009000000}"/>
    <cellStyle name="Percent" xfId="13" builtinId="5"/>
    <cellStyle name="Percent 2" xfId="8" xr:uid="{00000000-0005-0000-0000-00000B000000}"/>
    <cellStyle name="Percent 3" xfId="14" xr:uid="{00000000-0005-0000-0000-00000C000000}"/>
    <cellStyle name="Обычный 2" xfId="2" xr:uid="{00000000-0005-0000-0000-00000D000000}"/>
    <cellStyle name="Обычный_Лист1" xfId="1" xr:uid="{00000000-0005-0000-0000-00000E000000}"/>
  </cellStyles>
  <dxfs count="255">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tint="-0.14996795556505021"/>
        </patternFill>
      </fill>
    </dxf>
    <dxf>
      <fill>
        <patternFill>
          <bgColor theme="0" tint="-0.14996795556505021"/>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s>
  <tableStyles count="0" defaultTableStyle="TableStyleMedium2" defaultPivotStyle="PivotStyleLight16"/>
  <colors>
    <mruColors>
      <color rgb="FF0000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jpeg"/><Relationship Id="rId26" Type="http://schemas.openxmlformats.org/officeDocument/2006/relationships/image" Target="../media/image26.png"/><Relationship Id="rId3" Type="http://schemas.openxmlformats.org/officeDocument/2006/relationships/image" Target="../media/image3.tiff"/><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tiff"/><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tiff"/><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tiff"/><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tiff"/><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eg"/><Relationship Id="rId10" Type="http://schemas.openxmlformats.org/officeDocument/2006/relationships/image" Target="../media/image10.bin"/><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tiff"/><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tiff"/></Relationships>
</file>

<file path=xl/drawings/_rels/drawing2.xml.rels><?xml version="1.0" encoding="UTF-8" standalone="yes"?>
<Relationships xmlns="http://schemas.openxmlformats.org/package/2006/relationships"><Relationship Id="rId13" Type="http://schemas.openxmlformats.org/officeDocument/2006/relationships/image" Target="../media/image49.png"/><Relationship Id="rId18" Type="http://schemas.openxmlformats.org/officeDocument/2006/relationships/image" Target="../media/image54.jpeg"/><Relationship Id="rId26" Type="http://schemas.openxmlformats.org/officeDocument/2006/relationships/image" Target="../media/image62.png"/><Relationship Id="rId39" Type="http://schemas.openxmlformats.org/officeDocument/2006/relationships/image" Target="../media/image75.jpeg"/><Relationship Id="rId21" Type="http://schemas.openxmlformats.org/officeDocument/2006/relationships/image" Target="../media/image57.png"/><Relationship Id="rId34" Type="http://schemas.openxmlformats.org/officeDocument/2006/relationships/image" Target="../media/image70.png"/><Relationship Id="rId42" Type="http://schemas.openxmlformats.org/officeDocument/2006/relationships/image" Target="../media/image78.png"/><Relationship Id="rId7" Type="http://schemas.openxmlformats.org/officeDocument/2006/relationships/image" Target="../media/image43.png"/><Relationship Id="rId2" Type="http://schemas.openxmlformats.org/officeDocument/2006/relationships/image" Target="../media/image38.jpeg"/><Relationship Id="rId16" Type="http://schemas.openxmlformats.org/officeDocument/2006/relationships/image" Target="../media/image52.png"/><Relationship Id="rId29" Type="http://schemas.openxmlformats.org/officeDocument/2006/relationships/image" Target="../media/image65.png"/><Relationship Id="rId1" Type="http://schemas.openxmlformats.org/officeDocument/2006/relationships/image" Target="../media/image37.jpeg"/><Relationship Id="rId6" Type="http://schemas.openxmlformats.org/officeDocument/2006/relationships/image" Target="../media/image42.jpeg"/><Relationship Id="rId11" Type="http://schemas.openxmlformats.org/officeDocument/2006/relationships/image" Target="../media/image47.jpeg"/><Relationship Id="rId24" Type="http://schemas.openxmlformats.org/officeDocument/2006/relationships/image" Target="../media/image60.png"/><Relationship Id="rId32" Type="http://schemas.openxmlformats.org/officeDocument/2006/relationships/image" Target="../media/image68.jpeg"/><Relationship Id="rId37" Type="http://schemas.openxmlformats.org/officeDocument/2006/relationships/image" Target="../media/image73.png"/><Relationship Id="rId40" Type="http://schemas.openxmlformats.org/officeDocument/2006/relationships/image" Target="../media/image76.png"/><Relationship Id="rId45" Type="http://schemas.openxmlformats.org/officeDocument/2006/relationships/image" Target="../media/image81.png"/><Relationship Id="rId5" Type="http://schemas.openxmlformats.org/officeDocument/2006/relationships/image" Target="../media/image41.jpeg"/><Relationship Id="rId15" Type="http://schemas.openxmlformats.org/officeDocument/2006/relationships/image" Target="../media/image51.png"/><Relationship Id="rId23" Type="http://schemas.openxmlformats.org/officeDocument/2006/relationships/image" Target="../media/image59.png"/><Relationship Id="rId28" Type="http://schemas.openxmlformats.org/officeDocument/2006/relationships/image" Target="../media/image64.png"/><Relationship Id="rId36" Type="http://schemas.openxmlformats.org/officeDocument/2006/relationships/image" Target="../media/image72.png"/><Relationship Id="rId10" Type="http://schemas.openxmlformats.org/officeDocument/2006/relationships/image" Target="../media/image46.png"/><Relationship Id="rId19" Type="http://schemas.openxmlformats.org/officeDocument/2006/relationships/image" Target="../media/image55.jpeg"/><Relationship Id="rId31" Type="http://schemas.openxmlformats.org/officeDocument/2006/relationships/image" Target="../media/image67.png"/><Relationship Id="rId44" Type="http://schemas.openxmlformats.org/officeDocument/2006/relationships/image" Target="../media/image80.png"/><Relationship Id="rId4" Type="http://schemas.openxmlformats.org/officeDocument/2006/relationships/image" Target="../media/image40.png"/><Relationship Id="rId9" Type="http://schemas.openxmlformats.org/officeDocument/2006/relationships/image" Target="../media/image45.jpeg"/><Relationship Id="rId14" Type="http://schemas.openxmlformats.org/officeDocument/2006/relationships/image" Target="../media/image50.png"/><Relationship Id="rId22" Type="http://schemas.openxmlformats.org/officeDocument/2006/relationships/image" Target="../media/image58.png"/><Relationship Id="rId27" Type="http://schemas.openxmlformats.org/officeDocument/2006/relationships/image" Target="../media/image63.png"/><Relationship Id="rId30" Type="http://schemas.openxmlformats.org/officeDocument/2006/relationships/image" Target="../media/image66.png"/><Relationship Id="rId35" Type="http://schemas.openxmlformats.org/officeDocument/2006/relationships/image" Target="../media/image71.jpeg"/><Relationship Id="rId43" Type="http://schemas.openxmlformats.org/officeDocument/2006/relationships/image" Target="../media/image79.png"/><Relationship Id="rId8" Type="http://schemas.openxmlformats.org/officeDocument/2006/relationships/image" Target="../media/image44.jpeg"/><Relationship Id="rId3" Type="http://schemas.openxmlformats.org/officeDocument/2006/relationships/image" Target="../media/image39.png"/><Relationship Id="rId12" Type="http://schemas.openxmlformats.org/officeDocument/2006/relationships/image" Target="../media/image48.jpeg"/><Relationship Id="rId17" Type="http://schemas.openxmlformats.org/officeDocument/2006/relationships/image" Target="../media/image53.jpeg"/><Relationship Id="rId25" Type="http://schemas.openxmlformats.org/officeDocument/2006/relationships/image" Target="../media/image61.jpeg"/><Relationship Id="rId33" Type="http://schemas.openxmlformats.org/officeDocument/2006/relationships/image" Target="../media/image69.jpeg"/><Relationship Id="rId38" Type="http://schemas.openxmlformats.org/officeDocument/2006/relationships/image" Target="../media/image74.png"/><Relationship Id="rId20" Type="http://schemas.openxmlformats.org/officeDocument/2006/relationships/image" Target="../media/image56.png"/><Relationship Id="rId41" Type="http://schemas.openxmlformats.org/officeDocument/2006/relationships/image" Target="../media/image77.jpeg"/></Relationships>
</file>

<file path=xl/drawings/_rels/drawing3.xml.rels><?xml version="1.0" encoding="UTF-8" standalone="yes"?>
<Relationships xmlns="http://schemas.openxmlformats.org/package/2006/relationships"><Relationship Id="rId8" Type="http://schemas.openxmlformats.org/officeDocument/2006/relationships/image" Target="../media/image89.tiff"/><Relationship Id="rId13" Type="http://schemas.openxmlformats.org/officeDocument/2006/relationships/image" Target="../media/image94.png"/><Relationship Id="rId18" Type="http://schemas.openxmlformats.org/officeDocument/2006/relationships/image" Target="../media/image99.png"/><Relationship Id="rId3" Type="http://schemas.openxmlformats.org/officeDocument/2006/relationships/image" Target="../media/image84.png"/><Relationship Id="rId21" Type="http://schemas.openxmlformats.org/officeDocument/2006/relationships/image" Target="../media/image102.tiff"/><Relationship Id="rId7" Type="http://schemas.openxmlformats.org/officeDocument/2006/relationships/image" Target="../media/image88.png"/><Relationship Id="rId12" Type="http://schemas.openxmlformats.org/officeDocument/2006/relationships/image" Target="../media/image93.tiff"/><Relationship Id="rId17" Type="http://schemas.openxmlformats.org/officeDocument/2006/relationships/image" Target="../media/image98.tiff"/><Relationship Id="rId2" Type="http://schemas.openxmlformats.org/officeDocument/2006/relationships/image" Target="../media/image83.tiff"/><Relationship Id="rId16" Type="http://schemas.openxmlformats.org/officeDocument/2006/relationships/image" Target="../media/image97.tiff"/><Relationship Id="rId20" Type="http://schemas.openxmlformats.org/officeDocument/2006/relationships/image" Target="../media/image101.png"/><Relationship Id="rId1" Type="http://schemas.openxmlformats.org/officeDocument/2006/relationships/image" Target="../media/image82.tiff"/><Relationship Id="rId6" Type="http://schemas.openxmlformats.org/officeDocument/2006/relationships/image" Target="../media/image87.tiff"/><Relationship Id="rId11" Type="http://schemas.openxmlformats.org/officeDocument/2006/relationships/image" Target="../media/image92.tiff"/><Relationship Id="rId5" Type="http://schemas.openxmlformats.org/officeDocument/2006/relationships/image" Target="../media/image86.png"/><Relationship Id="rId15" Type="http://schemas.openxmlformats.org/officeDocument/2006/relationships/image" Target="../media/image96.png"/><Relationship Id="rId10" Type="http://schemas.openxmlformats.org/officeDocument/2006/relationships/image" Target="../media/image91.jpeg"/><Relationship Id="rId19" Type="http://schemas.openxmlformats.org/officeDocument/2006/relationships/image" Target="../media/image100.jpeg"/><Relationship Id="rId4" Type="http://schemas.openxmlformats.org/officeDocument/2006/relationships/image" Target="../media/image85.png"/><Relationship Id="rId9" Type="http://schemas.openxmlformats.org/officeDocument/2006/relationships/image" Target="../media/image90.jpeg"/><Relationship Id="rId14" Type="http://schemas.openxmlformats.org/officeDocument/2006/relationships/image" Target="../media/image95.jpeg"/></Relationships>
</file>

<file path=xl/drawings/drawing1.xml><?xml version="1.0" encoding="utf-8"?>
<xdr:wsDr xmlns:xdr="http://schemas.openxmlformats.org/drawingml/2006/spreadsheetDrawing" xmlns:a="http://schemas.openxmlformats.org/drawingml/2006/main">
  <xdr:twoCellAnchor>
    <xdr:from>
      <xdr:col>1</xdr:col>
      <xdr:colOff>321468</xdr:colOff>
      <xdr:row>4</xdr:row>
      <xdr:rowOff>23812</xdr:rowOff>
    </xdr:from>
    <xdr:to>
      <xdr:col>1</xdr:col>
      <xdr:colOff>784340</xdr:colOff>
      <xdr:row>4</xdr:row>
      <xdr:rowOff>821532</xdr:rowOff>
    </xdr:to>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542909" y="1110783"/>
          <a:ext cx="462872" cy="797720"/>
        </a:xfrm>
        <a:prstGeom prst="rect">
          <a:avLst/>
        </a:prstGeom>
      </xdr:spPr>
    </xdr:pic>
    <xdr:clientData/>
  </xdr:twoCellAnchor>
  <xdr:twoCellAnchor>
    <xdr:from>
      <xdr:col>1</xdr:col>
      <xdr:colOff>322165</xdr:colOff>
      <xdr:row>11</xdr:row>
      <xdr:rowOff>32658</xdr:rowOff>
    </xdr:from>
    <xdr:to>
      <xdr:col>1</xdr:col>
      <xdr:colOff>771482</xdr:colOff>
      <xdr:row>12</xdr:row>
      <xdr:rowOff>0</xdr:rowOff>
    </xdr:to>
    <xdr:pic>
      <xdr:nvPicPr>
        <xdr:cNvPr id="177" name="Picture 176">
          <a:extLst>
            <a:ext uri="{FF2B5EF4-FFF2-40B4-BE49-F238E27FC236}">
              <a16:creationId xmlns:a16="http://schemas.microsoft.com/office/drawing/2014/main" id="{00000000-0008-0000-0000-0000B1000000}"/>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536603" y="4354627"/>
          <a:ext cx="449317" cy="800779"/>
        </a:xfrm>
        <a:prstGeom prst="rect">
          <a:avLst/>
        </a:prstGeom>
      </xdr:spPr>
    </xdr:pic>
    <xdr:clientData/>
  </xdr:twoCellAnchor>
  <xdr:twoCellAnchor>
    <xdr:from>
      <xdr:col>1</xdr:col>
      <xdr:colOff>307877</xdr:colOff>
      <xdr:row>12</xdr:row>
      <xdr:rowOff>36776</xdr:rowOff>
    </xdr:from>
    <xdr:to>
      <xdr:col>1</xdr:col>
      <xdr:colOff>773907</xdr:colOff>
      <xdr:row>12</xdr:row>
      <xdr:rowOff>823542</xdr:rowOff>
    </xdr:to>
    <xdr:pic>
      <xdr:nvPicPr>
        <xdr:cNvPr id="178" name="Picture 177">
          <a:extLst>
            <a:ext uri="{FF2B5EF4-FFF2-40B4-BE49-F238E27FC236}">
              <a16:creationId xmlns:a16="http://schemas.microsoft.com/office/drawing/2014/main" id="{00000000-0008-0000-0000-0000B2000000}"/>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522315" y="5204089"/>
          <a:ext cx="466030" cy="786766"/>
        </a:xfrm>
        <a:prstGeom prst="rect">
          <a:avLst/>
        </a:prstGeom>
      </xdr:spPr>
    </xdr:pic>
    <xdr:clientData/>
  </xdr:twoCellAnchor>
  <xdr:twoCellAnchor>
    <xdr:from>
      <xdr:col>1</xdr:col>
      <xdr:colOff>253649</xdr:colOff>
      <xdr:row>17</xdr:row>
      <xdr:rowOff>38023</xdr:rowOff>
    </xdr:from>
    <xdr:to>
      <xdr:col>1</xdr:col>
      <xdr:colOff>881062</xdr:colOff>
      <xdr:row>17</xdr:row>
      <xdr:rowOff>774638</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468087" y="9336804"/>
          <a:ext cx="627413" cy="736615"/>
        </a:xfrm>
        <a:prstGeom prst="rect">
          <a:avLst/>
        </a:prstGeom>
      </xdr:spPr>
    </xdr:pic>
    <xdr:clientData/>
  </xdr:twoCellAnchor>
  <xdr:twoCellAnchor>
    <xdr:from>
      <xdr:col>1</xdr:col>
      <xdr:colOff>254517</xdr:colOff>
      <xdr:row>20</xdr:row>
      <xdr:rowOff>38923</xdr:rowOff>
    </xdr:from>
    <xdr:to>
      <xdr:col>1</xdr:col>
      <xdr:colOff>907039</xdr:colOff>
      <xdr:row>20</xdr:row>
      <xdr:rowOff>797718</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68955" y="10956954"/>
          <a:ext cx="652522" cy="758795"/>
        </a:xfrm>
        <a:prstGeom prst="rect">
          <a:avLst/>
        </a:prstGeom>
      </xdr:spPr>
    </xdr:pic>
    <xdr:clientData/>
  </xdr:twoCellAnchor>
  <xdr:twoCellAnchor>
    <xdr:from>
      <xdr:col>1</xdr:col>
      <xdr:colOff>272443</xdr:colOff>
      <xdr:row>28</xdr:row>
      <xdr:rowOff>30956</xdr:rowOff>
    </xdr:from>
    <xdr:to>
      <xdr:col>1</xdr:col>
      <xdr:colOff>862853</xdr:colOff>
      <xdr:row>28</xdr:row>
      <xdr:rowOff>762000</xdr:rowOff>
    </xdr:to>
    <xdr:pic>
      <xdr:nvPicPr>
        <xdr:cNvPr id="44" name="Picture 12">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1493884" y="18363780"/>
          <a:ext cx="590410" cy="731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201057</xdr:colOff>
      <xdr:row>35</xdr:row>
      <xdr:rowOff>46925</xdr:rowOff>
    </xdr:from>
    <xdr:to>
      <xdr:col>1</xdr:col>
      <xdr:colOff>974912</xdr:colOff>
      <xdr:row>35</xdr:row>
      <xdr:rowOff>773207</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422498" y="22369043"/>
          <a:ext cx="773855" cy="726282"/>
        </a:xfrm>
        <a:prstGeom prst="rect">
          <a:avLst/>
        </a:prstGeom>
      </xdr:spPr>
    </xdr:pic>
    <xdr:clientData/>
  </xdr:twoCellAnchor>
  <xdr:twoCellAnchor>
    <xdr:from>
      <xdr:col>1</xdr:col>
      <xdr:colOff>176429</xdr:colOff>
      <xdr:row>36</xdr:row>
      <xdr:rowOff>62316</xdr:rowOff>
    </xdr:from>
    <xdr:to>
      <xdr:col>1</xdr:col>
      <xdr:colOff>952501</xdr:colOff>
      <xdr:row>36</xdr:row>
      <xdr:rowOff>773206</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1397870" y="17476257"/>
          <a:ext cx="776072" cy="710890"/>
        </a:xfrm>
        <a:prstGeom prst="rect">
          <a:avLst/>
        </a:prstGeom>
      </xdr:spPr>
    </xdr:pic>
    <xdr:clientData/>
  </xdr:twoCellAnchor>
  <xdr:twoCellAnchor>
    <xdr:from>
      <xdr:col>1</xdr:col>
      <xdr:colOff>33914</xdr:colOff>
      <xdr:row>37</xdr:row>
      <xdr:rowOff>136479</xdr:rowOff>
    </xdr:from>
    <xdr:to>
      <xdr:col>1</xdr:col>
      <xdr:colOff>1073727</xdr:colOff>
      <xdr:row>37</xdr:row>
      <xdr:rowOff>564288</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248352" y="49166417"/>
          <a:ext cx="1039813" cy="427809"/>
        </a:xfrm>
        <a:prstGeom prst="rect">
          <a:avLst/>
        </a:prstGeom>
      </xdr:spPr>
    </xdr:pic>
    <xdr:clientData/>
  </xdr:twoCellAnchor>
  <xdr:twoCellAnchor>
    <xdr:from>
      <xdr:col>2</xdr:col>
      <xdr:colOff>119062</xdr:colOff>
      <xdr:row>0</xdr:row>
      <xdr:rowOff>66678</xdr:rowOff>
    </xdr:from>
    <xdr:to>
      <xdr:col>2</xdr:col>
      <xdr:colOff>907719</xdr:colOff>
      <xdr:row>2</xdr:row>
      <xdr:rowOff>119062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2500312" y="66678"/>
          <a:ext cx="788657" cy="326228"/>
        </a:xfrm>
        <a:prstGeom prst="rect">
          <a:avLst/>
        </a:prstGeom>
      </xdr:spPr>
    </xdr:pic>
    <xdr:clientData/>
  </xdr:twoCellAnchor>
  <xdr:twoCellAnchor>
    <xdr:from>
      <xdr:col>1</xdr:col>
      <xdr:colOff>261938</xdr:colOff>
      <xdr:row>18</xdr:row>
      <xdr:rowOff>23812</xdr:rowOff>
    </xdr:from>
    <xdr:to>
      <xdr:col>1</xdr:col>
      <xdr:colOff>904873</xdr:colOff>
      <xdr:row>18</xdr:row>
      <xdr:rowOff>778666</xdr:rowOff>
    </xdr:to>
    <xdr:pic>
      <xdr:nvPicPr>
        <xdr:cNvPr id="115" name="Picture 114" descr="Стиральная машина Beko SteamCure WSPD73612W - где купить, обзор и  характеристики на официальном сайте Beko">
          <a:extLst>
            <a:ext uri="{FF2B5EF4-FFF2-40B4-BE49-F238E27FC236}">
              <a16:creationId xmlns:a16="http://schemas.microsoft.com/office/drawing/2014/main" id="{00000000-0008-0000-0000-000073000000}"/>
            </a:ext>
          </a:extLst>
        </xdr:cNvPr>
        <xdr:cNvPicPr>
          <a:picLocks noChangeAspect="1" noChangeArrowheads="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bwMode="auto">
        <a:xfrm>
          <a:off x="1476376" y="5262562"/>
          <a:ext cx="642935" cy="754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271742</xdr:colOff>
      <xdr:row>16</xdr:row>
      <xdr:rowOff>36934</xdr:rowOff>
    </xdr:from>
    <xdr:to>
      <xdr:col>1</xdr:col>
      <xdr:colOff>902773</xdr:colOff>
      <xdr:row>16</xdr:row>
      <xdr:rowOff>773907</xdr:rowOff>
    </xdr:to>
    <xdr:pic>
      <xdr:nvPicPr>
        <xdr:cNvPr id="117" name="Picture 116" descr="Beko WSRE 6512 PRW">
          <a:extLst>
            <a:ext uri="{FF2B5EF4-FFF2-40B4-BE49-F238E27FC236}">
              <a16:creationId xmlns:a16="http://schemas.microsoft.com/office/drawing/2014/main" id="{00000000-0008-0000-0000-000075000000}"/>
            </a:ext>
          </a:extLst>
        </xdr:cNvPr>
        <xdr:cNvPicPr>
          <a:picLocks noChangeAspect="1" noChangeArrowheads="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bwMode="auto">
        <a:xfrm>
          <a:off x="1493183" y="7847434"/>
          <a:ext cx="631031" cy="73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297658</xdr:colOff>
      <xdr:row>15</xdr:row>
      <xdr:rowOff>26467</xdr:rowOff>
    </xdr:from>
    <xdr:to>
      <xdr:col>1</xdr:col>
      <xdr:colOff>773906</xdr:colOff>
      <xdr:row>16</xdr:row>
      <xdr:rowOff>11906</xdr:rowOff>
    </xdr:to>
    <xdr:pic>
      <xdr:nvPicPr>
        <xdr:cNvPr id="66" name="Picture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519099" y="9517849"/>
          <a:ext cx="476248" cy="825881"/>
        </a:xfrm>
        <a:prstGeom prst="rect">
          <a:avLst/>
        </a:prstGeom>
      </xdr:spPr>
    </xdr:pic>
    <xdr:clientData/>
  </xdr:twoCellAnchor>
  <xdr:twoCellAnchor>
    <xdr:from>
      <xdr:col>1</xdr:col>
      <xdr:colOff>297655</xdr:colOff>
      <xdr:row>5</xdr:row>
      <xdr:rowOff>47625</xdr:rowOff>
    </xdr:from>
    <xdr:to>
      <xdr:col>1</xdr:col>
      <xdr:colOff>794898</xdr:colOff>
      <xdr:row>5</xdr:row>
      <xdr:rowOff>821531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512093" y="1881188"/>
          <a:ext cx="497243" cy="773906"/>
        </a:xfrm>
        <a:prstGeom prst="rect">
          <a:avLst/>
        </a:prstGeom>
      </xdr:spPr>
    </xdr:pic>
    <xdr:clientData/>
  </xdr:twoCellAnchor>
  <xdr:twoCellAnchor>
    <xdr:from>
      <xdr:col>1</xdr:col>
      <xdr:colOff>353220</xdr:colOff>
      <xdr:row>8</xdr:row>
      <xdr:rowOff>35719</xdr:rowOff>
    </xdr:from>
    <xdr:to>
      <xdr:col>1</xdr:col>
      <xdr:colOff>762000</xdr:colOff>
      <xdr:row>8</xdr:row>
      <xdr:rowOff>825500</xdr:rowOff>
    </xdr:to>
    <xdr:pic>
      <xdr:nvPicPr>
        <xdr:cNvPr id="65" name="Picture 64" descr="B1RCSK362S | Dondurucu-buzluq (Freezer Bottom, 59.5 sm) | BEKOGLOBAL">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1570303" y="3634052"/>
          <a:ext cx="408780" cy="789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309562</xdr:colOff>
      <xdr:row>14</xdr:row>
      <xdr:rowOff>23813</xdr:rowOff>
    </xdr:from>
    <xdr:to>
      <xdr:col>1</xdr:col>
      <xdr:colOff>773905</xdr:colOff>
      <xdr:row>14</xdr:row>
      <xdr:rowOff>824594</xdr:rowOff>
    </xdr:to>
    <xdr:pic>
      <xdr:nvPicPr>
        <xdr:cNvPr id="69" name="Picture 1">
          <a:extLst>
            <a:ext uri="{FF2B5EF4-FFF2-40B4-BE49-F238E27FC236}">
              <a16:creationId xmlns:a16="http://schemas.microsoft.com/office/drawing/2014/main" id="{00000000-0008-0000-0000-000045000000}"/>
            </a:ext>
          </a:extLst>
        </xdr:cNvPr>
        <xdr:cNvPicPr>
          <a:picLocks noChangeAspect="1"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524000" y="6858001"/>
          <a:ext cx="464343" cy="800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226218</xdr:colOff>
      <xdr:row>15</xdr:row>
      <xdr:rowOff>166687</xdr:rowOff>
    </xdr:from>
    <xdr:to>
      <xdr:col>12</xdr:col>
      <xdr:colOff>712627</xdr:colOff>
      <xdr:row>15</xdr:row>
      <xdr:rowOff>652462</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4607236" y="9698614"/>
          <a:ext cx="486409" cy="485775"/>
          <a:chOff x="18680906" y="7012781"/>
          <a:chExt cx="486409" cy="485775"/>
        </a:xfrm>
      </xdr:grpSpPr>
      <xdr:grpSp>
        <xdr:nvGrpSpPr>
          <xdr:cNvPr id="59" name="object 6">
            <a:extLst>
              <a:ext uri="{FF2B5EF4-FFF2-40B4-BE49-F238E27FC236}">
                <a16:creationId xmlns:a16="http://schemas.microsoft.com/office/drawing/2014/main" id="{00000000-0008-0000-0000-00003B000000}"/>
              </a:ext>
            </a:extLst>
          </xdr:cNvPr>
          <xdr:cNvGrpSpPr/>
        </xdr:nvGrpSpPr>
        <xdr:grpSpPr>
          <a:xfrm>
            <a:off x="18680906" y="7012781"/>
            <a:ext cx="486409" cy="485775"/>
            <a:chOff x="6654765" y="6447387"/>
            <a:chExt cx="486409" cy="485775"/>
          </a:xfrm>
        </xdr:grpSpPr>
        <xdr:sp macro="" textlink="">
          <xdr:nvSpPr>
            <xdr:cNvPr id="62" name="object 7">
              <a:extLst>
                <a:ext uri="{FF2B5EF4-FFF2-40B4-BE49-F238E27FC236}">
                  <a16:creationId xmlns:a16="http://schemas.microsoft.com/office/drawing/2014/main" id="{00000000-0008-0000-0000-00003E000000}"/>
                </a:ext>
              </a:extLst>
            </xdr:cNvPr>
            <xdr:cNvSpPr/>
          </xdr:nvSpPr>
          <xdr:spPr>
            <a:xfrm>
              <a:off x="6654765" y="6447387"/>
              <a:ext cx="486409" cy="485775"/>
            </a:xfrm>
            <a:custGeom>
              <a:avLst/>
              <a:gdLst/>
              <a:ahLst/>
              <a:cxnLst/>
              <a:rect l="l" t="t" r="r" b="b"/>
              <a:pathLst>
                <a:path w="486409" h="485775">
                  <a:moveTo>
                    <a:pt x="242900" y="0"/>
                  </a:moveTo>
                  <a:lnTo>
                    <a:pt x="193947" y="4934"/>
                  </a:lnTo>
                  <a:lnTo>
                    <a:pt x="148352" y="19088"/>
                  </a:lnTo>
                  <a:lnTo>
                    <a:pt x="107092" y="41482"/>
                  </a:lnTo>
                  <a:lnTo>
                    <a:pt x="71143" y="71142"/>
                  </a:lnTo>
                  <a:lnTo>
                    <a:pt x="41483" y="107089"/>
                  </a:lnTo>
                  <a:lnTo>
                    <a:pt x="19088" y="148347"/>
                  </a:lnTo>
                  <a:lnTo>
                    <a:pt x="4934" y="193938"/>
                  </a:lnTo>
                  <a:lnTo>
                    <a:pt x="0" y="242887"/>
                  </a:lnTo>
                  <a:lnTo>
                    <a:pt x="4934" y="291836"/>
                  </a:lnTo>
                  <a:lnTo>
                    <a:pt x="19088" y="337427"/>
                  </a:lnTo>
                  <a:lnTo>
                    <a:pt x="41483" y="378685"/>
                  </a:lnTo>
                  <a:lnTo>
                    <a:pt x="71143" y="414632"/>
                  </a:lnTo>
                  <a:lnTo>
                    <a:pt x="107092" y="444292"/>
                  </a:lnTo>
                  <a:lnTo>
                    <a:pt x="148352" y="466686"/>
                  </a:lnTo>
                  <a:lnTo>
                    <a:pt x="193947" y="480840"/>
                  </a:lnTo>
                  <a:lnTo>
                    <a:pt x="242900" y="485774"/>
                  </a:lnTo>
                  <a:lnTo>
                    <a:pt x="291852" y="480840"/>
                  </a:lnTo>
                  <a:lnTo>
                    <a:pt x="337445" y="466686"/>
                  </a:lnTo>
                  <a:lnTo>
                    <a:pt x="378704" y="444292"/>
                  </a:lnTo>
                  <a:lnTo>
                    <a:pt x="414650" y="414632"/>
                  </a:lnTo>
                  <a:lnTo>
                    <a:pt x="444308" y="378685"/>
                  </a:lnTo>
                  <a:lnTo>
                    <a:pt x="466701" y="337427"/>
                  </a:lnTo>
                  <a:lnTo>
                    <a:pt x="480853" y="291836"/>
                  </a:lnTo>
                  <a:lnTo>
                    <a:pt x="485787" y="242887"/>
                  </a:lnTo>
                  <a:lnTo>
                    <a:pt x="480853" y="193938"/>
                  </a:lnTo>
                  <a:lnTo>
                    <a:pt x="466701" y="148347"/>
                  </a:lnTo>
                  <a:lnTo>
                    <a:pt x="444308" y="107089"/>
                  </a:lnTo>
                  <a:lnTo>
                    <a:pt x="414650" y="71142"/>
                  </a:lnTo>
                  <a:lnTo>
                    <a:pt x="378704" y="41482"/>
                  </a:lnTo>
                  <a:lnTo>
                    <a:pt x="337445" y="19088"/>
                  </a:lnTo>
                  <a:lnTo>
                    <a:pt x="291852" y="4934"/>
                  </a:lnTo>
                  <a:lnTo>
                    <a:pt x="242900" y="0"/>
                  </a:lnTo>
                  <a:close/>
                </a:path>
              </a:pathLst>
            </a:custGeom>
            <a:ln w="9525">
              <a:solidFill>
                <a:schemeClr val="tx1"/>
              </a:solidFill>
            </a:ln>
          </xdr:spPr>
          <xdr:txBody>
            <a:bodyPr wrap="square" lIns="0" tIns="0" rIns="0" bIns="0" rtlCol="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latin typeface="Times New Roman" panose="02020603050405020304" pitchFamily="18" charset="0"/>
                <a:cs typeface="Times New Roman" panose="02020603050405020304" pitchFamily="18" charset="0"/>
              </a:endParaRPr>
            </a:p>
          </xdr:txBody>
        </xdr:sp>
        <xdr:sp macro="" textlink="">
          <xdr:nvSpPr>
            <xdr:cNvPr id="63" name="object 8">
              <a:extLst>
                <a:ext uri="{FF2B5EF4-FFF2-40B4-BE49-F238E27FC236}">
                  <a16:creationId xmlns:a16="http://schemas.microsoft.com/office/drawing/2014/main" id="{00000000-0008-0000-0000-00003F000000}"/>
                </a:ext>
              </a:extLst>
            </xdr:cNvPr>
            <xdr:cNvSpPr/>
          </xdr:nvSpPr>
          <xdr:spPr>
            <a:xfrm>
              <a:off x="6690194" y="6447387"/>
              <a:ext cx="415290" cy="485775"/>
            </a:xfrm>
            <a:custGeom>
              <a:avLst/>
              <a:gdLst/>
              <a:ahLst/>
              <a:cxnLst/>
              <a:rect l="l" t="t" r="r" b="b"/>
              <a:pathLst>
                <a:path w="415290" h="485775">
                  <a:moveTo>
                    <a:pt x="207632" y="0"/>
                  </a:moveTo>
                  <a:lnTo>
                    <a:pt x="156512" y="5390"/>
                  </a:lnTo>
                  <a:lnTo>
                    <a:pt x="109116" y="20815"/>
                  </a:lnTo>
                  <a:lnTo>
                    <a:pt x="66559" y="45158"/>
                  </a:lnTo>
                  <a:lnTo>
                    <a:pt x="29959" y="77302"/>
                  </a:lnTo>
                  <a:lnTo>
                    <a:pt x="431" y="116128"/>
                  </a:lnTo>
                  <a:lnTo>
                    <a:pt x="100291" y="242290"/>
                  </a:lnTo>
                  <a:lnTo>
                    <a:pt x="0" y="368998"/>
                  </a:lnTo>
                  <a:lnTo>
                    <a:pt x="29520" y="408029"/>
                  </a:lnTo>
                  <a:lnTo>
                    <a:pt x="66171" y="440350"/>
                  </a:lnTo>
                  <a:lnTo>
                    <a:pt x="108825" y="464834"/>
                  </a:lnTo>
                  <a:lnTo>
                    <a:pt x="156354" y="480351"/>
                  </a:lnTo>
                  <a:lnTo>
                    <a:pt x="207632" y="485774"/>
                  </a:lnTo>
                  <a:lnTo>
                    <a:pt x="258781" y="480379"/>
                  </a:lnTo>
                  <a:lnTo>
                    <a:pt x="306204" y="464937"/>
                  </a:lnTo>
                  <a:lnTo>
                    <a:pt x="348779" y="440569"/>
                  </a:lnTo>
                  <a:lnTo>
                    <a:pt x="385388" y="408394"/>
                  </a:lnTo>
                  <a:lnTo>
                    <a:pt x="414909" y="369531"/>
                  </a:lnTo>
                  <a:lnTo>
                    <a:pt x="314210" y="242290"/>
                  </a:lnTo>
                  <a:lnTo>
                    <a:pt x="414502" y="115595"/>
                  </a:lnTo>
                  <a:lnTo>
                    <a:pt x="384964" y="76936"/>
                  </a:lnTo>
                  <a:lnTo>
                    <a:pt x="348401" y="44939"/>
                  </a:lnTo>
                  <a:lnTo>
                    <a:pt x="305920" y="20711"/>
                  </a:lnTo>
                  <a:lnTo>
                    <a:pt x="258628" y="5362"/>
                  </a:lnTo>
                  <a:lnTo>
                    <a:pt x="207632" y="0"/>
                  </a:lnTo>
                  <a:close/>
                </a:path>
              </a:pathLst>
            </a:custGeom>
            <a:solidFill>
              <a:schemeClr val="accent1">
                <a:lumMod val="50000"/>
              </a:schemeClr>
            </a:solidFill>
          </xdr:spPr>
          <xdr:txBody>
            <a:bodyPr wrap="square" lIns="0" tIns="0" rIns="0" bIns="0" rtlCol="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latin typeface="Times New Roman" panose="02020603050405020304" pitchFamily="18" charset="0"/>
                <a:cs typeface="Times New Roman" panose="02020603050405020304" pitchFamily="18" charset="0"/>
              </a:endParaRPr>
            </a:p>
          </xdr:txBody>
        </xdr:sp>
      </xdr:grpSp>
      <xdr:sp macro="" textlink="">
        <xdr:nvSpPr>
          <xdr:cNvPr id="64" name="object 9">
            <a:extLst>
              <a:ext uri="{FF2B5EF4-FFF2-40B4-BE49-F238E27FC236}">
                <a16:creationId xmlns:a16="http://schemas.microsoft.com/office/drawing/2014/main" id="{00000000-0008-0000-0000-000040000000}"/>
              </a:ext>
            </a:extLst>
          </xdr:cNvPr>
          <xdr:cNvSpPr txBox="1"/>
        </xdr:nvSpPr>
        <xdr:spPr>
          <a:xfrm>
            <a:off x="18815851" y="7119910"/>
            <a:ext cx="231108" cy="213200"/>
          </a:xfrm>
          <a:prstGeom prst="rect">
            <a:avLst/>
          </a:prstGeom>
        </xdr:spPr>
        <xdr:txBody>
          <a:bodyPr vert="horz" wrap="square" lIns="0" tIns="12065" rIns="0" b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a:lnSpc>
                <a:spcPct val="100000"/>
              </a:lnSpc>
              <a:spcBef>
                <a:spcPts val="95"/>
              </a:spcBef>
            </a:pPr>
            <a:r>
              <a:rPr lang="az-Latn-AZ" sz="1350" spc="-85">
                <a:solidFill>
                  <a:srgbClr val="FFFFFF"/>
                </a:solidFill>
                <a:latin typeface="Trebuchet MS"/>
                <a:cs typeface="Trebuchet MS"/>
              </a:rPr>
              <a:t>70</a:t>
            </a:r>
            <a:endParaRPr sz="1350">
              <a:latin typeface="Trebuchet MS"/>
              <a:cs typeface="Trebuchet MS"/>
            </a:endParaRPr>
          </a:p>
        </xdr:txBody>
      </xdr:sp>
      <xdr:sp macro="" textlink="">
        <xdr:nvSpPr>
          <xdr:cNvPr id="67" name="object 10">
            <a:extLst>
              <a:ext uri="{FF2B5EF4-FFF2-40B4-BE49-F238E27FC236}">
                <a16:creationId xmlns:a16="http://schemas.microsoft.com/office/drawing/2014/main" id="{00000000-0008-0000-0000-000043000000}"/>
              </a:ext>
            </a:extLst>
          </xdr:cNvPr>
          <xdr:cNvSpPr txBox="1"/>
        </xdr:nvSpPr>
        <xdr:spPr>
          <a:xfrm>
            <a:off x="18825694" y="7258677"/>
            <a:ext cx="212090" cy="196529"/>
          </a:xfrm>
          <a:prstGeom prst="rect">
            <a:avLst/>
          </a:prstGeom>
        </xdr:spPr>
        <xdr:txBody>
          <a:bodyPr vert="horz" wrap="square" lIns="0" tIns="12065" rIns="0" b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a:lnSpc>
                <a:spcPct val="100000"/>
              </a:lnSpc>
              <a:spcBef>
                <a:spcPts val="95"/>
              </a:spcBef>
            </a:pPr>
            <a:r>
              <a:rPr sz="1200" spc="-80">
                <a:solidFill>
                  <a:srgbClr val="FFFFFF"/>
                </a:solidFill>
                <a:latin typeface="Times New Roman" panose="02020603050405020304" pitchFamily="18" charset="0"/>
                <a:cs typeface="Times New Roman" panose="02020603050405020304" pitchFamily="18" charset="0"/>
              </a:rPr>
              <a:t>cm</a:t>
            </a:r>
            <a:endParaRPr sz="1200">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190500</xdr:colOff>
      <xdr:row>14</xdr:row>
      <xdr:rowOff>154781</xdr:rowOff>
    </xdr:from>
    <xdr:to>
      <xdr:col>12</xdr:col>
      <xdr:colOff>676909</xdr:colOff>
      <xdr:row>14</xdr:row>
      <xdr:rowOff>640556</xdr:rowOff>
    </xdr:to>
    <xdr:grpSp>
      <xdr:nvGrpSpPr>
        <xdr:cNvPr id="70" name="Group 69">
          <a:extLst>
            <a:ext uri="{FF2B5EF4-FFF2-40B4-BE49-F238E27FC236}">
              <a16:creationId xmlns:a16="http://schemas.microsoft.com/office/drawing/2014/main" id="{00000000-0008-0000-0000-000046000000}"/>
            </a:ext>
          </a:extLst>
        </xdr:cNvPr>
        <xdr:cNvGrpSpPr/>
      </xdr:nvGrpSpPr>
      <xdr:grpSpPr>
        <a:xfrm>
          <a:off x="14571518" y="8841581"/>
          <a:ext cx="486409" cy="485775"/>
          <a:chOff x="18680906" y="7012781"/>
          <a:chExt cx="486409" cy="485775"/>
        </a:xfrm>
      </xdr:grpSpPr>
      <xdr:grpSp>
        <xdr:nvGrpSpPr>
          <xdr:cNvPr id="71" name="object 6">
            <a:extLst>
              <a:ext uri="{FF2B5EF4-FFF2-40B4-BE49-F238E27FC236}">
                <a16:creationId xmlns:a16="http://schemas.microsoft.com/office/drawing/2014/main" id="{00000000-0008-0000-0000-000047000000}"/>
              </a:ext>
            </a:extLst>
          </xdr:cNvPr>
          <xdr:cNvGrpSpPr/>
        </xdr:nvGrpSpPr>
        <xdr:grpSpPr>
          <a:xfrm>
            <a:off x="18680906" y="7012781"/>
            <a:ext cx="486409" cy="485775"/>
            <a:chOff x="6654765" y="6447387"/>
            <a:chExt cx="486409" cy="485775"/>
          </a:xfrm>
        </xdr:grpSpPr>
        <xdr:sp macro="" textlink="">
          <xdr:nvSpPr>
            <xdr:cNvPr id="74" name="object 7">
              <a:extLst>
                <a:ext uri="{FF2B5EF4-FFF2-40B4-BE49-F238E27FC236}">
                  <a16:creationId xmlns:a16="http://schemas.microsoft.com/office/drawing/2014/main" id="{00000000-0008-0000-0000-00004A000000}"/>
                </a:ext>
              </a:extLst>
            </xdr:cNvPr>
            <xdr:cNvSpPr/>
          </xdr:nvSpPr>
          <xdr:spPr>
            <a:xfrm>
              <a:off x="6654765" y="6447387"/>
              <a:ext cx="486409" cy="485775"/>
            </a:xfrm>
            <a:custGeom>
              <a:avLst/>
              <a:gdLst/>
              <a:ahLst/>
              <a:cxnLst/>
              <a:rect l="l" t="t" r="r" b="b"/>
              <a:pathLst>
                <a:path w="486409" h="485775">
                  <a:moveTo>
                    <a:pt x="242900" y="0"/>
                  </a:moveTo>
                  <a:lnTo>
                    <a:pt x="193947" y="4934"/>
                  </a:lnTo>
                  <a:lnTo>
                    <a:pt x="148352" y="19088"/>
                  </a:lnTo>
                  <a:lnTo>
                    <a:pt x="107092" y="41482"/>
                  </a:lnTo>
                  <a:lnTo>
                    <a:pt x="71143" y="71142"/>
                  </a:lnTo>
                  <a:lnTo>
                    <a:pt x="41483" y="107089"/>
                  </a:lnTo>
                  <a:lnTo>
                    <a:pt x="19088" y="148347"/>
                  </a:lnTo>
                  <a:lnTo>
                    <a:pt x="4934" y="193938"/>
                  </a:lnTo>
                  <a:lnTo>
                    <a:pt x="0" y="242887"/>
                  </a:lnTo>
                  <a:lnTo>
                    <a:pt x="4934" y="291836"/>
                  </a:lnTo>
                  <a:lnTo>
                    <a:pt x="19088" y="337427"/>
                  </a:lnTo>
                  <a:lnTo>
                    <a:pt x="41483" y="378685"/>
                  </a:lnTo>
                  <a:lnTo>
                    <a:pt x="71143" y="414632"/>
                  </a:lnTo>
                  <a:lnTo>
                    <a:pt x="107092" y="444292"/>
                  </a:lnTo>
                  <a:lnTo>
                    <a:pt x="148352" y="466686"/>
                  </a:lnTo>
                  <a:lnTo>
                    <a:pt x="193947" y="480840"/>
                  </a:lnTo>
                  <a:lnTo>
                    <a:pt x="242900" y="485774"/>
                  </a:lnTo>
                  <a:lnTo>
                    <a:pt x="291852" y="480840"/>
                  </a:lnTo>
                  <a:lnTo>
                    <a:pt x="337445" y="466686"/>
                  </a:lnTo>
                  <a:lnTo>
                    <a:pt x="378704" y="444292"/>
                  </a:lnTo>
                  <a:lnTo>
                    <a:pt x="414650" y="414632"/>
                  </a:lnTo>
                  <a:lnTo>
                    <a:pt x="444308" y="378685"/>
                  </a:lnTo>
                  <a:lnTo>
                    <a:pt x="466701" y="337427"/>
                  </a:lnTo>
                  <a:lnTo>
                    <a:pt x="480853" y="291836"/>
                  </a:lnTo>
                  <a:lnTo>
                    <a:pt x="485787" y="242887"/>
                  </a:lnTo>
                  <a:lnTo>
                    <a:pt x="480853" y="193938"/>
                  </a:lnTo>
                  <a:lnTo>
                    <a:pt x="466701" y="148347"/>
                  </a:lnTo>
                  <a:lnTo>
                    <a:pt x="444308" y="107089"/>
                  </a:lnTo>
                  <a:lnTo>
                    <a:pt x="414650" y="71142"/>
                  </a:lnTo>
                  <a:lnTo>
                    <a:pt x="378704" y="41482"/>
                  </a:lnTo>
                  <a:lnTo>
                    <a:pt x="337445" y="19088"/>
                  </a:lnTo>
                  <a:lnTo>
                    <a:pt x="291852" y="4934"/>
                  </a:lnTo>
                  <a:lnTo>
                    <a:pt x="242900" y="0"/>
                  </a:lnTo>
                  <a:close/>
                </a:path>
              </a:pathLst>
            </a:custGeom>
            <a:ln w="9525">
              <a:solidFill>
                <a:schemeClr val="tx1"/>
              </a:solidFill>
            </a:ln>
          </xdr:spPr>
          <xdr:txBody>
            <a:bodyPr wrap="square" lIns="0" tIns="0" rIns="0" bIns="0" rtlCol="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latin typeface="Times New Roman" panose="02020603050405020304" pitchFamily="18" charset="0"/>
                <a:cs typeface="Times New Roman" panose="02020603050405020304" pitchFamily="18" charset="0"/>
              </a:endParaRPr>
            </a:p>
          </xdr:txBody>
        </xdr:sp>
        <xdr:sp macro="" textlink="">
          <xdr:nvSpPr>
            <xdr:cNvPr id="75" name="object 8">
              <a:extLst>
                <a:ext uri="{FF2B5EF4-FFF2-40B4-BE49-F238E27FC236}">
                  <a16:creationId xmlns:a16="http://schemas.microsoft.com/office/drawing/2014/main" id="{00000000-0008-0000-0000-00004B000000}"/>
                </a:ext>
              </a:extLst>
            </xdr:cNvPr>
            <xdr:cNvSpPr/>
          </xdr:nvSpPr>
          <xdr:spPr>
            <a:xfrm>
              <a:off x="6690194" y="6447387"/>
              <a:ext cx="415290" cy="485775"/>
            </a:xfrm>
            <a:custGeom>
              <a:avLst/>
              <a:gdLst/>
              <a:ahLst/>
              <a:cxnLst/>
              <a:rect l="l" t="t" r="r" b="b"/>
              <a:pathLst>
                <a:path w="415290" h="485775">
                  <a:moveTo>
                    <a:pt x="207632" y="0"/>
                  </a:moveTo>
                  <a:lnTo>
                    <a:pt x="156512" y="5390"/>
                  </a:lnTo>
                  <a:lnTo>
                    <a:pt x="109116" y="20815"/>
                  </a:lnTo>
                  <a:lnTo>
                    <a:pt x="66559" y="45158"/>
                  </a:lnTo>
                  <a:lnTo>
                    <a:pt x="29959" y="77302"/>
                  </a:lnTo>
                  <a:lnTo>
                    <a:pt x="431" y="116128"/>
                  </a:lnTo>
                  <a:lnTo>
                    <a:pt x="100291" y="242290"/>
                  </a:lnTo>
                  <a:lnTo>
                    <a:pt x="0" y="368998"/>
                  </a:lnTo>
                  <a:lnTo>
                    <a:pt x="29520" y="408029"/>
                  </a:lnTo>
                  <a:lnTo>
                    <a:pt x="66171" y="440350"/>
                  </a:lnTo>
                  <a:lnTo>
                    <a:pt x="108825" y="464834"/>
                  </a:lnTo>
                  <a:lnTo>
                    <a:pt x="156354" y="480351"/>
                  </a:lnTo>
                  <a:lnTo>
                    <a:pt x="207632" y="485774"/>
                  </a:lnTo>
                  <a:lnTo>
                    <a:pt x="258781" y="480379"/>
                  </a:lnTo>
                  <a:lnTo>
                    <a:pt x="306204" y="464937"/>
                  </a:lnTo>
                  <a:lnTo>
                    <a:pt x="348779" y="440569"/>
                  </a:lnTo>
                  <a:lnTo>
                    <a:pt x="385388" y="408394"/>
                  </a:lnTo>
                  <a:lnTo>
                    <a:pt x="414909" y="369531"/>
                  </a:lnTo>
                  <a:lnTo>
                    <a:pt x="314210" y="242290"/>
                  </a:lnTo>
                  <a:lnTo>
                    <a:pt x="414502" y="115595"/>
                  </a:lnTo>
                  <a:lnTo>
                    <a:pt x="384964" y="76936"/>
                  </a:lnTo>
                  <a:lnTo>
                    <a:pt x="348401" y="44939"/>
                  </a:lnTo>
                  <a:lnTo>
                    <a:pt x="305920" y="20711"/>
                  </a:lnTo>
                  <a:lnTo>
                    <a:pt x="258628" y="5362"/>
                  </a:lnTo>
                  <a:lnTo>
                    <a:pt x="207632" y="0"/>
                  </a:lnTo>
                  <a:close/>
                </a:path>
              </a:pathLst>
            </a:custGeom>
            <a:solidFill>
              <a:schemeClr val="accent1">
                <a:lumMod val="50000"/>
              </a:schemeClr>
            </a:solidFill>
          </xdr:spPr>
          <xdr:txBody>
            <a:bodyPr wrap="square" lIns="0" tIns="0" rIns="0" bIns="0" rtlCol="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latin typeface="Times New Roman" panose="02020603050405020304" pitchFamily="18" charset="0"/>
                <a:cs typeface="Times New Roman" panose="02020603050405020304" pitchFamily="18" charset="0"/>
              </a:endParaRPr>
            </a:p>
          </xdr:txBody>
        </xdr:sp>
      </xdr:grpSp>
      <xdr:sp macro="" textlink="">
        <xdr:nvSpPr>
          <xdr:cNvPr id="72" name="object 9">
            <a:extLst>
              <a:ext uri="{FF2B5EF4-FFF2-40B4-BE49-F238E27FC236}">
                <a16:creationId xmlns:a16="http://schemas.microsoft.com/office/drawing/2014/main" id="{00000000-0008-0000-0000-000048000000}"/>
              </a:ext>
            </a:extLst>
          </xdr:cNvPr>
          <xdr:cNvSpPr txBox="1"/>
        </xdr:nvSpPr>
        <xdr:spPr>
          <a:xfrm>
            <a:off x="18815851" y="7119910"/>
            <a:ext cx="231108" cy="213200"/>
          </a:xfrm>
          <a:prstGeom prst="rect">
            <a:avLst/>
          </a:prstGeom>
        </xdr:spPr>
        <xdr:txBody>
          <a:bodyPr vert="horz" wrap="square" lIns="0" tIns="12065" rIns="0" b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a:lnSpc>
                <a:spcPct val="100000"/>
              </a:lnSpc>
              <a:spcBef>
                <a:spcPts val="95"/>
              </a:spcBef>
            </a:pPr>
            <a:r>
              <a:rPr lang="az-Latn-AZ" sz="1350" spc="-85">
                <a:solidFill>
                  <a:srgbClr val="FFFFFF"/>
                </a:solidFill>
                <a:latin typeface="Trebuchet MS"/>
                <a:cs typeface="Trebuchet MS"/>
              </a:rPr>
              <a:t>70</a:t>
            </a:r>
            <a:endParaRPr sz="1350">
              <a:latin typeface="Trebuchet MS"/>
              <a:cs typeface="Trebuchet MS"/>
            </a:endParaRPr>
          </a:p>
        </xdr:txBody>
      </xdr:sp>
      <xdr:sp macro="" textlink="">
        <xdr:nvSpPr>
          <xdr:cNvPr id="73" name="object 10">
            <a:extLst>
              <a:ext uri="{FF2B5EF4-FFF2-40B4-BE49-F238E27FC236}">
                <a16:creationId xmlns:a16="http://schemas.microsoft.com/office/drawing/2014/main" id="{00000000-0008-0000-0000-000049000000}"/>
              </a:ext>
            </a:extLst>
          </xdr:cNvPr>
          <xdr:cNvSpPr txBox="1"/>
        </xdr:nvSpPr>
        <xdr:spPr>
          <a:xfrm>
            <a:off x="18825694" y="7258677"/>
            <a:ext cx="212090" cy="196529"/>
          </a:xfrm>
          <a:prstGeom prst="rect">
            <a:avLst/>
          </a:prstGeom>
        </xdr:spPr>
        <xdr:txBody>
          <a:bodyPr vert="horz" wrap="square" lIns="0" tIns="12065" rIns="0" b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a:lnSpc>
                <a:spcPct val="100000"/>
              </a:lnSpc>
              <a:spcBef>
                <a:spcPts val="95"/>
              </a:spcBef>
            </a:pPr>
            <a:r>
              <a:rPr sz="1200" spc="-80">
                <a:solidFill>
                  <a:srgbClr val="FFFFFF"/>
                </a:solidFill>
                <a:latin typeface="Times New Roman" panose="02020603050405020304" pitchFamily="18" charset="0"/>
                <a:cs typeface="Times New Roman" panose="02020603050405020304" pitchFamily="18" charset="0"/>
              </a:rPr>
              <a:t>cm</a:t>
            </a:r>
            <a:endParaRPr sz="1200">
              <a:latin typeface="Times New Roman" panose="02020603050405020304" pitchFamily="18" charset="0"/>
              <a:cs typeface="Times New Roman" panose="02020603050405020304" pitchFamily="18" charset="0"/>
            </a:endParaRPr>
          </a:p>
        </xdr:txBody>
      </xdr:sp>
    </xdr:grpSp>
    <xdr:clientData/>
  </xdr:twoCellAnchor>
  <xdr:twoCellAnchor>
    <xdr:from>
      <xdr:col>1</xdr:col>
      <xdr:colOff>47624</xdr:colOff>
      <xdr:row>40</xdr:row>
      <xdr:rowOff>83345</xdr:rowOff>
    </xdr:from>
    <xdr:to>
      <xdr:col>1</xdr:col>
      <xdr:colOff>1131093</xdr:colOff>
      <xdr:row>40</xdr:row>
      <xdr:rowOff>486765</xdr:rowOff>
    </xdr:to>
    <xdr:pic>
      <xdr:nvPicPr>
        <xdr:cNvPr id="77" name="Picture 76" descr="C:\Users\gunel.rashidova\AppData\Local\Packages\Microsoft.Windows.Photos_8wekyb3d8bbwe\TempState\ShareServiceTempFolder\BRFPA PANEL FRONT.jpeg">
          <a:extLst>
            <a:ext uri="{FF2B5EF4-FFF2-40B4-BE49-F238E27FC236}">
              <a16:creationId xmlns:a16="http://schemas.microsoft.com/office/drawing/2014/main" id="{00000000-0008-0000-0000-00004D000000}"/>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1262062" y="35456814"/>
          <a:ext cx="1083469" cy="40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35718</xdr:colOff>
      <xdr:row>38</xdr:row>
      <xdr:rowOff>130970</xdr:rowOff>
    </xdr:from>
    <xdr:to>
      <xdr:col>1</xdr:col>
      <xdr:colOff>1119187</xdr:colOff>
      <xdr:row>38</xdr:row>
      <xdr:rowOff>534390</xdr:rowOff>
    </xdr:to>
    <xdr:pic>
      <xdr:nvPicPr>
        <xdr:cNvPr id="78" name="Picture 77" descr="C:\Users\gunel.rashidova\AppData\Local\Packages\Microsoft.Windows.Photos_8wekyb3d8bbwe\TempState\ShareServiceTempFolder\BRFPA PANEL FRONT.jpeg">
          <a:extLst>
            <a:ext uri="{FF2B5EF4-FFF2-40B4-BE49-F238E27FC236}">
              <a16:creationId xmlns:a16="http://schemas.microsoft.com/office/drawing/2014/main" id="{00000000-0008-0000-0000-00004E000000}"/>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1257159" y="20839441"/>
          <a:ext cx="1083469" cy="40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47624</xdr:colOff>
      <xdr:row>39</xdr:row>
      <xdr:rowOff>119064</xdr:rowOff>
    </xdr:from>
    <xdr:to>
      <xdr:col>1</xdr:col>
      <xdr:colOff>1131093</xdr:colOff>
      <xdr:row>39</xdr:row>
      <xdr:rowOff>522484</xdr:rowOff>
    </xdr:to>
    <xdr:pic>
      <xdr:nvPicPr>
        <xdr:cNvPr id="79" name="Picture 78" descr="C:\Users\gunel.rashidova\AppData\Local\Packages\Microsoft.Windows.Photos_8wekyb3d8bbwe\TempState\ShareServiceTempFolder\BRFPA PANEL FRONT.jpeg">
          <a:extLst>
            <a:ext uri="{FF2B5EF4-FFF2-40B4-BE49-F238E27FC236}">
              <a16:creationId xmlns:a16="http://schemas.microsoft.com/office/drawing/2014/main" id="{00000000-0008-0000-0000-00004F000000}"/>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1262062" y="34301908"/>
          <a:ext cx="1083469" cy="40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297656</xdr:colOff>
      <xdr:row>13</xdr:row>
      <xdr:rowOff>8956</xdr:rowOff>
    </xdr:from>
    <xdr:to>
      <xdr:col>1</xdr:col>
      <xdr:colOff>785812</xdr:colOff>
      <xdr:row>13</xdr:row>
      <xdr:rowOff>821532</xdr:rowOff>
    </xdr:to>
    <xdr:pic>
      <xdr:nvPicPr>
        <xdr:cNvPr id="56" name="Picture 55" descr="https://www.bakuelectronics.az/assets/images/products/148765/beko-b5rcne565hxpmg-1.jpg">
          <a:extLst>
            <a:ext uri="{FF2B5EF4-FFF2-40B4-BE49-F238E27FC236}">
              <a16:creationId xmlns:a16="http://schemas.microsoft.com/office/drawing/2014/main" id="{00000000-0008-0000-0000-000038000000}"/>
            </a:ext>
          </a:extLst>
        </xdr:cNvPr>
        <xdr:cNvPicPr>
          <a:picLocks noChangeAspect="1" noChangeArrowheads="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bwMode="auto">
        <a:xfrm>
          <a:off x="1512094" y="6009706"/>
          <a:ext cx="488156" cy="812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24</xdr:row>
      <xdr:rowOff>11906</xdr:rowOff>
    </xdr:from>
    <xdr:to>
      <xdr:col>1</xdr:col>
      <xdr:colOff>920363</xdr:colOff>
      <xdr:row>24</xdr:row>
      <xdr:rowOff>785812</xdr:rowOff>
    </xdr:to>
    <xdr:pic>
      <xdr:nvPicPr>
        <xdr:cNvPr id="58" name="Picture 1">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1404938" y="9298781"/>
          <a:ext cx="729863" cy="773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259136</xdr:colOff>
      <xdr:row>23</xdr:row>
      <xdr:rowOff>22413</xdr:rowOff>
    </xdr:from>
    <xdr:to>
      <xdr:col>1</xdr:col>
      <xdr:colOff>909077</xdr:colOff>
      <xdr:row>23</xdr:row>
      <xdr:rowOff>797859</xdr:rowOff>
    </xdr:to>
    <xdr:pic>
      <xdr:nvPicPr>
        <xdr:cNvPr id="81" name="Picture 80" descr="B3WFU51240MCI photo 1">
          <a:extLst>
            <a:ext uri="{FF2B5EF4-FFF2-40B4-BE49-F238E27FC236}">
              <a16:creationId xmlns:a16="http://schemas.microsoft.com/office/drawing/2014/main" id="{00000000-0008-0000-0000-000051000000}"/>
            </a:ext>
          </a:extLst>
        </xdr:cNvPr>
        <xdr:cNvPicPr>
          <a:picLocks noChangeAspect="1"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1473574" y="8499663"/>
          <a:ext cx="649941" cy="7754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280147</xdr:colOff>
      <xdr:row>31</xdr:row>
      <xdr:rowOff>44823</xdr:rowOff>
    </xdr:from>
    <xdr:to>
      <xdr:col>1</xdr:col>
      <xdr:colOff>885264</xdr:colOff>
      <xdr:row>31</xdr:row>
      <xdr:rowOff>769843</xdr:rowOff>
    </xdr:to>
    <xdr:pic>
      <xdr:nvPicPr>
        <xdr:cNvPr id="84" name="Picture 83" descr="B3T68239MG photo 1">
          <a:extLst>
            <a:ext uri="{FF2B5EF4-FFF2-40B4-BE49-F238E27FC236}">
              <a16:creationId xmlns:a16="http://schemas.microsoft.com/office/drawing/2014/main" id="{00000000-0008-0000-0000-000054000000}"/>
            </a:ext>
          </a:extLst>
        </xdr:cNvPr>
        <xdr:cNvPicPr>
          <a:picLocks noChangeAspect="1" noChangeArrowheads="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bwMode="auto">
        <a:xfrm>
          <a:off x="1501588" y="20831735"/>
          <a:ext cx="605117" cy="72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305666</xdr:colOff>
      <xdr:row>6</xdr:row>
      <xdr:rowOff>9711</xdr:rowOff>
    </xdr:from>
    <xdr:to>
      <xdr:col>1</xdr:col>
      <xdr:colOff>722385</xdr:colOff>
      <xdr:row>6</xdr:row>
      <xdr:rowOff>817418</xdr:rowOff>
    </xdr:to>
    <xdr:pic>
      <xdr:nvPicPr>
        <xdr:cNvPr id="82" name="Picture 1" descr="Picture">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552575" y="2780620"/>
          <a:ext cx="416719" cy="807707"/>
        </a:xfrm>
        <a:prstGeom prst="rect">
          <a:avLst/>
        </a:prstGeom>
      </xdr:spPr>
    </xdr:pic>
    <xdr:clientData/>
  </xdr:twoCellAnchor>
  <xdr:twoCellAnchor>
    <xdr:from>
      <xdr:col>1</xdr:col>
      <xdr:colOff>260939</xdr:colOff>
      <xdr:row>30</xdr:row>
      <xdr:rowOff>45924</xdr:rowOff>
    </xdr:from>
    <xdr:to>
      <xdr:col>1</xdr:col>
      <xdr:colOff>857950</xdr:colOff>
      <xdr:row>30</xdr:row>
      <xdr:rowOff>750017</xdr:rowOff>
    </xdr:to>
    <xdr:pic>
      <xdr:nvPicPr>
        <xdr:cNvPr id="83" name="Picture 4">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1482380" y="19947571"/>
          <a:ext cx="597011" cy="7040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250030</xdr:colOff>
      <xdr:row>26</xdr:row>
      <xdr:rowOff>46224</xdr:rowOff>
    </xdr:from>
    <xdr:to>
      <xdr:col>1</xdr:col>
      <xdr:colOff>881061</xdr:colOff>
      <xdr:row>26</xdr:row>
      <xdr:rowOff>760599</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471471" y="16810224"/>
          <a:ext cx="631031" cy="714375"/>
        </a:xfrm>
        <a:prstGeom prst="rect">
          <a:avLst/>
        </a:prstGeom>
      </xdr:spPr>
    </xdr:pic>
    <xdr:clientData/>
  </xdr:twoCellAnchor>
  <xdr:twoCellAnchor>
    <xdr:from>
      <xdr:col>1</xdr:col>
      <xdr:colOff>261939</xdr:colOff>
      <xdr:row>27</xdr:row>
      <xdr:rowOff>47625</xdr:rowOff>
    </xdr:from>
    <xdr:to>
      <xdr:col>1</xdr:col>
      <xdr:colOff>885265</xdr:colOff>
      <xdr:row>27</xdr:row>
      <xdr:rowOff>762000</xdr:rowOff>
    </xdr:to>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483380" y="17596037"/>
          <a:ext cx="623326" cy="714375"/>
        </a:xfrm>
        <a:prstGeom prst="rect">
          <a:avLst/>
        </a:prstGeom>
      </xdr:spPr>
    </xdr:pic>
    <xdr:clientData/>
  </xdr:twoCellAnchor>
  <xdr:twoCellAnchor>
    <xdr:from>
      <xdr:col>1</xdr:col>
      <xdr:colOff>261939</xdr:colOff>
      <xdr:row>29</xdr:row>
      <xdr:rowOff>47625</xdr:rowOff>
    </xdr:from>
    <xdr:to>
      <xdr:col>1</xdr:col>
      <xdr:colOff>857251</xdr:colOff>
      <xdr:row>29</xdr:row>
      <xdr:rowOff>739603</xdr:rowOff>
    </xdr:to>
    <xdr:pic>
      <xdr:nvPicPr>
        <xdr:cNvPr id="90" name="Picture 89" descr="Picture">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476377" y="22431375"/>
          <a:ext cx="595312" cy="691978"/>
        </a:xfrm>
        <a:prstGeom prst="rect">
          <a:avLst/>
        </a:prstGeom>
      </xdr:spPr>
    </xdr:pic>
    <xdr:clientData/>
  </xdr:twoCellAnchor>
  <xdr:twoCellAnchor>
    <xdr:from>
      <xdr:col>1</xdr:col>
      <xdr:colOff>349250</xdr:colOff>
      <xdr:row>7</xdr:row>
      <xdr:rowOff>42334</xdr:rowOff>
    </xdr:from>
    <xdr:to>
      <xdr:col>1</xdr:col>
      <xdr:colOff>761999</xdr:colOff>
      <xdr:row>7</xdr:row>
      <xdr:rowOff>783167</xdr:rowOff>
    </xdr:to>
    <xdr:pic>
      <xdr:nvPicPr>
        <xdr:cNvPr id="92" name="Picture 1" descr="Picture">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27"/>
        <a:stretch>
          <a:fillRect/>
        </a:stretch>
      </xdr:blipFill>
      <xdr:spPr>
        <a:xfrm>
          <a:off x="1566333" y="2804584"/>
          <a:ext cx="412749" cy="740833"/>
        </a:xfrm>
        <a:prstGeom prst="rect">
          <a:avLst/>
        </a:prstGeom>
      </xdr:spPr>
    </xdr:pic>
    <xdr:clientData/>
  </xdr:twoCellAnchor>
  <xdr:twoCellAnchor>
    <xdr:from>
      <xdr:col>1</xdr:col>
      <xdr:colOff>250030</xdr:colOff>
      <xdr:row>22</xdr:row>
      <xdr:rowOff>62946</xdr:rowOff>
    </xdr:from>
    <xdr:to>
      <xdr:col>1</xdr:col>
      <xdr:colOff>892967</xdr:colOff>
      <xdr:row>22</xdr:row>
      <xdr:rowOff>785812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8"/>
        <a:stretch>
          <a:fillRect/>
        </a:stretch>
      </xdr:blipFill>
      <xdr:spPr>
        <a:xfrm>
          <a:off x="1464468" y="6920946"/>
          <a:ext cx="642937" cy="722866"/>
        </a:xfrm>
        <a:prstGeom prst="rect">
          <a:avLst/>
        </a:prstGeom>
      </xdr:spPr>
    </xdr:pic>
    <xdr:clientData/>
  </xdr:twoCellAnchor>
  <xdr:twoCellAnchor>
    <xdr:from>
      <xdr:col>1</xdr:col>
      <xdr:colOff>238125</xdr:colOff>
      <xdr:row>21</xdr:row>
      <xdr:rowOff>47626</xdr:rowOff>
    </xdr:from>
    <xdr:to>
      <xdr:col>1</xdr:col>
      <xdr:colOff>833437</xdr:colOff>
      <xdr:row>21</xdr:row>
      <xdr:rowOff>762000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9"/>
        <a:stretch>
          <a:fillRect/>
        </a:stretch>
      </xdr:blipFill>
      <xdr:spPr>
        <a:xfrm>
          <a:off x="1452563" y="16787814"/>
          <a:ext cx="595312" cy="714374"/>
        </a:xfrm>
        <a:prstGeom prst="rect">
          <a:avLst/>
        </a:prstGeom>
      </xdr:spPr>
    </xdr:pic>
    <xdr:clientData/>
  </xdr:twoCellAnchor>
  <xdr:twoCellAnchor>
    <xdr:from>
      <xdr:col>1</xdr:col>
      <xdr:colOff>306915</xdr:colOff>
      <xdr:row>10</xdr:row>
      <xdr:rowOff>22412</xdr:rowOff>
    </xdr:from>
    <xdr:to>
      <xdr:col>1</xdr:col>
      <xdr:colOff>772582</xdr:colOff>
      <xdr:row>11</xdr:row>
      <xdr:rowOff>1045</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30"/>
        <a:stretch>
          <a:fillRect/>
        </a:stretch>
      </xdr:blipFill>
      <xdr:spPr>
        <a:xfrm>
          <a:off x="1528356" y="3630706"/>
          <a:ext cx="465667" cy="819074"/>
        </a:xfrm>
        <a:prstGeom prst="rect">
          <a:avLst/>
        </a:prstGeom>
      </xdr:spPr>
    </xdr:pic>
    <xdr:clientData/>
  </xdr:twoCellAnchor>
  <xdr:twoCellAnchor>
    <xdr:from>
      <xdr:col>1</xdr:col>
      <xdr:colOff>201706</xdr:colOff>
      <xdr:row>33</xdr:row>
      <xdr:rowOff>48018</xdr:rowOff>
    </xdr:from>
    <xdr:to>
      <xdr:col>1</xdr:col>
      <xdr:colOff>1030820</xdr:colOff>
      <xdr:row>33</xdr:row>
      <xdr:rowOff>750794</xdr:rowOff>
    </xdr:to>
    <xdr:pic>
      <xdr:nvPicPr>
        <xdr:cNvPr id="49" name="Picture 48" descr="Варочная поверхность Beko HIGM 64135 SX Купить в Баку в кредит 0% ✓ Низкие  цены">
          <a:extLst>
            <a:ext uri="{FF2B5EF4-FFF2-40B4-BE49-F238E27FC236}">
              <a16:creationId xmlns:a16="http://schemas.microsoft.com/office/drawing/2014/main" id="{00000000-0008-0000-0000-000031000000}"/>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t="7737" b="8124"/>
        <a:stretch/>
      </xdr:blipFill>
      <xdr:spPr bwMode="auto">
        <a:xfrm>
          <a:off x="1423147" y="22370136"/>
          <a:ext cx="829114" cy="702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190502</xdr:colOff>
      <xdr:row>32</xdr:row>
      <xdr:rowOff>67235</xdr:rowOff>
    </xdr:from>
    <xdr:to>
      <xdr:col>1</xdr:col>
      <xdr:colOff>1004191</xdr:colOff>
      <xdr:row>32</xdr:row>
      <xdr:rowOff>762000</xdr:rowOff>
    </xdr:to>
    <xdr:pic>
      <xdr:nvPicPr>
        <xdr:cNvPr id="50" name="Picture 49" descr="Plitə Beko HIGM 64135 SB Qiyməti, Kreditlə satışı">
          <a:extLst>
            <a:ext uri="{FF2B5EF4-FFF2-40B4-BE49-F238E27FC236}">
              <a16:creationId xmlns:a16="http://schemas.microsoft.com/office/drawing/2014/main" id="{00000000-0008-0000-0000-000032000000}"/>
            </a:ext>
          </a:extLst>
        </xdr:cNvPr>
        <xdr:cNvPicPr>
          <a:picLocks noChangeAspect="1" noChangeArrowheads="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t="8270" b="8270"/>
        <a:stretch/>
      </xdr:blipFill>
      <xdr:spPr bwMode="auto">
        <a:xfrm>
          <a:off x="1411943" y="20753294"/>
          <a:ext cx="813689" cy="694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324972</xdr:colOff>
      <xdr:row>9</xdr:row>
      <xdr:rowOff>56031</xdr:rowOff>
    </xdr:from>
    <xdr:to>
      <xdr:col>1</xdr:col>
      <xdr:colOff>795618</xdr:colOff>
      <xdr:row>9</xdr:row>
      <xdr:rowOff>817483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3"/>
        <a:srcRect l="16398" t="2809" r="17473" b="3998"/>
        <a:stretch/>
      </xdr:blipFill>
      <xdr:spPr>
        <a:xfrm>
          <a:off x="1546413" y="5345207"/>
          <a:ext cx="470646" cy="761452"/>
        </a:xfrm>
        <a:prstGeom prst="rect">
          <a:avLst/>
        </a:prstGeom>
      </xdr:spPr>
    </xdr:pic>
    <xdr:clientData/>
  </xdr:twoCellAnchor>
  <xdr:twoCellAnchor>
    <xdr:from>
      <xdr:col>1</xdr:col>
      <xdr:colOff>280146</xdr:colOff>
      <xdr:row>25</xdr:row>
      <xdr:rowOff>67236</xdr:rowOff>
    </xdr:from>
    <xdr:to>
      <xdr:col>1</xdr:col>
      <xdr:colOff>907677</xdr:colOff>
      <xdr:row>25</xdr:row>
      <xdr:rowOff>747594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4"/>
        <a:stretch>
          <a:fillRect/>
        </a:stretch>
      </xdr:blipFill>
      <xdr:spPr>
        <a:xfrm>
          <a:off x="1501587" y="16046824"/>
          <a:ext cx="627531" cy="680358"/>
        </a:xfrm>
        <a:prstGeom prst="rect">
          <a:avLst/>
        </a:prstGeom>
      </xdr:spPr>
    </xdr:pic>
    <xdr:clientData/>
  </xdr:twoCellAnchor>
  <xdr:twoCellAnchor>
    <xdr:from>
      <xdr:col>1</xdr:col>
      <xdr:colOff>201706</xdr:colOff>
      <xdr:row>34</xdr:row>
      <xdr:rowOff>44822</xdr:rowOff>
    </xdr:from>
    <xdr:to>
      <xdr:col>1</xdr:col>
      <xdr:colOff>974912</xdr:colOff>
      <xdr:row>34</xdr:row>
      <xdr:rowOff>761999</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5"/>
        <a:stretch>
          <a:fillRect/>
        </a:stretch>
      </xdr:blipFill>
      <xdr:spPr>
        <a:xfrm>
          <a:off x="1423147" y="25594234"/>
          <a:ext cx="773206" cy="717177"/>
        </a:xfrm>
        <a:prstGeom prst="rect">
          <a:avLst/>
        </a:prstGeom>
      </xdr:spPr>
    </xdr:pic>
    <xdr:clientData/>
  </xdr:twoCellAnchor>
  <xdr:twoCellAnchor>
    <xdr:from>
      <xdr:col>13</xdr:col>
      <xdr:colOff>0</xdr:colOff>
      <xdr:row>17</xdr:row>
      <xdr:rowOff>0</xdr:rowOff>
    </xdr:from>
    <xdr:to>
      <xdr:col>13</xdr:col>
      <xdr:colOff>304800</xdr:colOff>
      <xdr:row>17</xdr:row>
      <xdr:rowOff>304800</xdr:rowOff>
    </xdr:to>
    <xdr:sp macro="" textlink="">
      <xdr:nvSpPr>
        <xdr:cNvPr id="1025" name="AutoShape 1" descr="WSPE7H616A | 7.5 кг 1200 об/мин Стиральная машина | BEKOGLOBAL">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5297150" y="1112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257735</xdr:colOff>
      <xdr:row>19</xdr:row>
      <xdr:rowOff>44824</xdr:rowOff>
    </xdr:from>
    <xdr:to>
      <xdr:col>1</xdr:col>
      <xdr:colOff>893119</xdr:colOff>
      <xdr:row>19</xdr:row>
      <xdr:rowOff>804022</xdr:rowOff>
    </xdr:to>
    <xdr:pic>
      <xdr:nvPicPr>
        <xdr:cNvPr id="53" name="Picture 52" descr="Beko WSPE7H616A Стиральная машина онлайн-кредит и продажа за наличные">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1479176" y="12797118"/>
          <a:ext cx="635384" cy="759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153722</xdr:colOff>
      <xdr:row>5</xdr:row>
      <xdr:rowOff>40593</xdr:rowOff>
    </xdr:from>
    <xdr:to>
      <xdr:col>1</xdr:col>
      <xdr:colOff>1035877</xdr:colOff>
      <xdr:row>5</xdr:row>
      <xdr:rowOff>658308</xdr:rowOff>
    </xdr:to>
    <xdr:pic>
      <xdr:nvPicPr>
        <xdr:cNvPr id="2" name="Picture 1" descr="Утюг Beko SIM 3122 T - купить в Баку. Цена, обзор, отзывы, продажа">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bwMode="auto">
        <a:xfrm>
          <a:off x="1372922" y="55666593"/>
          <a:ext cx="882155" cy="141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115603</xdr:colOff>
      <xdr:row>6</xdr:row>
      <xdr:rowOff>43652</xdr:rowOff>
    </xdr:from>
    <xdr:to>
      <xdr:col>1</xdr:col>
      <xdr:colOff>1006201</xdr:colOff>
      <xdr:row>6</xdr:row>
      <xdr:rowOff>607218</xdr:rowOff>
    </xdr:to>
    <xdr:pic>
      <xdr:nvPicPr>
        <xdr:cNvPr id="3" name="Picture 2" descr="Утюг Beko SIM3126R - купить в Баку. Цена, обзор, отзывы, продажа">
          <a:extLst>
            <a:ext uri="{FF2B5EF4-FFF2-40B4-BE49-F238E27FC236}">
              <a16:creationId xmlns:a16="http://schemas.microsoft.com/office/drawing/2014/main" id="{00000000-0008-0000-0100-000003000000}"/>
            </a:ext>
          </a:extLst>
        </xdr:cNvPr>
        <xdr:cNvPicPr>
          <a:picLocks noChangeAspect="1" noChangeArrowheads="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bwMode="auto">
        <a:xfrm>
          <a:off x="1334803" y="55850627"/>
          <a:ext cx="890598" cy="134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2338917</xdr:colOff>
      <xdr:row>7</xdr:row>
      <xdr:rowOff>0</xdr:rowOff>
    </xdr:from>
    <xdr:to>
      <xdr:col>1</xdr:col>
      <xdr:colOff>259387</xdr:colOff>
      <xdr:row>7</xdr:row>
      <xdr:rowOff>132387</xdr:rowOff>
    </xdr:to>
    <xdr:sp macro="" textlink="">
      <xdr:nvSpPr>
        <xdr:cNvPr id="4" name="AutoShape 4" descr="Утюг Beko SIM5124A – купить по низкой цене в Харькове, Киеве, Украине |  DENIKA.ua">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214967" y="55987950"/>
          <a:ext cx="263620" cy="13238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112449</xdr:colOff>
      <xdr:row>7</xdr:row>
      <xdr:rowOff>10846</xdr:rowOff>
    </xdr:from>
    <xdr:to>
      <xdr:col>1</xdr:col>
      <xdr:colOff>1003476</xdr:colOff>
      <xdr:row>7</xdr:row>
      <xdr:rowOff>658527</xdr:rowOff>
    </xdr:to>
    <xdr:pic>
      <xdr:nvPicPr>
        <xdr:cNvPr id="5" name="Picture 4" descr="Steam Iron (2400 W) | SIM 5124 A | BEKO">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1331649" y="55998796"/>
          <a:ext cx="891027" cy="171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120387</xdr:colOff>
      <xdr:row>8</xdr:row>
      <xdr:rowOff>16406</xdr:rowOff>
    </xdr:from>
    <xdr:to>
      <xdr:col>1</xdr:col>
      <xdr:colOff>1011415</xdr:colOff>
      <xdr:row>8</xdr:row>
      <xdr:rowOff>657225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339587" y="56185331"/>
          <a:ext cx="891028" cy="164569"/>
        </a:xfrm>
        <a:prstGeom prst="rect">
          <a:avLst/>
        </a:prstGeom>
      </xdr:spPr>
    </xdr:pic>
    <xdr:clientData/>
  </xdr:twoCellAnchor>
  <xdr:twoCellAnchor>
    <xdr:from>
      <xdr:col>1</xdr:col>
      <xdr:colOff>71437</xdr:colOff>
      <xdr:row>11</xdr:row>
      <xdr:rowOff>47626</xdr:rowOff>
    </xdr:from>
    <xdr:to>
      <xdr:col>1</xdr:col>
      <xdr:colOff>837390</xdr:colOff>
      <xdr:row>11</xdr:row>
      <xdr:rowOff>631031</xdr:rowOff>
    </xdr:to>
    <xdr:pic>
      <xdr:nvPicPr>
        <xdr:cNvPr id="7" name="Picture 6" descr="BEKO STM 4116 B">
          <a:extLst>
            <a:ext uri="{FF2B5EF4-FFF2-40B4-BE49-F238E27FC236}">
              <a16:creationId xmlns:a16="http://schemas.microsoft.com/office/drawing/2014/main" id="{00000000-0008-0000-0100-000007000000}"/>
            </a:ext>
          </a:extLst>
        </xdr:cNvPr>
        <xdr:cNvPicPr>
          <a:picLocks noChangeAspect="1" noChangeArrowheads="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bwMode="auto">
        <a:xfrm>
          <a:off x="1290637" y="56397526"/>
          <a:ext cx="765953" cy="135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2338917</xdr:colOff>
      <xdr:row>37</xdr:row>
      <xdr:rowOff>1164167</xdr:rowOff>
    </xdr:from>
    <xdr:to>
      <xdr:col>1</xdr:col>
      <xdr:colOff>259387</xdr:colOff>
      <xdr:row>41</xdr:row>
      <xdr:rowOff>132387</xdr:rowOff>
    </xdr:to>
    <xdr:sp macro="" textlink="">
      <xdr:nvSpPr>
        <xdr:cNvPr id="9" name="AutoShape 24" descr="Купить Пылесос BEKO VCO 32801 AR красный в интернет магазине DNS.  Характеристики, цена BEKO VCO 32801 AR | 1389083">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1214967" y="60333467"/>
          <a:ext cx="263620" cy="130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292319</xdr:colOff>
      <xdr:row>41</xdr:row>
      <xdr:rowOff>13600</xdr:rowOff>
    </xdr:from>
    <xdr:to>
      <xdr:col>1</xdr:col>
      <xdr:colOff>914476</xdr:colOff>
      <xdr:row>41</xdr:row>
      <xdr:rowOff>653912</xdr:rowOff>
    </xdr:to>
    <xdr:pic>
      <xdr:nvPicPr>
        <xdr:cNvPr id="10" name="Picture 9" descr="Пылесосы Beko – купить в Lookbuck">
          <a:extLst>
            <a:ext uri="{FF2B5EF4-FFF2-40B4-BE49-F238E27FC236}">
              <a16:creationId xmlns:a16="http://schemas.microsoft.com/office/drawing/2014/main" id="{00000000-0008-0000-0100-00000A000000}"/>
            </a:ext>
          </a:extLst>
        </xdr:cNvPr>
        <xdr:cNvPicPr>
          <a:picLocks noChangeAspect="1" noChangeArrowheads="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bwMode="auto">
        <a:xfrm>
          <a:off x="1514147" y="25461772"/>
          <a:ext cx="622157" cy="64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239223</xdr:colOff>
      <xdr:row>42</xdr:row>
      <xdr:rowOff>15227</xdr:rowOff>
    </xdr:from>
    <xdr:to>
      <xdr:col>1</xdr:col>
      <xdr:colOff>881958</xdr:colOff>
      <xdr:row>42</xdr:row>
      <xdr:rowOff>668447</xdr:rowOff>
    </xdr:to>
    <xdr:pic>
      <xdr:nvPicPr>
        <xdr:cNvPr id="11" name="Picture 10" descr="Odkurzacz bezworkowy (800 W) | VCO 32804 AW | BEKO">
          <a:extLst>
            <a:ext uri="{FF2B5EF4-FFF2-40B4-BE49-F238E27FC236}">
              <a16:creationId xmlns:a16="http://schemas.microsoft.com/office/drawing/2014/main" id="{00000000-0008-0000-0100-00000B000000}"/>
            </a:ext>
          </a:extLst>
        </xdr:cNvPr>
        <xdr:cNvPicPr>
          <a:picLocks noChangeAspect="1" noChangeArrowheads="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bwMode="auto">
        <a:xfrm>
          <a:off x="1461051" y="26146572"/>
          <a:ext cx="642735" cy="653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247449</xdr:colOff>
      <xdr:row>43</xdr:row>
      <xdr:rowOff>23812</xdr:rowOff>
    </xdr:from>
    <xdr:to>
      <xdr:col>1</xdr:col>
      <xdr:colOff>978980</xdr:colOff>
      <xdr:row>44</xdr:row>
      <xdr:rowOff>0</xdr:rowOff>
    </xdr:to>
    <xdr:pic>
      <xdr:nvPicPr>
        <xdr:cNvPr id="12" name="Picture 11" descr="Пылесос безмешковый Beko VCO 42701 AB – низкие цены, кредит, оплата частями  в интернет-магазине ROZETKA | Купить в Украине: Киеве, Харькове, Днепре,  Одессе, Запорожье, Львове">
          <a:extLst>
            <a:ext uri="{FF2B5EF4-FFF2-40B4-BE49-F238E27FC236}">
              <a16:creationId xmlns:a16="http://schemas.microsoft.com/office/drawing/2014/main" id="{00000000-0008-0000-0100-00000C000000}"/>
            </a:ext>
          </a:extLst>
        </xdr:cNvPr>
        <xdr:cNvPicPr>
          <a:picLocks noChangeAspect="1" noChangeArrowheads="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bwMode="auto">
        <a:xfrm>
          <a:off x="1463895" y="19693511"/>
          <a:ext cx="731531" cy="664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381093</xdr:colOff>
      <xdr:row>44</xdr:row>
      <xdr:rowOff>30563</xdr:rowOff>
    </xdr:from>
    <xdr:to>
      <xdr:col>1</xdr:col>
      <xdr:colOff>759009</xdr:colOff>
      <xdr:row>44</xdr:row>
      <xdr:rowOff>685258</xdr:rowOff>
    </xdr:to>
    <xdr:pic>
      <xdr:nvPicPr>
        <xdr:cNvPr id="13" name="Picture 12" descr="BEKO VRT 61821 VD">
          <a:extLst>
            <a:ext uri="{FF2B5EF4-FFF2-40B4-BE49-F238E27FC236}">
              <a16:creationId xmlns:a16="http://schemas.microsoft.com/office/drawing/2014/main" id="{00000000-0008-0000-0100-00000D000000}"/>
            </a:ext>
          </a:extLst>
        </xdr:cNvPr>
        <xdr:cNvPicPr>
          <a:picLocks noChangeAspect="1" noChangeArrowheads="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bwMode="auto">
        <a:xfrm>
          <a:off x="1602921" y="27528253"/>
          <a:ext cx="377916" cy="654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331966</xdr:colOff>
      <xdr:row>45</xdr:row>
      <xdr:rowOff>45988</xdr:rowOff>
    </xdr:from>
    <xdr:to>
      <xdr:col>1</xdr:col>
      <xdr:colOff>822745</xdr:colOff>
      <xdr:row>45</xdr:row>
      <xdr:rowOff>859370</xdr:rowOff>
    </xdr:to>
    <xdr:pic>
      <xdr:nvPicPr>
        <xdr:cNvPr id="14" name="Picture 13" descr="Beko - VRT 61818 VW">
          <a:extLst>
            <a:ext uri="{FF2B5EF4-FFF2-40B4-BE49-F238E27FC236}">
              <a16:creationId xmlns:a16="http://schemas.microsoft.com/office/drawing/2014/main" id="{00000000-0008-0000-0100-00000E000000}"/>
            </a:ext>
          </a:extLst>
        </xdr:cNvPr>
        <xdr:cNvPicPr>
          <a:picLocks noChangeAspect="1" noChangeArrowheads="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bwMode="auto">
        <a:xfrm>
          <a:off x="1551166" y="61101238"/>
          <a:ext cx="490779" cy="137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277897</xdr:colOff>
      <xdr:row>46</xdr:row>
      <xdr:rowOff>13196</xdr:rowOff>
    </xdr:from>
    <xdr:to>
      <xdr:col>1</xdr:col>
      <xdr:colOff>677035</xdr:colOff>
      <xdr:row>46</xdr:row>
      <xdr:rowOff>658366</xdr:rowOff>
    </xdr:to>
    <xdr:pic>
      <xdr:nvPicPr>
        <xdr:cNvPr id="15" name="Picture 14" descr="Пылесос BEKO VRT 50225 VB — купить в интернет-магазине по низкой цене на  Яндекс Маркете">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1494343" y="23768316"/>
          <a:ext cx="399138" cy="645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264169</xdr:colOff>
      <xdr:row>13</xdr:row>
      <xdr:rowOff>34774</xdr:rowOff>
    </xdr:from>
    <xdr:to>
      <xdr:col>1</xdr:col>
      <xdr:colOff>830009</xdr:colOff>
      <xdr:row>13</xdr:row>
      <xdr:rowOff>617969</xdr:rowOff>
    </xdr:to>
    <xdr:pic>
      <xdr:nvPicPr>
        <xdr:cNvPr id="17" name="Picture 16" descr="Beko WKM 6226 I">
          <a:extLst>
            <a:ext uri="{FF2B5EF4-FFF2-40B4-BE49-F238E27FC236}">
              <a16:creationId xmlns:a16="http://schemas.microsoft.com/office/drawing/2014/main" id="{00000000-0008-0000-0100-000011000000}"/>
            </a:ext>
          </a:extLst>
        </xdr:cNvPr>
        <xdr:cNvPicPr>
          <a:picLocks noChangeAspect="1" noChangeArrowheads="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bwMode="auto">
        <a:xfrm>
          <a:off x="1483369" y="56565649"/>
          <a:ext cx="565840" cy="14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203730</xdr:colOff>
      <xdr:row>16</xdr:row>
      <xdr:rowOff>33342</xdr:rowOff>
    </xdr:from>
    <xdr:to>
      <xdr:col>1</xdr:col>
      <xdr:colOff>833437</xdr:colOff>
      <xdr:row>16</xdr:row>
      <xdr:rowOff>622419</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422930" y="56926167"/>
          <a:ext cx="629707" cy="150927"/>
        </a:xfrm>
        <a:prstGeom prst="rect">
          <a:avLst/>
        </a:prstGeom>
      </xdr:spPr>
    </xdr:pic>
    <xdr:clientData/>
  </xdr:twoCellAnchor>
  <xdr:twoCellAnchor>
    <xdr:from>
      <xdr:col>1</xdr:col>
      <xdr:colOff>250032</xdr:colOff>
      <xdr:row>15</xdr:row>
      <xdr:rowOff>23814</xdr:rowOff>
    </xdr:from>
    <xdr:to>
      <xdr:col>1</xdr:col>
      <xdr:colOff>872523</xdr:colOff>
      <xdr:row>15</xdr:row>
      <xdr:rowOff>631375</xdr:rowOff>
    </xdr:to>
    <xdr:pic>
      <xdr:nvPicPr>
        <xdr:cNvPr id="20" name="Picture 19" descr="Электрочайник Beko WKM6321W - купить в Баку. Цена, обзор, отзывы, продажа">
          <a:extLst>
            <a:ext uri="{FF2B5EF4-FFF2-40B4-BE49-F238E27FC236}">
              <a16:creationId xmlns:a16="http://schemas.microsoft.com/office/drawing/2014/main" id="{00000000-0008-0000-0100-000014000000}"/>
            </a:ext>
          </a:extLst>
        </xdr:cNvPr>
        <xdr:cNvPicPr>
          <a:picLocks noChangeAspect="1" noChangeArrowheads="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bwMode="auto">
        <a:xfrm>
          <a:off x="1469232" y="56735664"/>
          <a:ext cx="622491" cy="159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263262</xdr:colOff>
      <xdr:row>17</xdr:row>
      <xdr:rowOff>34428</xdr:rowOff>
    </xdr:from>
    <xdr:to>
      <xdr:col>1</xdr:col>
      <xdr:colOff>845343</xdr:colOff>
      <xdr:row>17</xdr:row>
      <xdr:rowOff>654062</xdr:rowOff>
    </xdr:to>
    <xdr:pic>
      <xdr:nvPicPr>
        <xdr:cNvPr id="22" name="Picture 2">
          <a:extLst>
            <a:ext uri="{FF2B5EF4-FFF2-40B4-BE49-F238E27FC236}">
              <a16:creationId xmlns:a16="http://schemas.microsoft.com/office/drawing/2014/main" id="{00000000-0008-0000-0100-000016000000}"/>
            </a:ext>
          </a:extLst>
        </xdr:cNvPr>
        <xdr:cNvPicPr>
          <a:picLocks noChangeAspect="1" noChangeArrowheads="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bwMode="auto">
        <a:xfrm>
          <a:off x="1479708" y="6139609"/>
          <a:ext cx="582081" cy="619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179917</xdr:colOff>
      <xdr:row>20</xdr:row>
      <xdr:rowOff>51730</xdr:rowOff>
    </xdr:from>
    <xdr:to>
      <xdr:col>1</xdr:col>
      <xdr:colOff>931399</xdr:colOff>
      <xdr:row>20</xdr:row>
      <xdr:rowOff>635136</xdr:rowOff>
    </xdr:to>
    <xdr:pic>
      <xdr:nvPicPr>
        <xdr:cNvPr id="25" name="Picture 24" descr="Тостер Beko TAM 4201 B Qiymeti, Kreditle Satisi (YENİ)">
          <a:extLst>
            <a:ext uri="{FF2B5EF4-FFF2-40B4-BE49-F238E27FC236}">
              <a16:creationId xmlns:a16="http://schemas.microsoft.com/office/drawing/2014/main" id="{00000000-0008-0000-0100-000019000000}"/>
            </a:ext>
          </a:extLst>
        </xdr:cNvPr>
        <xdr:cNvPicPr>
          <a:picLocks noChangeAspect="1" noChangeArrowheads="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bwMode="auto">
        <a:xfrm>
          <a:off x="1401745" y="11291230"/>
          <a:ext cx="751482" cy="583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175783</xdr:colOff>
      <xdr:row>22</xdr:row>
      <xdr:rowOff>61134</xdr:rowOff>
    </xdr:from>
    <xdr:to>
      <xdr:col>1</xdr:col>
      <xdr:colOff>903160</xdr:colOff>
      <xdr:row>22</xdr:row>
      <xdr:rowOff>611161</xdr:rowOff>
    </xdr:to>
    <xdr:pic>
      <xdr:nvPicPr>
        <xdr:cNvPr id="26" name="Picture 25" descr="Beko TAM 6201 I">
          <a:extLst>
            <a:ext uri="{FF2B5EF4-FFF2-40B4-BE49-F238E27FC236}">
              <a16:creationId xmlns:a16="http://schemas.microsoft.com/office/drawing/2014/main" id="{00000000-0008-0000-0100-00001A000000}"/>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1394983" y="58039809"/>
          <a:ext cx="727377" cy="121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144198</xdr:colOff>
      <xdr:row>23</xdr:row>
      <xdr:rowOff>55953</xdr:rowOff>
    </xdr:from>
    <xdr:to>
      <xdr:col>1</xdr:col>
      <xdr:colOff>946100</xdr:colOff>
      <xdr:row>23</xdr:row>
      <xdr:rowOff>592969</xdr:rowOff>
    </xdr:to>
    <xdr:pic>
      <xdr:nvPicPr>
        <xdr:cNvPr id="27" name="Picture 26" descr="Prajitor de paine Beko TAM4220W, 800 W, 7 niveluri de prajire, Functie  3in1, Alb - Prajitor de paine si Sandwich Maker - Pentru bucatarie -  Electrocasnice mici">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1363398" y="58215603"/>
          <a:ext cx="801902" cy="127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190499</xdr:colOff>
      <xdr:row>24</xdr:row>
      <xdr:rowOff>49559</xdr:rowOff>
    </xdr:from>
    <xdr:to>
      <xdr:col>1</xdr:col>
      <xdr:colOff>907586</xdr:colOff>
      <xdr:row>24</xdr:row>
      <xdr:rowOff>591259</xdr:rowOff>
    </xdr:to>
    <xdr:pic>
      <xdr:nvPicPr>
        <xdr:cNvPr id="28" name="Picture 27" descr="Beko Cosmopolis Toaster TAM8202B, Retro Black Chrome Design, Extra Wide  Slot 2-Slice Toaster , Includes Defrost, Reheat &amp; Cancel Functions :  Amazon.co.uk: Home &amp; Kitchen">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1409699" y="58390184"/>
          <a:ext cx="717087" cy="13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203731</xdr:colOff>
      <xdr:row>25</xdr:row>
      <xdr:rowOff>14025</xdr:rowOff>
    </xdr:from>
    <xdr:to>
      <xdr:col>1</xdr:col>
      <xdr:colOff>894865</xdr:colOff>
      <xdr:row>25</xdr:row>
      <xdr:rowOff>600074</xdr:rowOff>
    </xdr:to>
    <xdr:pic>
      <xdr:nvPicPr>
        <xdr:cNvPr id="29" name="Picture 28" descr="CJB5103W | Sitrus şirəçəkəni (40 V) | BEKO">
          <a:extLst>
            <a:ext uri="{FF2B5EF4-FFF2-40B4-BE49-F238E27FC236}">
              <a16:creationId xmlns:a16="http://schemas.microsoft.com/office/drawing/2014/main" id="{00000000-0008-0000-0100-00001D000000}"/>
            </a:ext>
          </a:extLst>
        </xdr:cNvPr>
        <xdr:cNvPicPr>
          <a:picLocks noChangeAspect="1" noChangeArrowheads="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bwMode="auto">
        <a:xfrm>
          <a:off x="1422931" y="58535625"/>
          <a:ext cx="691134" cy="166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251354</xdr:colOff>
      <xdr:row>26</xdr:row>
      <xdr:rowOff>59531</xdr:rowOff>
    </xdr:from>
    <xdr:to>
      <xdr:col>1</xdr:col>
      <xdr:colOff>869597</xdr:colOff>
      <xdr:row>26</xdr:row>
      <xdr:rowOff>642936</xdr:rowOff>
    </xdr:to>
    <xdr:pic>
      <xdr:nvPicPr>
        <xdr:cNvPr id="30" name="Picture 29" descr="A picture containing text, black, printer, kitchen appliance&#10;&#10;Description automatically generated">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470554" y="58762106"/>
          <a:ext cx="618243" cy="126205"/>
        </a:xfrm>
        <a:prstGeom prst="rect">
          <a:avLst/>
        </a:prstGeom>
      </xdr:spPr>
    </xdr:pic>
    <xdr:clientData/>
  </xdr:twoCellAnchor>
  <xdr:twoCellAnchor>
    <xdr:from>
      <xdr:col>1</xdr:col>
      <xdr:colOff>239448</xdr:colOff>
      <xdr:row>27</xdr:row>
      <xdr:rowOff>59531</xdr:rowOff>
    </xdr:from>
    <xdr:to>
      <xdr:col>1</xdr:col>
      <xdr:colOff>857309</xdr:colOff>
      <xdr:row>27</xdr:row>
      <xdr:rowOff>642938</xdr:rowOff>
    </xdr:to>
    <xdr:pic>
      <xdr:nvPicPr>
        <xdr:cNvPr id="31" name="Picture 30" descr="A picture containing text, monitor, black&#10;&#10;Description automatically generated">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458648" y="58943081"/>
          <a:ext cx="617861" cy="116682"/>
        </a:xfrm>
        <a:prstGeom prst="rect">
          <a:avLst/>
        </a:prstGeom>
      </xdr:spPr>
    </xdr:pic>
    <xdr:clientData/>
  </xdr:twoCellAnchor>
  <xdr:twoCellAnchor>
    <xdr:from>
      <xdr:col>1</xdr:col>
      <xdr:colOff>13228</xdr:colOff>
      <xdr:row>31</xdr:row>
      <xdr:rowOff>64824</xdr:rowOff>
    </xdr:from>
    <xdr:to>
      <xdr:col>1</xdr:col>
      <xdr:colOff>976312</xdr:colOff>
      <xdr:row>31</xdr:row>
      <xdr:rowOff>618795</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1232428" y="59129349"/>
          <a:ext cx="963084" cy="115821"/>
        </a:xfrm>
        <a:prstGeom prst="rect">
          <a:avLst/>
        </a:prstGeom>
      </xdr:spPr>
    </xdr:pic>
    <xdr:clientData/>
  </xdr:twoCellAnchor>
  <xdr:twoCellAnchor>
    <xdr:from>
      <xdr:col>1</xdr:col>
      <xdr:colOff>285750</xdr:colOff>
      <xdr:row>32</xdr:row>
      <xdr:rowOff>44578</xdr:rowOff>
    </xdr:from>
    <xdr:to>
      <xdr:col>1</xdr:col>
      <xdr:colOff>929445</xdr:colOff>
      <xdr:row>32</xdr:row>
      <xdr:rowOff>633415</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1504950" y="59290078"/>
          <a:ext cx="643695" cy="131637"/>
        </a:xfrm>
        <a:prstGeom prst="rect">
          <a:avLst/>
        </a:prstGeom>
      </xdr:spPr>
    </xdr:pic>
    <xdr:clientData/>
  </xdr:twoCellAnchor>
  <xdr:twoCellAnchor>
    <xdr:from>
      <xdr:col>1</xdr:col>
      <xdr:colOff>279151</xdr:colOff>
      <xdr:row>33</xdr:row>
      <xdr:rowOff>42249</xdr:rowOff>
    </xdr:from>
    <xdr:to>
      <xdr:col>1</xdr:col>
      <xdr:colOff>832950</xdr:colOff>
      <xdr:row>33</xdr:row>
      <xdr:rowOff>633265</xdr:rowOff>
    </xdr:to>
    <xdr:pic>
      <xdr:nvPicPr>
        <xdr:cNvPr id="34" name="Picture 33" descr="BEKO CHG 81442 BX">
          <a:extLst>
            <a:ext uri="{FF2B5EF4-FFF2-40B4-BE49-F238E27FC236}">
              <a16:creationId xmlns:a16="http://schemas.microsoft.com/office/drawing/2014/main" id="{00000000-0008-0000-0100-000022000000}"/>
            </a:ext>
          </a:extLst>
        </xdr:cNvPr>
        <xdr:cNvPicPr>
          <a:picLocks noChangeAspect="1" noChangeArrowheads="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bwMode="auto">
        <a:xfrm>
          <a:off x="1498351" y="59468724"/>
          <a:ext cx="553799" cy="143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263533</xdr:colOff>
      <xdr:row>34</xdr:row>
      <xdr:rowOff>33255</xdr:rowOff>
    </xdr:from>
    <xdr:to>
      <xdr:col>1</xdr:col>
      <xdr:colOff>807745</xdr:colOff>
      <xdr:row>34</xdr:row>
      <xdr:rowOff>649851</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485361" y="20745203"/>
          <a:ext cx="544212" cy="616596"/>
        </a:xfrm>
        <a:prstGeom prst="rect">
          <a:avLst/>
        </a:prstGeom>
      </xdr:spPr>
    </xdr:pic>
    <xdr:clientData/>
  </xdr:twoCellAnchor>
  <xdr:twoCellAnchor>
    <xdr:from>
      <xdr:col>1</xdr:col>
      <xdr:colOff>311561</xdr:colOff>
      <xdr:row>35</xdr:row>
      <xdr:rowOff>50356</xdr:rowOff>
    </xdr:from>
    <xdr:to>
      <xdr:col>1</xdr:col>
      <xdr:colOff>805327</xdr:colOff>
      <xdr:row>35</xdr:row>
      <xdr:rowOff>651498</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530761" y="59838781"/>
          <a:ext cx="493766" cy="134417"/>
        </a:xfrm>
        <a:prstGeom prst="rect">
          <a:avLst/>
        </a:prstGeom>
      </xdr:spPr>
    </xdr:pic>
    <xdr:clientData/>
  </xdr:twoCellAnchor>
  <xdr:twoCellAnchor>
    <xdr:from>
      <xdr:col>1</xdr:col>
      <xdr:colOff>35717</xdr:colOff>
      <xdr:row>36</xdr:row>
      <xdr:rowOff>25577</xdr:rowOff>
    </xdr:from>
    <xdr:to>
      <xdr:col>1</xdr:col>
      <xdr:colOff>1074184</xdr:colOff>
      <xdr:row>36</xdr:row>
      <xdr:rowOff>642936</xdr:rowOff>
    </xdr:to>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254917" y="59994977"/>
          <a:ext cx="1038467" cy="160159"/>
        </a:xfrm>
        <a:prstGeom prst="rect">
          <a:avLst/>
        </a:prstGeom>
      </xdr:spPr>
    </xdr:pic>
    <xdr:clientData/>
  </xdr:twoCellAnchor>
  <xdr:twoCellAnchor>
    <xdr:from>
      <xdr:col>1</xdr:col>
      <xdr:colOff>124769</xdr:colOff>
      <xdr:row>37</xdr:row>
      <xdr:rowOff>13720</xdr:rowOff>
    </xdr:from>
    <xdr:to>
      <xdr:col>1</xdr:col>
      <xdr:colOff>1017439</xdr:colOff>
      <xdr:row>37</xdr:row>
      <xdr:rowOff>640718</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343969" y="60164095"/>
          <a:ext cx="892670" cy="169798"/>
        </a:xfrm>
        <a:prstGeom prst="rect">
          <a:avLst/>
        </a:prstGeom>
      </xdr:spPr>
    </xdr:pic>
    <xdr:clientData/>
  </xdr:twoCellAnchor>
  <xdr:twoCellAnchor>
    <xdr:from>
      <xdr:col>2</xdr:col>
      <xdr:colOff>2338917</xdr:colOff>
      <xdr:row>17</xdr:row>
      <xdr:rowOff>1164167</xdr:rowOff>
    </xdr:from>
    <xdr:to>
      <xdr:col>3</xdr:col>
      <xdr:colOff>259387</xdr:colOff>
      <xdr:row>18</xdr:row>
      <xdr:rowOff>132387</xdr:rowOff>
    </xdr:to>
    <xdr:sp macro="" textlink="">
      <xdr:nvSpPr>
        <xdr:cNvPr id="39" name="AutoShape 24" descr="Купить Пылесос BEKO VCO 32801 AR красный в интернет магазине DNS.  Характеристики, цена BEKO VCO 32801 AR | 1389083">
          <a:extLst>
            <a:ext uri="{FF2B5EF4-FFF2-40B4-BE49-F238E27FC236}">
              <a16:creationId xmlns:a16="http://schemas.microsoft.com/office/drawing/2014/main" id="{00000000-0008-0000-0100-000027000000}"/>
            </a:ext>
          </a:extLst>
        </xdr:cNvPr>
        <xdr:cNvSpPr>
          <a:spLocks noChangeAspect="1" noChangeArrowheads="1"/>
        </xdr:cNvSpPr>
      </xdr:nvSpPr>
      <xdr:spPr bwMode="auto">
        <a:xfrm>
          <a:off x="3853392" y="52113392"/>
          <a:ext cx="263620" cy="130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2338917</xdr:colOff>
      <xdr:row>17</xdr:row>
      <xdr:rowOff>1164167</xdr:rowOff>
    </xdr:from>
    <xdr:to>
      <xdr:col>2</xdr:col>
      <xdr:colOff>259387</xdr:colOff>
      <xdr:row>18</xdr:row>
      <xdr:rowOff>132387</xdr:rowOff>
    </xdr:to>
    <xdr:sp macro="" textlink="">
      <xdr:nvSpPr>
        <xdr:cNvPr id="40" name="AutoShape 24" descr="Купить Пылесос BEKO VCO 32801 AR красный в интернет магазине DNS.  Характеристики, цена BEKO VCO 32801 AR | 1389083">
          <a:extLst>
            <a:ext uri="{FF2B5EF4-FFF2-40B4-BE49-F238E27FC236}">
              <a16:creationId xmlns:a16="http://schemas.microsoft.com/office/drawing/2014/main" id="{00000000-0008-0000-0100-000028000000}"/>
            </a:ext>
          </a:extLst>
        </xdr:cNvPr>
        <xdr:cNvSpPr>
          <a:spLocks noChangeAspect="1" noChangeArrowheads="1"/>
        </xdr:cNvSpPr>
      </xdr:nvSpPr>
      <xdr:spPr bwMode="auto">
        <a:xfrm>
          <a:off x="2386542" y="52113392"/>
          <a:ext cx="263620" cy="1302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287073</xdr:colOff>
      <xdr:row>18</xdr:row>
      <xdr:rowOff>23812</xdr:rowOff>
    </xdr:from>
    <xdr:to>
      <xdr:col>1</xdr:col>
      <xdr:colOff>860545</xdr:colOff>
      <xdr:row>19</xdr:row>
      <xdr:rowOff>15588</xdr:rowOff>
    </xdr:to>
    <xdr:pic>
      <xdr:nvPicPr>
        <xdr:cNvPr id="41" name="Picture 1">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30" cstate="email">
          <a:extLst>
            <a:ext uri="{28A0092B-C50C-407E-A947-70E740481C1C}">
              <a14:useLocalDpi xmlns:a14="http://schemas.microsoft.com/office/drawing/2010/main"/>
            </a:ext>
          </a:extLst>
        </a:blip>
        <a:srcRect/>
        <a:stretch>
          <a:fillRect/>
        </a:stretch>
      </xdr:blipFill>
      <xdr:spPr bwMode="auto">
        <a:xfrm>
          <a:off x="1506273" y="52135087"/>
          <a:ext cx="573472" cy="172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287074</xdr:colOff>
      <xdr:row>19</xdr:row>
      <xdr:rowOff>25928</xdr:rowOff>
    </xdr:from>
    <xdr:to>
      <xdr:col>1</xdr:col>
      <xdr:colOff>836014</xdr:colOff>
      <xdr:row>19</xdr:row>
      <xdr:rowOff>891505</xdr:rowOff>
    </xdr:to>
    <xdr:pic>
      <xdr:nvPicPr>
        <xdr:cNvPr id="42" name="Picture 4">
          <a:extLst>
            <a:ext uri="{FF2B5EF4-FFF2-40B4-BE49-F238E27FC236}">
              <a16:creationId xmlns:a16="http://schemas.microsoft.com/office/drawing/2014/main" id="{00000000-0008-0000-0100-00002A000000}"/>
            </a:ext>
          </a:extLst>
        </xdr:cNvPr>
        <xdr:cNvPicPr>
          <a:picLocks noChangeAspect="1" noChangeArrowheads="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bwMode="auto">
        <a:xfrm>
          <a:off x="1506274" y="52318178"/>
          <a:ext cx="548940" cy="151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137711</xdr:colOff>
      <xdr:row>9</xdr:row>
      <xdr:rowOff>22952</xdr:rowOff>
    </xdr:from>
    <xdr:to>
      <xdr:col>1</xdr:col>
      <xdr:colOff>906801</xdr:colOff>
      <xdr:row>9</xdr:row>
      <xdr:rowOff>631176</xdr:rowOff>
    </xdr:to>
    <xdr:pic>
      <xdr:nvPicPr>
        <xdr:cNvPr id="44" name="Picture 43" descr="Ütü Beko SIM 8130 P | Baku Electronics">
          <a:extLst>
            <a:ext uri="{FF2B5EF4-FFF2-40B4-BE49-F238E27FC236}">
              <a16:creationId xmlns:a16="http://schemas.microsoft.com/office/drawing/2014/main" id="{00000000-0008-0000-0100-00002C000000}"/>
            </a:ext>
          </a:extLst>
        </xdr:cNvPr>
        <xdr:cNvPicPr>
          <a:picLocks noChangeAspect="1" noChangeArrowheads="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bwMode="auto">
        <a:xfrm>
          <a:off x="1354157" y="3431295"/>
          <a:ext cx="769090" cy="608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91807</xdr:colOff>
      <xdr:row>10</xdr:row>
      <xdr:rowOff>34427</xdr:rowOff>
    </xdr:from>
    <xdr:to>
      <xdr:col>1</xdr:col>
      <xdr:colOff>952500</xdr:colOff>
      <xdr:row>10</xdr:row>
      <xdr:rowOff>596746</xdr:rowOff>
    </xdr:to>
    <xdr:pic>
      <xdr:nvPicPr>
        <xdr:cNvPr id="45" name="Picture 44" descr="BEKO SPA 9130 B">
          <a:extLst>
            <a:ext uri="{FF2B5EF4-FFF2-40B4-BE49-F238E27FC236}">
              <a16:creationId xmlns:a16="http://schemas.microsoft.com/office/drawing/2014/main" id="{00000000-0008-0000-0100-00002D000000}"/>
            </a:ext>
          </a:extLst>
        </xdr:cNvPr>
        <xdr:cNvPicPr>
          <a:picLocks noChangeAspect="1" noChangeArrowheads="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bwMode="auto">
        <a:xfrm>
          <a:off x="1308253" y="4108373"/>
          <a:ext cx="860693" cy="562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245271</xdr:colOff>
      <xdr:row>38</xdr:row>
      <xdr:rowOff>44968</xdr:rowOff>
    </xdr:from>
    <xdr:to>
      <xdr:col>1</xdr:col>
      <xdr:colOff>773906</xdr:colOff>
      <xdr:row>38</xdr:row>
      <xdr:rowOff>648205</xdr:rowOff>
    </xdr:to>
    <xdr:pic>
      <xdr:nvPicPr>
        <xdr:cNvPr id="43" name="Picture 42" descr="Кофеварка Beko CEP 5302 B - купить в Баку. Цена, обзор, отзывы, продажа">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34" cstate="email">
          <a:extLst>
            <a:ext uri="{28A0092B-C50C-407E-A947-70E740481C1C}">
              <a14:useLocalDpi xmlns:a14="http://schemas.microsoft.com/office/drawing/2010/main"/>
            </a:ext>
          </a:extLst>
        </a:blip>
        <a:srcRect/>
        <a:stretch>
          <a:fillRect/>
        </a:stretch>
      </xdr:blipFill>
      <xdr:spPr bwMode="auto">
        <a:xfrm>
          <a:off x="1459709" y="9546156"/>
          <a:ext cx="528635" cy="603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206564</xdr:colOff>
      <xdr:row>48</xdr:row>
      <xdr:rowOff>34003</xdr:rowOff>
    </xdr:from>
    <xdr:to>
      <xdr:col>1</xdr:col>
      <xdr:colOff>631031</xdr:colOff>
      <xdr:row>48</xdr:row>
      <xdr:rowOff>750093</xdr:rowOff>
    </xdr:to>
    <xdr:pic>
      <xdr:nvPicPr>
        <xdr:cNvPr id="46" name="Picture 45" descr="Вертикальный пылесос Beko VRT 74225 VI - купить в Баку. Цена, обзор,  отзывы, продажа">
          <a:extLst>
            <a:ext uri="{FF2B5EF4-FFF2-40B4-BE49-F238E27FC236}">
              <a16:creationId xmlns:a16="http://schemas.microsoft.com/office/drawing/2014/main" id="{00000000-0008-0000-0100-00002E000000}"/>
            </a:ext>
          </a:extLst>
        </xdr:cNvPr>
        <xdr:cNvPicPr>
          <a:picLocks noChangeAspect="1" noChangeArrowheads="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bwMode="auto">
        <a:xfrm>
          <a:off x="1421002" y="11678316"/>
          <a:ext cx="424467" cy="716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206568</xdr:colOff>
      <xdr:row>40</xdr:row>
      <xdr:rowOff>37751</xdr:rowOff>
    </xdr:from>
    <xdr:to>
      <xdr:col>1</xdr:col>
      <xdr:colOff>869963</xdr:colOff>
      <xdr:row>40</xdr:row>
      <xdr:rowOff>650328</xdr:rowOff>
    </xdr:to>
    <xdr:pic>
      <xdr:nvPicPr>
        <xdr:cNvPr id="47" name="Picture 46" descr="Beko - CEG 7304 X">
          <a:extLst>
            <a:ext uri="{FF2B5EF4-FFF2-40B4-BE49-F238E27FC236}">
              <a16:creationId xmlns:a16="http://schemas.microsoft.com/office/drawing/2014/main" id="{00000000-0008-0000-0100-00002F000000}"/>
            </a:ext>
          </a:extLst>
        </xdr:cNvPr>
        <xdr:cNvPicPr>
          <a:picLocks noChangeAspect="1" noChangeArrowheads="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bwMode="auto">
        <a:xfrm>
          <a:off x="1428396" y="24809320"/>
          <a:ext cx="663395" cy="612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240994</xdr:colOff>
      <xdr:row>47</xdr:row>
      <xdr:rowOff>23812</xdr:rowOff>
    </xdr:from>
    <xdr:to>
      <xdr:col>1</xdr:col>
      <xdr:colOff>714374</xdr:colOff>
      <xdr:row>48</xdr:row>
      <xdr:rowOff>-1</xdr:rowOff>
    </xdr:to>
    <xdr:pic>
      <xdr:nvPicPr>
        <xdr:cNvPr id="48" name="Picture 47" descr="Пылесос Beko VRT51225VB - где купить, обзор и характеристики на официальном  сайте Beko">
          <a:extLst>
            <a:ext uri="{FF2B5EF4-FFF2-40B4-BE49-F238E27FC236}">
              <a16:creationId xmlns:a16="http://schemas.microsoft.com/office/drawing/2014/main" id="{00000000-0008-0000-0100-000030000000}"/>
            </a:ext>
          </a:extLst>
        </xdr:cNvPr>
        <xdr:cNvPicPr>
          <a:picLocks noChangeAspect="1" noChangeArrowheads="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bwMode="auto">
        <a:xfrm>
          <a:off x="1455432" y="10882312"/>
          <a:ext cx="47338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345280</xdr:colOff>
      <xdr:row>39</xdr:row>
      <xdr:rowOff>35718</xdr:rowOff>
    </xdr:from>
    <xdr:to>
      <xdr:col>1</xdr:col>
      <xdr:colOff>738186</xdr:colOff>
      <xdr:row>39</xdr:row>
      <xdr:rowOff>664492</xdr:rowOff>
    </xdr:to>
    <xdr:pic>
      <xdr:nvPicPr>
        <xdr:cNvPr id="49" name="Picture 48" descr="CEP 5304 X | Espresso Machine (15 Bar) | BEKOGLOBAL">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38" cstate="email">
          <a:extLst>
            <a:ext uri="{28A0092B-C50C-407E-A947-70E740481C1C}">
              <a14:useLocalDpi xmlns:a14="http://schemas.microsoft.com/office/drawing/2010/main"/>
            </a:ext>
          </a:extLst>
        </a:blip>
        <a:srcRect/>
        <a:stretch>
          <a:fillRect/>
        </a:stretch>
      </xdr:blipFill>
      <xdr:spPr bwMode="auto">
        <a:xfrm>
          <a:off x="1559718" y="20276343"/>
          <a:ext cx="392906" cy="628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178593</xdr:colOff>
      <xdr:row>30</xdr:row>
      <xdr:rowOff>23811</xdr:rowOff>
    </xdr:from>
    <xdr:to>
      <xdr:col>1</xdr:col>
      <xdr:colOff>914505</xdr:colOff>
      <xdr:row>30</xdr:row>
      <xdr:rowOff>648562</xdr:rowOff>
    </xdr:to>
    <xdr:pic>
      <xdr:nvPicPr>
        <xdr:cNvPr id="50" name="Picture 49" descr="Beko Air Fryer, 2400 W| Gila Electric">
          <a:extLst>
            <a:ext uri="{FF2B5EF4-FFF2-40B4-BE49-F238E27FC236}">
              <a16:creationId xmlns:a16="http://schemas.microsoft.com/office/drawing/2014/main" id="{00000000-0008-0000-0100-000032000000}"/>
            </a:ext>
          </a:extLst>
        </xdr:cNvPr>
        <xdr:cNvPicPr>
          <a:picLocks noChangeAspect="1" noChangeArrowheads="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bwMode="auto">
        <a:xfrm>
          <a:off x="1393031" y="14835186"/>
          <a:ext cx="735912" cy="624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214311</xdr:colOff>
      <xdr:row>21</xdr:row>
      <xdr:rowOff>47623</xdr:rowOff>
    </xdr:from>
    <xdr:to>
      <xdr:col>1</xdr:col>
      <xdr:colOff>904874</xdr:colOff>
      <xdr:row>21</xdr:row>
      <xdr:rowOff>663346</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428749" y="10787061"/>
          <a:ext cx="690563" cy="615723"/>
        </a:xfrm>
        <a:prstGeom prst="rect">
          <a:avLst/>
        </a:prstGeom>
      </xdr:spPr>
    </xdr:pic>
    <xdr:clientData/>
  </xdr:twoCellAnchor>
  <xdr:twoCellAnchor>
    <xdr:from>
      <xdr:col>1</xdr:col>
      <xdr:colOff>314326</xdr:colOff>
      <xdr:row>14</xdr:row>
      <xdr:rowOff>28575</xdr:rowOff>
    </xdr:from>
    <xdr:to>
      <xdr:col>1</xdr:col>
      <xdr:colOff>838200</xdr:colOff>
      <xdr:row>14</xdr:row>
      <xdr:rowOff>652411</xdr:rowOff>
    </xdr:to>
    <xdr:pic>
      <xdr:nvPicPr>
        <xdr:cNvPr id="51" name="Picture 50" descr="BEKO Kettle, 1.7 L, Stainless steel WKM 7322 I - Elgendystore">
          <a:extLst>
            <a:ext uri="{FF2B5EF4-FFF2-40B4-BE49-F238E27FC236}">
              <a16:creationId xmlns:a16="http://schemas.microsoft.com/office/drawing/2014/main" id="{00000000-0008-0000-0100-000033000000}"/>
            </a:ext>
          </a:extLst>
        </xdr:cNvPr>
        <xdr:cNvPicPr>
          <a:picLocks noChangeAspect="1" noChangeArrowheads="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bwMode="auto">
        <a:xfrm>
          <a:off x="1533526" y="6696075"/>
          <a:ext cx="523874" cy="623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266700</xdr:colOff>
      <xdr:row>28</xdr:row>
      <xdr:rowOff>28575</xdr:rowOff>
    </xdr:from>
    <xdr:to>
      <xdr:col>1</xdr:col>
      <xdr:colOff>813053</xdr:colOff>
      <xdr:row>28</xdr:row>
      <xdr:rowOff>640575</xdr:rowOff>
    </xdr:to>
    <xdr:pic>
      <xdr:nvPicPr>
        <xdr:cNvPr id="52" name="Picture 51" descr="Beko - FRL 3374 B">
          <a:extLst>
            <a:ext uri="{FF2B5EF4-FFF2-40B4-BE49-F238E27FC236}">
              <a16:creationId xmlns:a16="http://schemas.microsoft.com/office/drawing/2014/main" id="{00000000-0008-0000-0100-000034000000}"/>
            </a:ext>
          </a:extLst>
        </xdr:cNvPr>
        <xdr:cNvPicPr>
          <a:picLocks noChangeAspect="1" noChangeArrowheads="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bwMode="auto">
        <a:xfrm>
          <a:off x="1485900" y="16163925"/>
          <a:ext cx="546353"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169333</xdr:colOff>
      <xdr:row>12</xdr:row>
      <xdr:rowOff>26688</xdr:rowOff>
    </xdr:from>
    <xdr:to>
      <xdr:col>1</xdr:col>
      <xdr:colOff>804334</xdr:colOff>
      <xdr:row>12</xdr:row>
      <xdr:rowOff>635331</xdr:rowOff>
    </xdr:to>
    <xdr:pic>
      <xdr:nvPicPr>
        <xdr:cNvPr id="53" name="Picture 52" descr="BEKO STM 6120 W | Beko Утюг 2025 ✓">
          <a:extLst>
            <a:ext uri="{FF2B5EF4-FFF2-40B4-BE49-F238E27FC236}">
              <a16:creationId xmlns:a16="http://schemas.microsoft.com/office/drawing/2014/main" id="{00000000-0008-0000-0100-000035000000}"/>
            </a:ext>
          </a:extLst>
        </xdr:cNvPr>
        <xdr:cNvPicPr>
          <a:picLocks noChangeAspect="1" noChangeArrowheads="1"/>
        </xdr:cNvPicPr>
      </xdr:nvPicPr>
      <xdr:blipFill rotWithShape="1">
        <a:blip xmlns:r="http://schemas.openxmlformats.org/officeDocument/2006/relationships" r:embed="rId43" cstate="print">
          <a:extLst>
            <a:ext uri="{28A0092B-C50C-407E-A947-70E740481C1C}">
              <a14:useLocalDpi xmlns:a14="http://schemas.microsoft.com/office/drawing/2010/main" val="0"/>
            </a:ext>
          </a:extLst>
        </a:blip>
        <a:srcRect l="6439" t="4070" r="5445" b="2718"/>
        <a:stretch/>
      </xdr:blipFill>
      <xdr:spPr bwMode="auto">
        <a:xfrm>
          <a:off x="1386416" y="6016855"/>
          <a:ext cx="635001" cy="608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253999</xdr:colOff>
      <xdr:row>29</xdr:row>
      <xdr:rowOff>18208</xdr:rowOff>
    </xdr:from>
    <xdr:to>
      <xdr:col>1</xdr:col>
      <xdr:colOff>832716</xdr:colOff>
      <xdr:row>29</xdr:row>
      <xdr:rowOff>656499</xdr:rowOff>
    </xdr:to>
    <xdr:pic>
      <xdr:nvPicPr>
        <xdr:cNvPr id="54" name="Picture 53" descr="FRL 5474 B | Fryer (Air, 2570 W) | BEKOGLOBAL">
          <a:extLst>
            <a:ext uri="{FF2B5EF4-FFF2-40B4-BE49-F238E27FC236}">
              <a16:creationId xmlns:a16="http://schemas.microsoft.com/office/drawing/2014/main" id="{00000000-0008-0000-0100-000036000000}"/>
            </a:ext>
          </a:extLst>
        </xdr:cNvPr>
        <xdr:cNvPicPr>
          <a:picLocks noChangeAspect="1" noChangeArrowheads="1"/>
        </xdr:cNvPicPr>
      </xdr:nvPicPr>
      <xdr:blipFill rotWithShape="1">
        <a:blip xmlns:r="http://schemas.openxmlformats.org/officeDocument/2006/relationships" r:embed="rId44" cstate="print">
          <a:extLst>
            <a:ext uri="{28A0092B-C50C-407E-A947-70E740481C1C}">
              <a14:useLocalDpi xmlns:a14="http://schemas.microsoft.com/office/drawing/2010/main" val="0"/>
            </a:ext>
          </a:extLst>
        </a:blip>
        <a:srcRect l="20171" t="17639" r="20193" b="16216"/>
        <a:stretch/>
      </xdr:blipFill>
      <xdr:spPr bwMode="auto">
        <a:xfrm>
          <a:off x="1471082" y="17512458"/>
          <a:ext cx="578717" cy="638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148167</xdr:colOff>
      <xdr:row>49</xdr:row>
      <xdr:rowOff>31750</xdr:rowOff>
    </xdr:from>
    <xdr:to>
      <xdr:col>1</xdr:col>
      <xdr:colOff>762000</xdr:colOff>
      <xdr:row>49</xdr:row>
      <xdr:rowOff>751750</xdr:rowOff>
    </xdr:to>
    <xdr:pic>
      <xdr:nvPicPr>
        <xdr:cNvPr id="57" name="Picture 56" descr="VRT 84225 VI photo 2">
          <a:extLst>
            <a:ext uri="{FF2B5EF4-FFF2-40B4-BE49-F238E27FC236}">
              <a16:creationId xmlns:a16="http://schemas.microsoft.com/office/drawing/2014/main" id="{00000000-0008-0000-0100-000039000000}"/>
            </a:ext>
          </a:extLst>
        </xdr:cNvPr>
        <xdr:cNvPicPr>
          <a:picLocks noChangeAspect="1" noChangeArrowheads="1"/>
        </xdr:cNvPicPr>
      </xdr:nvPicPr>
      <xdr:blipFill rotWithShape="1">
        <a:blip xmlns:r="http://schemas.openxmlformats.org/officeDocument/2006/relationships" r:embed="rId45" cstate="print">
          <a:extLst>
            <a:ext uri="{28A0092B-C50C-407E-A947-70E740481C1C}">
              <a14:useLocalDpi xmlns:a14="http://schemas.microsoft.com/office/drawing/2010/main" val="0"/>
            </a:ext>
          </a:extLst>
        </a:blip>
        <a:srcRect l="10370" r="4001"/>
        <a:stretch/>
      </xdr:blipFill>
      <xdr:spPr bwMode="auto">
        <a:xfrm>
          <a:off x="1365250" y="31369000"/>
          <a:ext cx="613833"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328831</xdr:colOff>
      <xdr:row>0</xdr:row>
      <xdr:rowOff>47483</xdr:rowOff>
    </xdr:from>
    <xdr:to>
      <xdr:col>1</xdr:col>
      <xdr:colOff>797929</xdr:colOff>
      <xdr:row>0</xdr:row>
      <xdr:rowOff>826087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548031" y="1038083"/>
          <a:ext cx="469098" cy="140429"/>
        </a:xfrm>
        <a:prstGeom prst="rect">
          <a:avLst/>
        </a:prstGeom>
      </xdr:spPr>
    </xdr:pic>
    <xdr:clientData/>
  </xdr:twoCellAnchor>
  <xdr:twoCellAnchor>
    <xdr:from>
      <xdr:col>1</xdr:col>
      <xdr:colOff>316367</xdr:colOff>
      <xdr:row>1</xdr:row>
      <xdr:rowOff>32657</xdr:rowOff>
    </xdr:from>
    <xdr:to>
      <xdr:col>1</xdr:col>
      <xdr:colOff>773906</xdr:colOff>
      <xdr:row>1</xdr:row>
      <xdr:rowOff>825614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535567" y="3537857"/>
          <a:ext cx="457539" cy="145257"/>
        </a:xfrm>
        <a:prstGeom prst="rect">
          <a:avLst/>
        </a:prstGeom>
      </xdr:spPr>
    </xdr:pic>
    <xdr:clientData/>
  </xdr:twoCellAnchor>
  <xdr:twoCellAnchor>
    <xdr:from>
      <xdr:col>12</xdr:col>
      <xdr:colOff>142875</xdr:colOff>
      <xdr:row>0</xdr:row>
      <xdr:rowOff>340519</xdr:rowOff>
    </xdr:from>
    <xdr:to>
      <xdr:col>12</xdr:col>
      <xdr:colOff>421306</xdr:colOff>
      <xdr:row>1</xdr:row>
      <xdr:rowOff>304801</xdr:rowOff>
    </xdr:to>
    <xdr:pic>
      <xdr:nvPicPr>
        <xdr:cNvPr id="4" name="Picture 3" descr="B1RCSK362S | Dondurucu-buzluq (Freezer Bottom, 59.5 sm) | BEKOGLOBAL">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58075" y="340519"/>
          <a:ext cx="278431" cy="802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333373</xdr:colOff>
      <xdr:row>2</xdr:row>
      <xdr:rowOff>35719</xdr:rowOff>
    </xdr:from>
    <xdr:to>
      <xdr:col>1</xdr:col>
      <xdr:colOff>773904</xdr:colOff>
      <xdr:row>2</xdr:row>
      <xdr:rowOff>785813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552573" y="4379119"/>
          <a:ext cx="440531" cy="140494"/>
        </a:xfrm>
        <a:prstGeom prst="rect">
          <a:avLst/>
        </a:prstGeom>
      </xdr:spPr>
    </xdr:pic>
    <xdr:clientData/>
  </xdr:twoCellAnchor>
  <xdr:twoCellAnchor>
    <xdr:from>
      <xdr:col>1</xdr:col>
      <xdr:colOff>323853</xdr:colOff>
      <xdr:row>3</xdr:row>
      <xdr:rowOff>47625</xdr:rowOff>
    </xdr:from>
    <xdr:to>
      <xdr:col>1</xdr:col>
      <xdr:colOff>766137</xdr:colOff>
      <xdr:row>3</xdr:row>
      <xdr:rowOff>809623</xdr:rowOff>
    </xdr:to>
    <xdr:pic>
      <xdr:nvPicPr>
        <xdr:cNvPr id="6" name="Picture 5" descr="B3RCNK362HSB photo 1">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43053" y="5229225"/>
          <a:ext cx="442284" cy="133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298011</xdr:colOff>
      <xdr:row>5</xdr:row>
      <xdr:rowOff>21771</xdr:rowOff>
    </xdr:from>
    <xdr:to>
      <xdr:col>1</xdr:col>
      <xdr:colOff>761999</xdr:colOff>
      <xdr:row>6</xdr:row>
      <xdr:rowOff>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517211" y="6222546"/>
          <a:ext cx="463988" cy="159204"/>
        </a:xfrm>
        <a:prstGeom prst="rect">
          <a:avLst/>
        </a:prstGeom>
      </xdr:spPr>
    </xdr:pic>
    <xdr:clientData/>
  </xdr:twoCellAnchor>
  <xdr:twoCellAnchor>
    <xdr:from>
      <xdr:col>1</xdr:col>
      <xdr:colOff>294596</xdr:colOff>
      <xdr:row>4</xdr:row>
      <xdr:rowOff>31896</xdr:rowOff>
    </xdr:from>
    <xdr:to>
      <xdr:col>1</xdr:col>
      <xdr:colOff>784792</xdr:colOff>
      <xdr:row>4</xdr:row>
      <xdr:rowOff>832594</xdr:rowOff>
    </xdr:to>
    <xdr:pic>
      <xdr:nvPicPr>
        <xdr:cNvPr id="8" name="Picture 7" descr="70 см NeoFrost Нижняя морозильная камера Холодильник с морозильной камерой  | RCNE560E35ZXB | BEKO">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1513796" y="6051696"/>
          <a:ext cx="490196" cy="152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426243</xdr:colOff>
      <xdr:row>5</xdr:row>
      <xdr:rowOff>778669</xdr:rowOff>
    </xdr:from>
    <xdr:to>
      <xdr:col>3</xdr:col>
      <xdr:colOff>196963</xdr:colOff>
      <xdr:row>6</xdr:row>
      <xdr:rowOff>716756</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645443" y="4969669"/>
          <a:ext cx="380320" cy="776287"/>
        </a:xfrm>
        <a:prstGeom prst="rect">
          <a:avLst/>
        </a:prstGeom>
      </xdr:spPr>
    </xdr:pic>
    <xdr:clientData/>
  </xdr:twoCellAnchor>
  <xdr:twoCellAnchor>
    <xdr:from>
      <xdr:col>1</xdr:col>
      <xdr:colOff>241542</xdr:colOff>
      <xdr:row>7</xdr:row>
      <xdr:rowOff>47624</xdr:rowOff>
    </xdr:from>
    <xdr:to>
      <xdr:col>1</xdr:col>
      <xdr:colOff>843744</xdr:colOff>
      <xdr:row>7</xdr:row>
      <xdr:rowOff>797719</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60742" y="7086599"/>
          <a:ext cx="602202" cy="130970"/>
        </a:xfrm>
        <a:prstGeom prst="rect">
          <a:avLst/>
        </a:prstGeom>
      </xdr:spPr>
    </xdr:pic>
    <xdr:clientData/>
  </xdr:twoCellAnchor>
  <xdr:twoCellAnchor>
    <xdr:from>
      <xdr:col>1</xdr:col>
      <xdr:colOff>238125</xdr:colOff>
      <xdr:row>8</xdr:row>
      <xdr:rowOff>36485</xdr:rowOff>
    </xdr:from>
    <xdr:to>
      <xdr:col>1</xdr:col>
      <xdr:colOff>869156</xdr:colOff>
      <xdr:row>8</xdr:row>
      <xdr:rowOff>762000</xdr:rowOff>
    </xdr:to>
    <xdr:pic>
      <xdr:nvPicPr>
        <xdr:cNvPr id="13" name="Picture 12" descr="https://www.bakuelectronics.az/assets/images/products/132648/beko-wte-7512-bss-1.jpg">
          <a:extLst>
            <a:ext uri="{FF2B5EF4-FFF2-40B4-BE49-F238E27FC236}">
              <a16:creationId xmlns:a16="http://schemas.microsoft.com/office/drawing/2014/main" id="{00000000-0008-0000-0200-00000D000000}"/>
            </a:ext>
          </a:extLst>
        </xdr:cNvPr>
        <xdr:cNvPicPr>
          <a:picLocks noChangeAspect="1" noChangeArrowheads="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bwMode="auto">
        <a:xfrm>
          <a:off x="1457325" y="9351935"/>
          <a:ext cx="631031" cy="144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239665</xdr:colOff>
      <xdr:row>9</xdr:row>
      <xdr:rowOff>16780</xdr:rowOff>
    </xdr:from>
    <xdr:to>
      <xdr:col>1</xdr:col>
      <xdr:colOff>886474</xdr:colOff>
      <xdr:row>9</xdr:row>
      <xdr:rowOff>786831</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458865" y="12570730"/>
          <a:ext cx="646809" cy="160451"/>
        </a:xfrm>
        <a:prstGeom prst="rect">
          <a:avLst/>
        </a:prstGeom>
      </xdr:spPr>
    </xdr:pic>
    <xdr:clientData/>
  </xdr:twoCellAnchor>
  <xdr:twoCellAnchor>
    <xdr:from>
      <xdr:col>1</xdr:col>
      <xdr:colOff>228754</xdr:colOff>
      <xdr:row>10</xdr:row>
      <xdr:rowOff>40410</xdr:rowOff>
    </xdr:from>
    <xdr:to>
      <xdr:col>1</xdr:col>
      <xdr:colOff>883227</xdr:colOff>
      <xdr:row>10</xdr:row>
      <xdr:rowOff>763020</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447954" y="14213610"/>
          <a:ext cx="654473" cy="141585"/>
        </a:xfrm>
        <a:prstGeom prst="rect">
          <a:avLst/>
        </a:prstGeom>
      </xdr:spPr>
    </xdr:pic>
    <xdr:clientData/>
  </xdr:twoCellAnchor>
  <xdr:twoCellAnchor>
    <xdr:from>
      <xdr:col>1</xdr:col>
      <xdr:colOff>221888</xdr:colOff>
      <xdr:row>11</xdr:row>
      <xdr:rowOff>31338</xdr:rowOff>
    </xdr:from>
    <xdr:to>
      <xdr:col>1</xdr:col>
      <xdr:colOff>874568</xdr:colOff>
      <xdr:row>11</xdr:row>
      <xdr:rowOff>773906</xdr:rowOff>
    </xdr:to>
    <xdr:pic>
      <xdr:nvPicPr>
        <xdr:cNvPr id="16" name="Picture 1">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441088" y="16633413"/>
          <a:ext cx="652680" cy="152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285750</xdr:colOff>
      <xdr:row>12</xdr:row>
      <xdr:rowOff>27407</xdr:rowOff>
    </xdr:from>
    <xdr:to>
      <xdr:col>1</xdr:col>
      <xdr:colOff>928685</xdr:colOff>
      <xdr:row>12</xdr:row>
      <xdr:rowOff>762000</xdr:rowOff>
    </xdr:to>
    <xdr:pic>
      <xdr:nvPicPr>
        <xdr:cNvPr id="17" name="Picture 16" descr="Купить Посудомийна машина Beko BDFN26520XQ, цена 14777 грн — Prom.ua  (ID#1812512854)">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1504950" y="19029782"/>
          <a:ext cx="642935" cy="153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268332</xdr:colOff>
      <xdr:row>13</xdr:row>
      <xdr:rowOff>23163</xdr:rowOff>
    </xdr:from>
    <xdr:to>
      <xdr:col>1</xdr:col>
      <xdr:colOff>930318</xdr:colOff>
      <xdr:row>13</xdr:row>
      <xdr:rowOff>750094</xdr:rowOff>
    </xdr:to>
    <xdr:pic>
      <xdr:nvPicPr>
        <xdr:cNvPr id="18" name="Picture 5">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1487532" y="20587638"/>
          <a:ext cx="661986" cy="155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136381</xdr:colOff>
      <xdr:row>14</xdr:row>
      <xdr:rowOff>44981</xdr:rowOff>
    </xdr:from>
    <xdr:to>
      <xdr:col>1</xdr:col>
      <xdr:colOff>957973</xdr:colOff>
      <xdr:row>14</xdr:row>
      <xdr:rowOff>714374</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1355581" y="26124431"/>
          <a:ext cx="821592" cy="135993"/>
        </a:xfrm>
        <a:prstGeom prst="rect">
          <a:avLst/>
        </a:prstGeom>
      </xdr:spPr>
    </xdr:pic>
    <xdr:clientData/>
  </xdr:twoCellAnchor>
  <xdr:twoCellAnchor>
    <xdr:from>
      <xdr:col>1</xdr:col>
      <xdr:colOff>136861</xdr:colOff>
      <xdr:row>15</xdr:row>
      <xdr:rowOff>48951</xdr:rowOff>
    </xdr:from>
    <xdr:to>
      <xdr:col>1</xdr:col>
      <xdr:colOff>929730</xdr:colOff>
      <xdr:row>15</xdr:row>
      <xdr:rowOff>702469</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1356061" y="26309376"/>
          <a:ext cx="792869" cy="129643"/>
        </a:xfrm>
        <a:prstGeom prst="rect">
          <a:avLst/>
        </a:prstGeom>
      </xdr:spPr>
    </xdr:pic>
    <xdr:clientData/>
  </xdr:twoCellAnchor>
  <xdr:twoCellAnchor>
    <xdr:from>
      <xdr:col>1</xdr:col>
      <xdr:colOff>23811</xdr:colOff>
      <xdr:row>16</xdr:row>
      <xdr:rowOff>155864</xdr:rowOff>
    </xdr:from>
    <xdr:to>
      <xdr:col>2</xdr:col>
      <xdr:colOff>21145</xdr:colOff>
      <xdr:row>16</xdr:row>
      <xdr:rowOff>583405</xdr:rowOff>
    </xdr:to>
    <xdr:pic>
      <xdr:nvPicPr>
        <xdr:cNvPr id="21" name="Picture 1">
          <a:extLst>
            <a:ext uri="{FF2B5EF4-FFF2-40B4-BE49-F238E27FC236}">
              <a16:creationId xmlns:a16="http://schemas.microsoft.com/office/drawing/2014/main" id="{00000000-0008-0000-0200-000015000000}"/>
            </a:ext>
          </a:extLst>
        </xdr:cNvPr>
        <xdr:cNvPicPr>
          <a:picLocks noChangeAspect="1" noChangeArrowheads="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r="-784"/>
        <a:stretch/>
      </xdr:blipFill>
      <xdr:spPr bwMode="auto">
        <a:xfrm>
          <a:off x="1243011" y="28407014"/>
          <a:ext cx="1168909" cy="27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94527</xdr:colOff>
      <xdr:row>17</xdr:row>
      <xdr:rowOff>56020</xdr:rowOff>
    </xdr:from>
    <xdr:to>
      <xdr:col>1</xdr:col>
      <xdr:colOff>978477</xdr:colOff>
      <xdr:row>17</xdr:row>
      <xdr:rowOff>597477</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313727" y="30250270"/>
          <a:ext cx="883950" cy="122357"/>
        </a:xfrm>
        <a:prstGeom prst="rect">
          <a:avLst/>
        </a:prstGeom>
      </xdr:spPr>
    </xdr:pic>
    <xdr:clientData/>
  </xdr:twoCellAnchor>
  <xdr:twoCellAnchor>
    <xdr:from>
      <xdr:col>1</xdr:col>
      <xdr:colOff>112061</xdr:colOff>
      <xdr:row>18</xdr:row>
      <xdr:rowOff>74588</xdr:rowOff>
    </xdr:from>
    <xdr:to>
      <xdr:col>1</xdr:col>
      <xdr:colOff>1064559</xdr:colOff>
      <xdr:row>18</xdr:row>
      <xdr:rowOff>702606</xdr:rowOff>
    </xdr:to>
    <xdr:pic>
      <xdr:nvPicPr>
        <xdr:cNvPr id="23" name="Picture 22" descr="BMGB 25332 BG photo 1">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1331261" y="4351313"/>
          <a:ext cx="952498" cy="113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30523</xdr:colOff>
      <xdr:row>19</xdr:row>
      <xdr:rowOff>130970</xdr:rowOff>
    </xdr:from>
    <xdr:to>
      <xdr:col>1</xdr:col>
      <xdr:colOff>1054631</xdr:colOff>
      <xdr:row>19</xdr:row>
      <xdr:rowOff>597478</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1249723" y="5055395"/>
          <a:ext cx="1024108" cy="569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4"/>
  </sheetPr>
  <dimension ref="A2:P41"/>
  <sheetViews>
    <sheetView showGridLines="0" tabSelected="1" zoomScale="55" zoomScaleNormal="36" workbookViewId="0">
      <pane xSplit="4" ySplit="4" topLeftCell="E26" activePane="bottomRight" state="frozen"/>
      <selection pane="topRight" activeCell="E1" sqref="E1"/>
      <selection pane="bottomLeft" activeCell="A5" sqref="A5"/>
      <selection pane="bottomRight" activeCell="C51" sqref="C51"/>
    </sheetView>
  </sheetViews>
  <sheetFormatPr defaultColWidth="9.21875" defaultRowHeight="14.4" outlineLevelCol="1" x14ac:dyDescent="0.3"/>
  <cols>
    <col min="1" max="1" width="18.21875" style="8" customWidth="1"/>
    <col min="2" max="2" width="17.5546875" style="4" customWidth="1"/>
    <col min="3" max="3" width="22" style="6" customWidth="1"/>
    <col min="4" max="4" width="37.77734375" style="6" customWidth="1"/>
    <col min="5" max="5" width="52.5546875" style="6" customWidth="1"/>
    <col min="6" max="6" width="11.5546875" style="1" customWidth="1"/>
    <col min="7" max="7" width="10" style="1" hidden="1" customWidth="1" outlineLevel="1"/>
    <col min="8" max="8" width="10.21875" style="1" hidden="1" customWidth="1" outlineLevel="1"/>
    <col min="9" max="9" width="9.77734375" style="302" customWidth="1" collapsed="1"/>
    <col min="10" max="10" width="14.21875" style="2" customWidth="1"/>
    <col min="11" max="11" width="14.44140625" style="2" customWidth="1"/>
    <col min="12" max="12" width="11.77734375" style="11" customWidth="1"/>
    <col min="13" max="13" width="19.21875" style="208" customWidth="1"/>
    <col min="14" max="16384" width="9.21875" style="3"/>
  </cols>
  <sheetData>
    <row r="2" spans="1:14" x14ac:dyDescent="0.3">
      <c r="A2" s="318" t="s">
        <v>268</v>
      </c>
      <c r="B2" s="319">
        <f ca="1">TODAY()</f>
        <v>46174</v>
      </c>
      <c r="C2" s="5"/>
      <c r="E2" s="5"/>
    </row>
    <row r="3" spans="1:14" ht="12.75" customHeight="1" thickBot="1" x14ac:dyDescent="0.35">
      <c r="A3" s="7"/>
      <c r="C3" s="5"/>
      <c r="E3" s="5"/>
    </row>
    <row r="4" spans="1:14" s="1" customFormat="1" ht="43.5" customHeight="1" thickBot="1" x14ac:dyDescent="0.35">
      <c r="A4" s="12" t="s">
        <v>0</v>
      </c>
      <c r="B4" s="13" t="s">
        <v>1</v>
      </c>
      <c r="C4" s="14" t="s">
        <v>2</v>
      </c>
      <c r="D4" s="14" t="s">
        <v>3</v>
      </c>
      <c r="E4" s="14" t="s">
        <v>4</v>
      </c>
      <c r="F4" s="14" t="s">
        <v>241</v>
      </c>
      <c r="G4" s="14" t="s">
        <v>174</v>
      </c>
      <c r="H4" s="14" t="s">
        <v>175</v>
      </c>
      <c r="I4" s="303" t="s">
        <v>181</v>
      </c>
      <c r="J4" s="14" t="s">
        <v>7</v>
      </c>
      <c r="K4" s="14" t="s">
        <v>118</v>
      </c>
      <c r="L4" s="14" t="s">
        <v>120</v>
      </c>
      <c r="M4" s="220" t="s">
        <v>8</v>
      </c>
    </row>
    <row r="5" spans="1:14" ht="66.75" customHeight="1" thickTop="1" x14ac:dyDescent="0.3">
      <c r="A5" s="177" t="s">
        <v>9</v>
      </c>
      <c r="B5" s="178"/>
      <c r="C5" s="419" t="s">
        <v>95</v>
      </c>
      <c r="D5" s="419" t="s">
        <v>14</v>
      </c>
      <c r="E5" s="179" t="s">
        <v>300</v>
      </c>
      <c r="F5" s="180" t="s">
        <v>38</v>
      </c>
      <c r="G5" s="398">
        <v>102</v>
      </c>
      <c r="H5" s="399">
        <v>1</v>
      </c>
      <c r="I5" s="386">
        <f t="shared" ref="I5:I25" si="0">SUM(G5:H5)</f>
        <v>103</v>
      </c>
      <c r="J5" s="181">
        <v>595</v>
      </c>
      <c r="K5" s="122">
        <v>510</v>
      </c>
      <c r="L5" s="66">
        <f t="shared" ref="L5:L41" si="1">J5/K5-1</f>
        <v>0.16666666666666674</v>
      </c>
      <c r="M5" s="209"/>
      <c r="N5" s="296"/>
    </row>
    <row r="6" spans="1:14" ht="66.599999999999994" customHeight="1" x14ac:dyDescent="0.3">
      <c r="A6" s="26" t="s">
        <v>9</v>
      </c>
      <c r="B6" s="32"/>
      <c r="C6" s="422" t="s">
        <v>183</v>
      </c>
      <c r="D6" s="422" t="s">
        <v>184</v>
      </c>
      <c r="E6" s="62" t="s">
        <v>307</v>
      </c>
      <c r="F6" s="172" t="s">
        <v>38</v>
      </c>
      <c r="G6" s="335">
        <v>18</v>
      </c>
      <c r="H6" s="352"/>
      <c r="I6" s="387">
        <f t="shared" si="0"/>
        <v>18</v>
      </c>
      <c r="J6" s="173">
        <v>880</v>
      </c>
      <c r="K6" s="174">
        <v>750</v>
      </c>
      <c r="L6" s="65">
        <f t="shared" si="1"/>
        <v>0.17333333333333334</v>
      </c>
      <c r="M6" s="210" t="s">
        <v>299</v>
      </c>
      <c r="N6" s="296"/>
    </row>
    <row r="7" spans="1:14" ht="66" customHeight="1" x14ac:dyDescent="0.3">
      <c r="A7" s="18" t="s">
        <v>9</v>
      </c>
      <c r="B7" s="29"/>
      <c r="C7" s="425" t="s">
        <v>223</v>
      </c>
      <c r="D7" s="425" t="s">
        <v>224</v>
      </c>
      <c r="E7" s="61" t="s">
        <v>301</v>
      </c>
      <c r="F7" s="30" t="s">
        <v>37</v>
      </c>
      <c r="G7" s="339">
        <v>134</v>
      </c>
      <c r="H7" s="353">
        <v>1</v>
      </c>
      <c r="I7" s="388">
        <f t="shared" si="0"/>
        <v>135</v>
      </c>
      <c r="J7" s="31">
        <v>345</v>
      </c>
      <c r="K7" s="58">
        <v>320</v>
      </c>
      <c r="L7" s="64">
        <f t="shared" si="1"/>
        <v>7.8125E-2</v>
      </c>
      <c r="M7" s="211" t="s">
        <v>141</v>
      </c>
      <c r="N7" s="296"/>
    </row>
    <row r="8" spans="1:14" ht="66" customHeight="1" x14ac:dyDescent="0.3">
      <c r="A8" s="18" t="s">
        <v>9</v>
      </c>
      <c r="B8" s="29"/>
      <c r="C8" s="420" t="s">
        <v>230</v>
      </c>
      <c r="D8" s="420" t="s">
        <v>231</v>
      </c>
      <c r="E8" s="61" t="s">
        <v>302</v>
      </c>
      <c r="F8" s="30" t="s">
        <v>37</v>
      </c>
      <c r="G8" s="336">
        <v>94</v>
      </c>
      <c r="H8" s="334">
        <v>3</v>
      </c>
      <c r="I8" s="388">
        <f t="shared" si="0"/>
        <v>97</v>
      </c>
      <c r="J8" s="31">
        <v>388</v>
      </c>
      <c r="K8" s="58">
        <v>360</v>
      </c>
      <c r="L8" s="64">
        <f t="shared" si="1"/>
        <v>7.7777777777777724E-2</v>
      </c>
      <c r="M8" s="211" t="s">
        <v>269</v>
      </c>
      <c r="N8" s="296"/>
    </row>
    <row r="9" spans="1:14" ht="66" hidden="1" customHeight="1" x14ac:dyDescent="0.3">
      <c r="A9" s="18" t="s">
        <v>9</v>
      </c>
      <c r="B9" s="29"/>
      <c r="C9" s="21" t="s">
        <v>119</v>
      </c>
      <c r="D9" s="21" t="s">
        <v>173</v>
      </c>
      <c r="E9" s="61" t="s">
        <v>303</v>
      </c>
      <c r="F9" s="22" t="s">
        <v>37</v>
      </c>
      <c r="G9" s="339" t="s">
        <v>163</v>
      </c>
      <c r="H9" s="334" t="s">
        <v>163</v>
      </c>
      <c r="I9" s="388">
        <f t="shared" si="0"/>
        <v>0</v>
      </c>
      <c r="J9" s="24">
        <v>440</v>
      </c>
      <c r="K9" s="58">
        <v>410</v>
      </c>
      <c r="L9" s="64">
        <f t="shared" si="1"/>
        <v>7.3170731707317138E-2</v>
      </c>
      <c r="M9" s="211"/>
      <c r="N9" s="296"/>
    </row>
    <row r="10" spans="1:14" ht="66" customHeight="1" x14ac:dyDescent="0.3">
      <c r="A10" s="18" t="s">
        <v>9</v>
      </c>
      <c r="B10" s="29"/>
      <c r="C10" s="425" t="s">
        <v>275</v>
      </c>
      <c r="D10" s="425" t="s">
        <v>276</v>
      </c>
      <c r="E10" s="61" t="s">
        <v>304</v>
      </c>
      <c r="F10" s="22" t="s">
        <v>37</v>
      </c>
      <c r="G10" s="397">
        <v>64</v>
      </c>
      <c r="H10" s="349">
        <v>2</v>
      </c>
      <c r="I10" s="388">
        <f t="shared" si="0"/>
        <v>66</v>
      </c>
      <c r="J10" s="24">
        <v>440</v>
      </c>
      <c r="K10" s="58">
        <v>416</v>
      </c>
      <c r="L10" s="64">
        <f t="shared" si="1"/>
        <v>5.7692307692307709E-2</v>
      </c>
      <c r="M10" s="211" t="s">
        <v>141</v>
      </c>
      <c r="N10" s="296"/>
    </row>
    <row r="11" spans="1:14" ht="66" customHeight="1" x14ac:dyDescent="0.3">
      <c r="A11" s="18" t="s">
        <v>9</v>
      </c>
      <c r="B11" s="29"/>
      <c r="C11" s="420" t="s">
        <v>263</v>
      </c>
      <c r="D11" s="420" t="s">
        <v>264</v>
      </c>
      <c r="E11" s="61" t="s">
        <v>305</v>
      </c>
      <c r="F11" s="30" t="s">
        <v>37</v>
      </c>
      <c r="G11" s="337">
        <v>63</v>
      </c>
      <c r="H11" s="334">
        <v>2</v>
      </c>
      <c r="I11" s="304">
        <f t="shared" si="0"/>
        <v>65</v>
      </c>
      <c r="J11" s="31">
        <v>480</v>
      </c>
      <c r="K11" s="58">
        <v>465</v>
      </c>
      <c r="L11" s="64">
        <f t="shared" si="1"/>
        <v>3.2258064516129004E-2</v>
      </c>
      <c r="M11" s="211"/>
      <c r="N11" s="296"/>
    </row>
    <row r="12" spans="1:14" ht="66" customHeight="1" x14ac:dyDescent="0.3">
      <c r="A12" s="18" t="s">
        <v>9</v>
      </c>
      <c r="B12" s="29"/>
      <c r="C12" s="420" t="s">
        <v>113</v>
      </c>
      <c r="D12" s="420" t="s">
        <v>16</v>
      </c>
      <c r="E12" s="61" t="s">
        <v>306</v>
      </c>
      <c r="F12" s="22" t="s">
        <v>37</v>
      </c>
      <c r="G12" s="336">
        <v>64</v>
      </c>
      <c r="H12" s="334">
        <v>1</v>
      </c>
      <c r="I12" s="388">
        <f t="shared" si="0"/>
        <v>65</v>
      </c>
      <c r="J12" s="24">
        <v>530</v>
      </c>
      <c r="K12" s="58">
        <v>475</v>
      </c>
      <c r="L12" s="64">
        <f t="shared" si="1"/>
        <v>0.11578947368421044</v>
      </c>
      <c r="M12" s="211"/>
      <c r="N12" s="296"/>
    </row>
    <row r="13" spans="1:14" ht="66" customHeight="1" x14ac:dyDescent="0.3">
      <c r="A13" s="18" t="s">
        <v>9</v>
      </c>
      <c r="B13" s="29"/>
      <c r="C13" s="420" t="s">
        <v>112</v>
      </c>
      <c r="D13" s="420" t="s">
        <v>17</v>
      </c>
      <c r="E13" s="61" t="s">
        <v>308</v>
      </c>
      <c r="F13" s="22" t="s">
        <v>37</v>
      </c>
      <c r="G13" s="338">
        <v>62</v>
      </c>
      <c r="H13" s="400"/>
      <c r="I13" s="388">
        <f t="shared" si="0"/>
        <v>62</v>
      </c>
      <c r="J13" s="24">
        <v>565</v>
      </c>
      <c r="K13" s="58">
        <v>500</v>
      </c>
      <c r="L13" s="64">
        <f t="shared" si="1"/>
        <v>0.12999999999999989</v>
      </c>
      <c r="M13" s="211"/>
      <c r="N13" s="296"/>
    </row>
    <row r="14" spans="1:14" ht="66" customHeight="1" x14ac:dyDescent="0.3">
      <c r="A14" s="18" t="s">
        <v>9</v>
      </c>
      <c r="B14" s="233"/>
      <c r="C14" s="421" t="s">
        <v>205</v>
      </c>
      <c r="D14" s="421" t="s">
        <v>206</v>
      </c>
      <c r="E14" s="61" t="s">
        <v>309</v>
      </c>
      <c r="F14" s="234" t="s">
        <v>38</v>
      </c>
      <c r="G14" s="339">
        <v>78</v>
      </c>
      <c r="H14" s="400"/>
      <c r="I14" s="389">
        <f t="shared" si="0"/>
        <v>78</v>
      </c>
      <c r="J14" s="235">
        <v>770</v>
      </c>
      <c r="K14" s="58">
        <v>670</v>
      </c>
      <c r="L14" s="134">
        <f t="shared" si="1"/>
        <v>0.14925373134328357</v>
      </c>
      <c r="M14" s="236"/>
      <c r="N14" s="296"/>
    </row>
    <row r="15" spans="1:14" ht="66" customHeight="1" x14ac:dyDescent="0.3">
      <c r="A15" s="26" t="s">
        <v>9</v>
      </c>
      <c r="B15" s="32"/>
      <c r="C15" s="422" t="s">
        <v>185</v>
      </c>
      <c r="D15" s="422" t="s">
        <v>186</v>
      </c>
      <c r="E15" s="61" t="s">
        <v>310</v>
      </c>
      <c r="F15" s="33" t="s">
        <v>38</v>
      </c>
      <c r="G15" s="340">
        <v>6</v>
      </c>
      <c r="H15" s="401"/>
      <c r="I15" s="390">
        <f t="shared" si="0"/>
        <v>6</v>
      </c>
      <c r="J15" s="34">
        <v>911</v>
      </c>
      <c r="K15" s="59">
        <v>815</v>
      </c>
      <c r="L15" s="65">
        <f t="shared" si="1"/>
        <v>0.11779141104294477</v>
      </c>
      <c r="M15" s="232"/>
      <c r="N15" s="296"/>
    </row>
    <row r="16" spans="1:14" ht="66" customHeight="1" thickBot="1" x14ac:dyDescent="0.35">
      <c r="A16" s="67" t="s">
        <v>39</v>
      </c>
      <c r="B16" s="68"/>
      <c r="C16" s="423" t="s">
        <v>182</v>
      </c>
      <c r="D16" s="423" t="s">
        <v>280</v>
      </c>
      <c r="E16" s="231" t="s">
        <v>311</v>
      </c>
      <c r="F16" s="69" t="s">
        <v>38</v>
      </c>
      <c r="G16" s="354">
        <v>53</v>
      </c>
      <c r="H16" s="355"/>
      <c r="I16" s="391">
        <f t="shared" si="0"/>
        <v>53</v>
      </c>
      <c r="J16" s="70">
        <v>864</v>
      </c>
      <c r="K16" s="120">
        <v>795</v>
      </c>
      <c r="L16" s="121">
        <f t="shared" si="1"/>
        <v>8.679245283018866E-2</v>
      </c>
      <c r="M16" s="212"/>
      <c r="N16" s="296"/>
    </row>
    <row r="17" spans="1:16" ht="63.75" customHeight="1" x14ac:dyDescent="0.3">
      <c r="A17" s="79" t="s">
        <v>10</v>
      </c>
      <c r="B17" s="72"/>
      <c r="C17" s="424" t="s">
        <v>123</v>
      </c>
      <c r="D17" s="424" t="s">
        <v>126</v>
      </c>
      <c r="E17" s="74" t="s">
        <v>243</v>
      </c>
      <c r="F17" s="80" t="s">
        <v>37</v>
      </c>
      <c r="G17" s="392">
        <v>45</v>
      </c>
      <c r="H17" s="356">
        <v>1</v>
      </c>
      <c r="I17" s="393">
        <f t="shared" si="0"/>
        <v>46</v>
      </c>
      <c r="J17" s="76">
        <v>300</v>
      </c>
      <c r="K17" s="60">
        <v>274</v>
      </c>
      <c r="L17" s="66">
        <f t="shared" si="1"/>
        <v>9.4890510948905105E-2</v>
      </c>
      <c r="M17" s="213"/>
      <c r="N17" s="296"/>
      <c r="P17"/>
    </row>
    <row r="18" spans="1:16" ht="63.75" customHeight="1" x14ac:dyDescent="0.3">
      <c r="A18" s="79" t="s">
        <v>10</v>
      </c>
      <c r="B18" s="81"/>
      <c r="C18" s="420" t="s">
        <v>107</v>
      </c>
      <c r="D18" s="420" t="s">
        <v>23</v>
      </c>
      <c r="E18" s="83" t="s">
        <v>242</v>
      </c>
      <c r="F18" s="80" t="s">
        <v>37</v>
      </c>
      <c r="G18" s="392">
        <v>33</v>
      </c>
      <c r="H18" s="357">
        <v>5</v>
      </c>
      <c r="I18" s="393">
        <f t="shared" si="0"/>
        <v>38</v>
      </c>
      <c r="J18" s="85">
        <v>315</v>
      </c>
      <c r="K18" s="60">
        <v>275</v>
      </c>
      <c r="L18" s="66">
        <f t="shared" si="1"/>
        <v>0.1454545454545455</v>
      </c>
      <c r="M18" s="214"/>
      <c r="N18"/>
    </row>
    <row r="19" spans="1:16" ht="63.75" customHeight="1" x14ac:dyDescent="0.3">
      <c r="A19" s="79" t="s">
        <v>10</v>
      </c>
      <c r="B19" s="81"/>
      <c r="C19" s="420" t="s">
        <v>122</v>
      </c>
      <c r="D19" s="420" t="s">
        <v>125</v>
      </c>
      <c r="E19" s="83" t="s">
        <v>244</v>
      </c>
      <c r="F19" s="86" t="s">
        <v>37</v>
      </c>
      <c r="G19" s="341">
        <v>21</v>
      </c>
      <c r="H19" s="334">
        <v>1</v>
      </c>
      <c r="I19" s="393">
        <f t="shared" si="0"/>
        <v>22</v>
      </c>
      <c r="J19" s="85">
        <v>342</v>
      </c>
      <c r="K19" s="58">
        <v>305</v>
      </c>
      <c r="L19" s="64">
        <f t="shared" si="1"/>
        <v>0.12131147540983611</v>
      </c>
      <c r="M19" s="214"/>
      <c r="N19" s="296"/>
    </row>
    <row r="20" spans="1:16" ht="63.75" customHeight="1" x14ac:dyDescent="0.3">
      <c r="A20" s="79" t="s">
        <v>10</v>
      </c>
      <c r="B20" s="72"/>
      <c r="C20" s="419" t="s">
        <v>266</v>
      </c>
      <c r="D20" s="419" t="s">
        <v>267</v>
      </c>
      <c r="E20" s="74" t="s">
        <v>298</v>
      </c>
      <c r="F20" s="80" t="s">
        <v>37</v>
      </c>
      <c r="G20" s="392">
        <v>27</v>
      </c>
      <c r="H20" s="358">
        <v>1</v>
      </c>
      <c r="I20" s="393">
        <f t="shared" si="0"/>
        <v>28</v>
      </c>
      <c r="J20" s="76">
        <v>354</v>
      </c>
      <c r="K20" s="60">
        <v>322</v>
      </c>
      <c r="L20" s="66">
        <f t="shared" si="1"/>
        <v>9.9378881987577605E-2</v>
      </c>
      <c r="M20" s="213" t="s">
        <v>141</v>
      </c>
      <c r="N20" s="296"/>
    </row>
    <row r="21" spans="1:16" ht="63.75" customHeight="1" x14ac:dyDescent="0.3">
      <c r="A21" s="79" t="s">
        <v>10</v>
      </c>
      <c r="B21" s="81"/>
      <c r="C21" s="420" t="s">
        <v>106</v>
      </c>
      <c r="D21" s="420" t="s">
        <v>24</v>
      </c>
      <c r="E21" s="83" t="s">
        <v>245</v>
      </c>
      <c r="F21" s="86" t="s">
        <v>37</v>
      </c>
      <c r="G21" s="341">
        <v>9</v>
      </c>
      <c r="H21" s="334">
        <v>3</v>
      </c>
      <c r="I21" s="393">
        <f t="shared" si="0"/>
        <v>12</v>
      </c>
      <c r="J21" s="85">
        <v>356</v>
      </c>
      <c r="K21" s="58">
        <v>320</v>
      </c>
      <c r="L21" s="64">
        <f t="shared" si="1"/>
        <v>0.11250000000000004</v>
      </c>
      <c r="M21" s="214"/>
      <c r="N21" s="296"/>
    </row>
    <row r="22" spans="1:16" ht="63.75" customHeight="1" x14ac:dyDescent="0.3">
      <c r="A22" s="79" t="s">
        <v>10</v>
      </c>
      <c r="B22" s="169"/>
      <c r="C22" s="421" t="s">
        <v>239</v>
      </c>
      <c r="D22" s="420" t="s">
        <v>240</v>
      </c>
      <c r="E22" s="83" t="s">
        <v>246</v>
      </c>
      <c r="F22" s="86" t="s">
        <v>38</v>
      </c>
      <c r="G22" s="339">
        <v>43</v>
      </c>
      <c r="H22" s="334">
        <v>4</v>
      </c>
      <c r="I22" s="393">
        <f t="shared" si="0"/>
        <v>47</v>
      </c>
      <c r="J22" s="119">
        <v>440</v>
      </c>
      <c r="K22" s="125">
        <v>375</v>
      </c>
      <c r="L22" s="134">
        <f t="shared" si="1"/>
        <v>0.17333333333333334</v>
      </c>
      <c r="M22" s="215" t="s">
        <v>269</v>
      </c>
      <c r="N22" s="296"/>
    </row>
    <row r="23" spans="1:16" ht="63.75" hidden="1" customHeight="1" x14ac:dyDescent="0.3">
      <c r="A23" s="79" t="s">
        <v>10</v>
      </c>
      <c r="B23" s="169"/>
      <c r="C23" s="170" t="s">
        <v>238</v>
      </c>
      <c r="D23" s="82" t="s">
        <v>281</v>
      </c>
      <c r="E23" s="83" t="s">
        <v>247</v>
      </c>
      <c r="F23" s="86" t="s">
        <v>38</v>
      </c>
      <c r="G23" s="339" t="s">
        <v>163</v>
      </c>
      <c r="H23" s="334" t="s">
        <v>163</v>
      </c>
      <c r="I23" s="393">
        <f t="shared" si="0"/>
        <v>0</v>
      </c>
      <c r="J23" s="119">
        <v>465</v>
      </c>
      <c r="K23" s="125">
        <v>445</v>
      </c>
      <c r="L23" s="134">
        <f t="shared" si="1"/>
        <v>4.4943820224719211E-2</v>
      </c>
      <c r="M23" s="215"/>
      <c r="N23" s="296"/>
    </row>
    <row r="24" spans="1:16" ht="63.75" customHeight="1" thickBot="1" x14ac:dyDescent="0.35">
      <c r="A24" s="89" t="s">
        <v>10</v>
      </c>
      <c r="B24" s="90"/>
      <c r="C24" s="422" t="s">
        <v>216</v>
      </c>
      <c r="D24" s="422" t="s">
        <v>217</v>
      </c>
      <c r="E24" s="91" t="s">
        <v>248</v>
      </c>
      <c r="F24" s="163" t="s">
        <v>38</v>
      </c>
      <c r="G24" s="340">
        <v>1</v>
      </c>
      <c r="H24" s="334"/>
      <c r="I24" s="394">
        <f t="shared" si="0"/>
        <v>1</v>
      </c>
      <c r="J24" s="92">
        <v>650</v>
      </c>
      <c r="K24" s="59">
        <v>570</v>
      </c>
      <c r="L24" s="64">
        <f t="shared" si="1"/>
        <v>0.14035087719298245</v>
      </c>
      <c r="M24" s="216"/>
      <c r="N24" s="296"/>
    </row>
    <row r="25" spans="1:16" ht="63.75" hidden="1" customHeight="1" thickBot="1" x14ac:dyDescent="0.35">
      <c r="A25" s="103" t="s">
        <v>265</v>
      </c>
      <c r="B25" s="93"/>
      <c r="C25" s="94" t="s">
        <v>207</v>
      </c>
      <c r="D25" s="94" t="s">
        <v>282</v>
      </c>
      <c r="E25" s="95" t="s">
        <v>249</v>
      </c>
      <c r="F25" s="69" t="s">
        <v>38</v>
      </c>
      <c r="G25" s="359" t="s">
        <v>163</v>
      </c>
      <c r="H25" s="360" t="s">
        <v>163</v>
      </c>
      <c r="I25" s="379">
        <f t="shared" si="0"/>
        <v>0</v>
      </c>
      <c r="J25" s="97">
        <v>575</v>
      </c>
      <c r="K25" s="124">
        <v>515</v>
      </c>
      <c r="L25" s="123">
        <f t="shared" si="1"/>
        <v>0.11650485436893199</v>
      </c>
      <c r="M25" s="217" t="s">
        <v>141</v>
      </c>
      <c r="N25" s="296"/>
    </row>
    <row r="26" spans="1:16" ht="61.5" customHeight="1" x14ac:dyDescent="0.3">
      <c r="A26" s="403" t="s">
        <v>12</v>
      </c>
      <c r="B26" s="404"/>
      <c r="C26" s="426" t="s">
        <v>277</v>
      </c>
      <c r="D26" s="426" t="s">
        <v>278</v>
      </c>
      <c r="E26" s="405" t="s">
        <v>279</v>
      </c>
      <c r="F26" s="98" t="s">
        <v>38</v>
      </c>
      <c r="G26" s="406">
        <v>2</v>
      </c>
      <c r="H26" s="407"/>
      <c r="I26" s="408">
        <v>3</v>
      </c>
      <c r="J26" s="409">
        <v>485</v>
      </c>
      <c r="K26" s="410">
        <v>455</v>
      </c>
      <c r="L26" s="411">
        <f t="shared" si="1"/>
        <v>6.5934065934065922E-2</v>
      </c>
      <c r="M26" s="213" t="s">
        <v>141</v>
      </c>
      <c r="N26" s="296"/>
    </row>
    <row r="27" spans="1:16" ht="61.5" customHeight="1" x14ac:dyDescent="0.3">
      <c r="A27" s="71" t="s">
        <v>12</v>
      </c>
      <c r="B27" s="72"/>
      <c r="C27" s="419" t="s">
        <v>229</v>
      </c>
      <c r="D27" s="419" t="s">
        <v>283</v>
      </c>
      <c r="E27" s="325" t="s">
        <v>255</v>
      </c>
      <c r="F27" s="98" t="s">
        <v>38</v>
      </c>
      <c r="G27" s="402">
        <v>111</v>
      </c>
      <c r="H27" s="353"/>
      <c r="I27" s="395">
        <f t="shared" ref="I27:I41" si="2">SUM(G27:H27)</f>
        <v>111</v>
      </c>
      <c r="J27" s="99">
        <v>348</v>
      </c>
      <c r="K27" s="60">
        <v>310</v>
      </c>
      <c r="L27" s="66">
        <f t="shared" si="1"/>
        <v>0.1225806451612903</v>
      </c>
      <c r="M27" s="213"/>
      <c r="N27" s="296"/>
    </row>
    <row r="28" spans="1:16" ht="61.5" customHeight="1" x14ac:dyDescent="0.3">
      <c r="A28" s="71" t="s">
        <v>12</v>
      </c>
      <c r="B28" s="72"/>
      <c r="C28" s="419" t="s">
        <v>227</v>
      </c>
      <c r="D28" s="419" t="s">
        <v>284</v>
      </c>
      <c r="E28" s="325" t="s">
        <v>251</v>
      </c>
      <c r="F28" s="98" t="s">
        <v>38</v>
      </c>
      <c r="G28" s="361">
        <v>78</v>
      </c>
      <c r="H28" s="353"/>
      <c r="I28" s="395">
        <f t="shared" si="2"/>
        <v>78</v>
      </c>
      <c r="J28" s="99">
        <v>360</v>
      </c>
      <c r="K28" s="60">
        <v>299</v>
      </c>
      <c r="L28" s="66">
        <f t="shared" si="1"/>
        <v>0.20401337792642149</v>
      </c>
      <c r="M28" s="213"/>
      <c r="N28" s="296"/>
    </row>
    <row r="29" spans="1:16" ht="61.5" customHeight="1" x14ac:dyDescent="0.3">
      <c r="A29" s="79" t="s">
        <v>12</v>
      </c>
      <c r="B29" s="81"/>
      <c r="C29" s="420" t="s">
        <v>103</v>
      </c>
      <c r="D29" s="420" t="s">
        <v>28</v>
      </c>
      <c r="E29" s="100" t="s">
        <v>253</v>
      </c>
      <c r="F29" s="101" t="s">
        <v>38</v>
      </c>
      <c r="G29" s="338">
        <v>56</v>
      </c>
      <c r="H29" s="334"/>
      <c r="I29" s="393">
        <f t="shared" si="2"/>
        <v>56</v>
      </c>
      <c r="J29" s="102">
        <v>388</v>
      </c>
      <c r="K29" s="58">
        <v>345</v>
      </c>
      <c r="L29" s="64">
        <f t="shared" si="1"/>
        <v>0.12463768115942031</v>
      </c>
      <c r="M29" s="214"/>
      <c r="N29" s="296"/>
    </row>
    <row r="30" spans="1:16" ht="61.5" customHeight="1" x14ac:dyDescent="0.3">
      <c r="A30" s="79" t="s">
        <v>12</v>
      </c>
      <c r="B30" s="81"/>
      <c r="C30" s="420" t="s">
        <v>228</v>
      </c>
      <c r="D30" s="420" t="s">
        <v>285</v>
      </c>
      <c r="E30" s="100" t="s">
        <v>252</v>
      </c>
      <c r="F30" s="101" t="s">
        <v>38</v>
      </c>
      <c r="G30" s="392">
        <v>106</v>
      </c>
      <c r="H30" s="334">
        <v>1</v>
      </c>
      <c r="I30" s="393">
        <f t="shared" si="2"/>
        <v>107</v>
      </c>
      <c r="J30" s="102">
        <v>390</v>
      </c>
      <c r="K30" s="58">
        <v>315</v>
      </c>
      <c r="L30" s="64">
        <f t="shared" si="1"/>
        <v>0.23809523809523814</v>
      </c>
      <c r="M30" s="214" t="s">
        <v>269</v>
      </c>
      <c r="N30" s="296"/>
      <c r="O30"/>
    </row>
    <row r="31" spans="1:16" ht="61.5" customHeight="1" x14ac:dyDescent="0.3">
      <c r="A31" s="79" t="s">
        <v>12</v>
      </c>
      <c r="B31" s="326"/>
      <c r="C31" s="420" t="s">
        <v>225</v>
      </c>
      <c r="D31" s="420" t="s">
        <v>226</v>
      </c>
      <c r="E31" s="100" t="s">
        <v>254</v>
      </c>
      <c r="F31" s="101" t="s">
        <v>38</v>
      </c>
      <c r="G31" s="338">
        <v>75</v>
      </c>
      <c r="H31" s="334"/>
      <c r="I31" s="393">
        <f t="shared" si="2"/>
        <v>75</v>
      </c>
      <c r="J31" s="102">
        <v>420</v>
      </c>
      <c r="K31" s="58">
        <v>380</v>
      </c>
      <c r="L31" s="64">
        <f t="shared" si="1"/>
        <v>0.10526315789473695</v>
      </c>
      <c r="M31" s="214"/>
      <c r="N31" s="296"/>
      <c r="P31"/>
    </row>
    <row r="32" spans="1:16" ht="63.75" customHeight="1" thickBot="1" x14ac:dyDescent="0.35">
      <c r="A32" s="267" t="s">
        <v>22</v>
      </c>
      <c r="B32" s="264"/>
      <c r="C32" s="427" t="s">
        <v>218</v>
      </c>
      <c r="D32" s="427" t="s">
        <v>220</v>
      </c>
      <c r="E32" s="265" t="s">
        <v>250</v>
      </c>
      <c r="F32" s="207" t="s">
        <v>38</v>
      </c>
      <c r="G32" s="362">
        <v>2</v>
      </c>
      <c r="H32" s="355"/>
      <c r="I32" s="378">
        <f t="shared" si="2"/>
        <v>2</v>
      </c>
      <c r="J32" s="176">
        <v>530</v>
      </c>
      <c r="K32" s="133">
        <v>470</v>
      </c>
      <c r="L32" s="171">
        <f t="shared" si="1"/>
        <v>0.12765957446808507</v>
      </c>
      <c r="M32" s="266" t="s">
        <v>141</v>
      </c>
      <c r="N32" s="296"/>
    </row>
    <row r="33" spans="1:14" ht="63.75" customHeight="1" thickBot="1" x14ac:dyDescent="0.35">
      <c r="A33" s="320" t="s">
        <v>13</v>
      </c>
      <c r="B33" s="321"/>
      <c r="C33" s="428" t="s">
        <v>272</v>
      </c>
      <c r="D33" s="428" t="s">
        <v>271</v>
      </c>
      <c r="E33" s="374" t="s">
        <v>273</v>
      </c>
      <c r="F33" s="380" t="s">
        <v>38</v>
      </c>
      <c r="G33" s="382">
        <v>3</v>
      </c>
      <c r="H33" s="356"/>
      <c r="I33" s="383">
        <f t="shared" si="2"/>
        <v>3</v>
      </c>
      <c r="J33" s="375">
        <v>145</v>
      </c>
      <c r="K33" s="322">
        <v>125</v>
      </c>
      <c r="L33" s="323">
        <f t="shared" si="1"/>
        <v>0.15999999999999992</v>
      </c>
      <c r="M33" s="324"/>
      <c r="N33" s="296"/>
    </row>
    <row r="34" spans="1:14" ht="62.25" hidden="1" customHeight="1" thickBot="1" x14ac:dyDescent="0.35">
      <c r="A34" s="103" t="s">
        <v>13</v>
      </c>
      <c r="B34" s="93"/>
      <c r="C34" s="109" t="s">
        <v>197</v>
      </c>
      <c r="D34" s="94" t="s">
        <v>286</v>
      </c>
      <c r="E34" s="95" t="s">
        <v>274</v>
      </c>
      <c r="F34" s="381" t="s">
        <v>38</v>
      </c>
      <c r="G34" s="384" t="s">
        <v>163</v>
      </c>
      <c r="H34" s="369" t="s">
        <v>163</v>
      </c>
      <c r="I34" s="385">
        <f t="shared" si="2"/>
        <v>0</v>
      </c>
      <c r="J34" s="376">
        <v>145</v>
      </c>
      <c r="K34" s="124">
        <v>125</v>
      </c>
      <c r="L34" s="123">
        <f t="shared" si="1"/>
        <v>0.15999999999999992</v>
      </c>
      <c r="M34" s="217"/>
      <c r="N34" s="296"/>
    </row>
    <row r="35" spans="1:14" ht="63.75" customHeight="1" x14ac:dyDescent="0.3">
      <c r="A35" s="320" t="s">
        <v>270</v>
      </c>
      <c r="B35" s="321"/>
      <c r="C35" s="428" t="s">
        <v>295</v>
      </c>
      <c r="D35" s="428" t="s">
        <v>296</v>
      </c>
      <c r="E35" s="374" t="s">
        <v>256</v>
      </c>
      <c r="F35" s="380" t="s">
        <v>38</v>
      </c>
      <c r="G35" s="414">
        <v>55</v>
      </c>
      <c r="H35" s="415"/>
      <c r="I35" s="416">
        <f t="shared" si="2"/>
        <v>55</v>
      </c>
      <c r="J35" s="417">
        <v>260</v>
      </c>
      <c r="K35" s="322">
        <v>220</v>
      </c>
      <c r="L35" s="323">
        <f t="shared" si="1"/>
        <v>0.18181818181818188</v>
      </c>
      <c r="M35" s="324" t="s">
        <v>269</v>
      </c>
      <c r="N35" s="296"/>
    </row>
    <row r="36" spans="1:14" ht="63" customHeight="1" x14ac:dyDescent="0.3">
      <c r="A36" s="71" t="s">
        <v>270</v>
      </c>
      <c r="B36" s="72"/>
      <c r="C36" s="418" t="s">
        <v>101</v>
      </c>
      <c r="D36" s="419" t="s">
        <v>287</v>
      </c>
      <c r="E36" s="74" t="s">
        <v>297</v>
      </c>
      <c r="F36" s="377" t="s">
        <v>38</v>
      </c>
      <c r="G36" s="412">
        <v>33</v>
      </c>
      <c r="H36" s="357"/>
      <c r="I36" s="413">
        <f t="shared" si="2"/>
        <v>33</v>
      </c>
      <c r="J36" s="99">
        <v>255</v>
      </c>
      <c r="K36" s="60">
        <v>225</v>
      </c>
      <c r="L36" s="66">
        <f t="shared" si="1"/>
        <v>0.1333333333333333</v>
      </c>
      <c r="M36" s="213"/>
      <c r="N36" s="296"/>
    </row>
    <row r="37" spans="1:14" ht="63" customHeight="1" thickBot="1" x14ac:dyDescent="0.35">
      <c r="A37" s="103" t="s">
        <v>270</v>
      </c>
      <c r="B37" s="93"/>
      <c r="C37" s="429" t="s">
        <v>100</v>
      </c>
      <c r="D37" s="429" t="s">
        <v>288</v>
      </c>
      <c r="E37" s="95" t="s">
        <v>257</v>
      </c>
      <c r="F37" s="381" t="s">
        <v>38</v>
      </c>
      <c r="G37" s="384">
        <v>46</v>
      </c>
      <c r="H37" s="369"/>
      <c r="I37" s="385">
        <f t="shared" si="2"/>
        <v>46</v>
      </c>
      <c r="J37" s="376">
        <v>295</v>
      </c>
      <c r="K37" s="124">
        <v>270</v>
      </c>
      <c r="L37" s="123">
        <f t="shared" si="1"/>
        <v>9.259259259259256E-2</v>
      </c>
      <c r="M37" s="217"/>
      <c r="N37" s="296"/>
    </row>
    <row r="38" spans="1:14" ht="51" hidden="1" customHeight="1" thickBot="1" x14ac:dyDescent="0.35">
      <c r="A38" s="327" t="s">
        <v>30</v>
      </c>
      <c r="B38" s="328"/>
      <c r="C38" s="329" t="s">
        <v>97</v>
      </c>
      <c r="D38" s="330" t="s">
        <v>35</v>
      </c>
      <c r="E38" s="331" t="s">
        <v>258</v>
      </c>
      <c r="F38" s="268" t="s">
        <v>38</v>
      </c>
      <c r="G38" s="364" t="s">
        <v>163</v>
      </c>
      <c r="H38" s="363" t="s">
        <v>163</v>
      </c>
      <c r="I38" s="396">
        <f t="shared" si="2"/>
        <v>0</v>
      </c>
      <c r="J38" s="332">
        <v>115</v>
      </c>
      <c r="K38" s="226">
        <v>108</v>
      </c>
      <c r="L38" s="227">
        <f t="shared" si="1"/>
        <v>6.4814814814814881E-2</v>
      </c>
      <c r="M38" s="333"/>
      <c r="N38" s="296"/>
    </row>
    <row r="39" spans="1:14" ht="47.25" customHeight="1" x14ac:dyDescent="0.3">
      <c r="A39" s="315" t="s">
        <v>198</v>
      </c>
      <c r="B39" s="316"/>
      <c r="C39" s="424" t="s">
        <v>199</v>
      </c>
      <c r="D39" s="430" t="s">
        <v>202</v>
      </c>
      <c r="E39" s="116" t="s">
        <v>259</v>
      </c>
      <c r="F39" s="98" t="s">
        <v>68</v>
      </c>
      <c r="G39" s="341">
        <v>78</v>
      </c>
      <c r="H39" s="353">
        <v>2</v>
      </c>
      <c r="I39" s="395">
        <f t="shared" si="2"/>
        <v>80</v>
      </c>
      <c r="J39" s="76">
        <v>305</v>
      </c>
      <c r="K39" s="60">
        <v>284</v>
      </c>
      <c r="L39" s="66">
        <f t="shared" si="1"/>
        <v>7.3943661971830998E-2</v>
      </c>
      <c r="M39" s="317"/>
      <c r="N39" s="296"/>
    </row>
    <row r="40" spans="1:14" ht="47.25" customHeight="1" x14ac:dyDescent="0.3">
      <c r="A40" s="110" t="s">
        <v>198</v>
      </c>
      <c r="B40" s="111"/>
      <c r="C40" s="431" t="s">
        <v>200</v>
      </c>
      <c r="D40" s="432" t="s">
        <v>203</v>
      </c>
      <c r="E40" s="117" t="s">
        <v>260</v>
      </c>
      <c r="F40" s="101" t="s">
        <v>68</v>
      </c>
      <c r="G40" s="341">
        <v>74</v>
      </c>
      <c r="H40" s="334">
        <v>2</v>
      </c>
      <c r="I40" s="393">
        <f t="shared" si="2"/>
        <v>76</v>
      </c>
      <c r="J40" s="85">
        <v>347</v>
      </c>
      <c r="K40" s="58">
        <v>329</v>
      </c>
      <c r="L40" s="64">
        <f t="shared" si="1"/>
        <v>5.4711246200607855E-2</v>
      </c>
      <c r="M40" s="219"/>
      <c r="N40" s="296"/>
    </row>
    <row r="41" spans="1:14" ht="47.25" hidden="1" customHeight="1" thickBot="1" x14ac:dyDescent="0.35">
      <c r="A41" s="113" t="s">
        <v>198</v>
      </c>
      <c r="B41" s="114"/>
      <c r="C41" s="109" t="s">
        <v>201</v>
      </c>
      <c r="D41" s="115" t="s">
        <v>204</v>
      </c>
      <c r="E41" s="301" t="s">
        <v>261</v>
      </c>
      <c r="F41" s="104" t="s">
        <v>68</v>
      </c>
      <c r="G41" s="342"/>
      <c r="H41" s="360"/>
      <c r="I41" s="379">
        <f t="shared" si="2"/>
        <v>0</v>
      </c>
      <c r="J41" s="97">
        <v>675</v>
      </c>
      <c r="K41" s="124">
        <v>635</v>
      </c>
      <c r="L41" s="123">
        <f t="shared" si="1"/>
        <v>6.2992125984252079E-2</v>
      </c>
      <c r="M41" s="218"/>
      <c r="N41" s="296"/>
    </row>
  </sheetData>
  <sheetProtection formatCells="0" formatColumns="0" formatRows="0" insertColumns="0" insertRows="0" insertHyperlinks="0" deleteColumns="0" deleteRows="0" sort="0" autoFilter="0" pivotTables="0"/>
  <autoFilter ref="A4:M41" xr:uid="{00000000-0009-0000-0000-000000000000}">
    <filterColumn colId="8">
      <filters>
        <filter val="1"/>
        <filter val="103"/>
        <filter val="107"/>
        <filter val="111"/>
        <filter val="12"/>
        <filter val="135"/>
        <filter val="18"/>
        <filter val="2"/>
        <filter val="22"/>
        <filter val="28"/>
        <filter val="3"/>
        <filter val="33"/>
        <filter val="38"/>
        <filter val="46"/>
        <filter val="47"/>
        <filter val="53"/>
        <filter val="55"/>
        <filter val="56"/>
        <filter val="6"/>
        <filter val="62"/>
        <filter val="65"/>
        <filter val="66"/>
        <filter val="75"/>
        <filter val="76"/>
        <filter val="78"/>
        <filter val="80"/>
        <filter val="97"/>
      </filters>
    </filterColumn>
  </autoFilter>
  <conditionalFormatting sqref="C5">
    <cfRule type="duplicateValues" dxfId="254" priority="358"/>
    <cfRule type="duplicateValues" dxfId="253" priority="357"/>
  </conditionalFormatting>
  <conditionalFormatting sqref="C7">
    <cfRule type="duplicateValues" dxfId="252" priority="233"/>
    <cfRule type="duplicateValues" dxfId="251" priority="241"/>
    <cfRule type="duplicateValues" dxfId="250" priority="240"/>
    <cfRule type="duplicateValues" dxfId="249" priority="229"/>
    <cfRule type="duplicateValues" dxfId="248" priority="230"/>
    <cfRule type="duplicateValues" dxfId="247" priority="239"/>
    <cfRule type="duplicateValues" dxfId="246" priority="232"/>
    <cfRule type="duplicateValues" dxfId="245" priority="225"/>
    <cfRule type="duplicateValues" dxfId="244" priority="226"/>
    <cfRule type="duplicateValues" dxfId="243" priority="227"/>
    <cfRule type="duplicateValues" dxfId="242" priority="228"/>
    <cfRule type="duplicateValues" dxfId="241" priority="238"/>
    <cfRule type="duplicateValues" dxfId="240" priority="237"/>
    <cfRule type="duplicateValues" dxfId="239" priority="236"/>
    <cfRule type="duplicateValues" dxfId="238" priority="235"/>
    <cfRule type="duplicateValues" dxfId="237" priority="234"/>
  </conditionalFormatting>
  <conditionalFormatting sqref="C8:C10">
    <cfRule type="duplicateValues" dxfId="236" priority="108"/>
    <cfRule type="duplicateValues" dxfId="235" priority="114"/>
    <cfRule type="duplicateValues" dxfId="234" priority="107"/>
    <cfRule type="duplicateValues" dxfId="233" priority="105"/>
    <cfRule type="duplicateValues" dxfId="232" priority="103"/>
    <cfRule type="duplicateValues" dxfId="231" priority="101"/>
    <cfRule type="duplicateValues" dxfId="230" priority="106"/>
    <cfRule type="duplicateValues" dxfId="229" priority="100"/>
    <cfRule type="duplicateValues" dxfId="228" priority="99"/>
    <cfRule type="duplicateValues" dxfId="227" priority="98"/>
    <cfRule type="duplicateValues" dxfId="226" priority="97"/>
    <cfRule type="duplicateValues" dxfId="225" priority="102"/>
    <cfRule type="duplicateValues" dxfId="224" priority="109"/>
    <cfRule type="duplicateValues" dxfId="223" priority="110"/>
    <cfRule type="duplicateValues" dxfId="222" priority="111"/>
    <cfRule type="duplicateValues" dxfId="221" priority="112"/>
    <cfRule type="duplicateValues" dxfId="220" priority="113"/>
  </conditionalFormatting>
  <conditionalFormatting sqref="C11">
    <cfRule type="duplicateValues" dxfId="219" priority="51"/>
    <cfRule type="duplicateValues" dxfId="218" priority="52"/>
    <cfRule type="duplicateValues" dxfId="217" priority="53"/>
    <cfRule type="duplicateValues" dxfId="216" priority="54"/>
    <cfRule type="duplicateValues" dxfId="215" priority="55"/>
    <cfRule type="duplicateValues" dxfId="214" priority="56"/>
    <cfRule type="duplicateValues" dxfId="213" priority="57"/>
    <cfRule type="duplicateValues" dxfId="212" priority="58"/>
    <cfRule type="duplicateValues" dxfId="211" priority="59"/>
    <cfRule type="duplicateValues" dxfId="210" priority="49"/>
    <cfRule type="duplicateValues" dxfId="209" priority="46"/>
    <cfRule type="duplicateValues" dxfId="208" priority="47"/>
    <cfRule type="duplicateValues" dxfId="207" priority="48"/>
    <cfRule type="duplicateValues" dxfId="206" priority="50"/>
  </conditionalFormatting>
  <conditionalFormatting sqref="C12:C25 C1:C7 C27:C34 C36:C1048576">
    <cfRule type="duplicateValues" dxfId="205" priority="135"/>
  </conditionalFormatting>
  <conditionalFormatting sqref="C15">
    <cfRule type="duplicateValues" dxfId="204" priority="348"/>
    <cfRule type="duplicateValues" dxfId="203" priority="349"/>
    <cfRule type="duplicateValues" dxfId="202" priority="350"/>
    <cfRule type="duplicateValues" dxfId="201" priority="353"/>
  </conditionalFormatting>
  <conditionalFormatting sqref="C16">
    <cfRule type="duplicateValues" dxfId="200" priority="368"/>
    <cfRule type="duplicateValues" dxfId="199" priority="370"/>
    <cfRule type="duplicateValues" dxfId="198" priority="374"/>
    <cfRule type="duplicateValues" dxfId="197" priority="369"/>
  </conditionalFormatting>
  <conditionalFormatting sqref="C25 C32:C33">
    <cfRule type="duplicateValues" dxfId="196" priority="2473"/>
    <cfRule type="duplicateValues" dxfId="195" priority="2471"/>
    <cfRule type="duplicateValues" dxfId="194" priority="2472"/>
    <cfRule type="duplicateValues" dxfId="193" priority="2474"/>
  </conditionalFormatting>
  <conditionalFormatting sqref="C26">
    <cfRule type="duplicateValues" dxfId="192" priority="20"/>
    <cfRule type="duplicateValues" dxfId="191" priority="21"/>
    <cfRule type="duplicateValues" dxfId="190" priority="22"/>
    <cfRule type="duplicateValues" dxfId="189" priority="23"/>
    <cfRule type="duplicateValues" dxfId="188" priority="24"/>
    <cfRule type="duplicateValues" dxfId="187" priority="25"/>
    <cfRule type="duplicateValues" dxfId="186" priority="18"/>
  </conditionalFormatting>
  <conditionalFormatting sqref="C27:C28 C30">
    <cfRule type="duplicateValues" dxfId="185" priority="2529"/>
    <cfRule type="duplicateValues" dxfId="184" priority="2542"/>
    <cfRule type="duplicateValues" dxfId="183" priority="2530"/>
    <cfRule type="duplicateValues" dxfId="182" priority="2531"/>
    <cfRule type="duplicateValues" dxfId="181" priority="2538"/>
    <cfRule type="duplicateValues" dxfId="180" priority="2541"/>
  </conditionalFormatting>
  <conditionalFormatting sqref="C29 C12:C25 C1:C6 C31:C34 C36:C1048576">
    <cfRule type="duplicateValues" dxfId="179" priority="2437"/>
    <cfRule type="duplicateValues" dxfId="178" priority="2422"/>
    <cfRule type="duplicateValues" dxfId="177" priority="2421"/>
    <cfRule type="duplicateValues" dxfId="176" priority="2334"/>
    <cfRule type="duplicateValues" dxfId="175" priority="2333"/>
    <cfRule type="duplicateValues" dxfId="174" priority="2332"/>
  </conditionalFormatting>
  <conditionalFormatting sqref="C31 C29 C1:C6 C12:C24 C34 C36:C1048576">
    <cfRule type="duplicateValues" dxfId="173" priority="2749"/>
  </conditionalFormatting>
  <conditionalFormatting sqref="C31 C29">
    <cfRule type="duplicateValues" dxfId="172" priority="2637"/>
    <cfRule type="duplicateValues" dxfId="171" priority="2636"/>
  </conditionalFormatting>
  <conditionalFormatting sqref="C31">
    <cfRule type="duplicateValues" dxfId="170" priority="1783"/>
    <cfRule type="duplicateValues" dxfId="169" priority="1784"/>
    <cfRule type="duplicateValues" dxfId="168" priority="1785"/>
    <cfRule type="duplicateValues" dxfId="167" priority="1786"/>
  </conditionalFormatting>
  <conditionalFormatting sqref="C34">
    <cfRule type="duplicateValues" dxfId="166" priority="328"/>
    <cfRule type="duplicateValues" dxfId="165" priority="329"/>
    <cfRule type="duplicateValues" dxfId="164" priority="330"/>
    <cfRule type="duplicateValues" dxfId="163" priority="333"/>
  </conditionalFormatting>
  <conditionalFormatting sqref="C35">
    <cfRule type="duplicateValues" dxfId="162" priority="9"/>
    <cfRule type="duplicateValues" dxfId="161" priority="3"/>
    <cfRule type="duplicateValues" dxfId="160" priority="7"/>
    <cfRule type="duplicateValues" dxfId="159" priority="5"/>
    <cfRule type="duplicateValues" dxfId="158" priority="6"/>
    <cfRule type="duplicateValues" dxfId="157" priority="14"/>
    <cfRule type="duplicateValues" dxfId="156" priority="13"/>
    <cfRule type="duplicateValues" dxfId="155" priority="12"/>
    <cfRule type="duplicateValues" dxfId="154" priority="8"/>
    <cfRule type="duplicateValues" dxfId="153" priority="11"/>
    <cfRule type="duplicateValues" dxfId="152" priority="10"/>
  </conditionalFormatting>
  <conditionalFormatting sqref="C39:C41">
    <cfRule type="duplicateValues" dxfId="151" priority="2324"/>
    <cfRule type="duplicateValues" dxfId="150" priority="2328"/>
    <cfRule type="duplicateValues" dxfId="149" priority="2323"/>
    <cfRule type="duplicateValues" dxfId="148" priority="2322"/>
  </conditionalFormatting>
  <conditionalFormatting sqref="C42:C1048576 C1:C6 C29 C31 C12:C24 C34 C36:C38">
    <cfRule type="duplicateValues" dxfId="147" priority="2743"/>
  </conditionalFormatting>
  <conditionalFormatting sqref="C42:C1048576 C29 C1:C4 C6 C36:C38 C12:C14 C17:C24">
    <cfRule type="duplicateValues" dxfId="146" priority="1687"/>
    <cfRule type="duplicateValues" dxfId="145" priority="1688"/>
    <cfRule type="duplicateValues" dxfId="144" priority="1689"/>
    <cfRule type="duplicateValues" dxfId="143" priority="1723"/>
  </conditionalFormatting>
  <conditionalFormatting sqref="C42:C1048576 C29 C1:C6 C36:C38 C12:C14 C16:C24">
    <cfRule type="duplicateValues" dxfId="142" priority="1747"/>
  </conditionalFormatting>
  <conditionalFormatting sqref="C42:C1048576 C29 C6 C1:C4 C36:C38 C12:C14 C16:C24">
    <cfRule type="duplicateValues" dxfId="141" priority="1735"/>
  </conditionalFormatting>
  <conditionalFormatting sqref="D7">
    <cfRule type="duplicateValues" dxfId="140" priority="2750"/>
  </conditionalFormatting>
  <conditionalFormatting sqref="D8:D10">
    <cfRule type="duplicateValues" dxfId="139" priority="2751"/>
  </conditionalFormatting>
  <conditionalFormatting sqref="D22">
    <cfRule type="duplicateValues" dxfId="138" priority="2752"/>
  </conditionalFormatting>
  <conditionalFormatting sqref="D26">
    <cfRule type="duplicateValues" dxfId="137" priority="2760"/>
  </conditionalFormatting>
  <conditionalFormatting sqref="D27:D28 D30">
    <cfRule type="duplicateValues" dxfId="136" priority="2758"/>
  </conditionalFormatting>
  <conditionalFormatting sqref="D29 D23:D25 D1:D6 D12:D21 D31:D34 D36:D1048576">
    <cfRule type="duplicateValues" dxfId="135" priority="2753"/>
  </conditionalFormatting>
  <conditionalFormatting sqref="D35">
    <cfRule type="duplicateValues" dxfId="134" priority="15"/>
  </conditionalFormatting>
  <conditionalFormatting sqref="G5:H41">
    <cfRule type="notContainsBlanks" dxfId="133" priority="1">
      <formula>LEN(TRIM(G5))&gt;0</formula>
    </cfRule>
  </conditionalFormatting>
  <conditionalFormatting sqref="G5:L41">
    <cfRule type="containsBlanks" dxfId="132" priority="2">
      <formula>LEN(TRIM(G5))=0</formula>
    </cfRule>
  </conditionalFormatting>
  <pageMargins left="0.7" right="0.7" top="0.75" bottom="0.75" header="0.3" footer="0.3"/>
  <pageSetup paperSize="9" scale="3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C00000"/>
  </sheetPr>
  <dimension ref="A4:M50"/>
  <sheetViews>
    <sheetView showGridLines="0" zoomScale="85" zoomScaleNormal="85" workbookViewId="0">
      <pane xSplit="4" ySplit="5" topLeftCell="E6" activePane="bottomRight" state="frozen"/>
      <selection pane="topRight" activeCell="E1" sqref="E1"/>
      <selection pane="bottomLeft" activeCell="A3" sqref="A3"/>
      <selection pane="bottomRight" activeCell="H7" sqref="H7:H32"/>
    </sheetView>
  </sheetViews>
  <sheetFormatPr defaultRowHeight="14.4" outlineLevelCol="1" x14ac:dyDescent="0.3"/>
  <cols>
    <col min="1" max="1" width="18.21875" customWidth="1"/>
    <col min="2" max="2" width="17.5546875" customWidth="1"/>
    <col min="3" max="3" width="18.77734375" bestFit="1" customWidth="1"/>
    <col min="4" max="4" width="28.77734375" customWidth="1"/>
    <col min="5" max="5" width="44.21875" bestFit="1" customWidth="1"/>
    <col min="6" max="6" width="10" customWidth="1"/>
    <col min="7" max="8" width="8.77734375" hidden="1" customWidth="1" outlineLevel="1"/>
    <col min="9" max="9" width="9.21875" style="313" customWidth="1" collapsed="1"/>
    <col min="10" max="11" width="15" customWidth="1"/>
    <col min="12" max="12" width="10.21875" customWidth="1"/>
    <col min="13" max="13" width="17.5546875" customWidth="1"/>
  </cols>
  <sheetData>
    <row r="4" spans="1:13" ht="15" thickBot="1" x14ac:dyDescent="0.35"/>
    <row r="5" spans="1:13" ht="28.2" thickBot="1" x14ac:dyDescent="0.35">
      <c r="A5" s="12" t="s">
        <v>0</v>
      </c>
      <c r="B5" s="13" t="s">
        <v>1</v>
      </c>
      <c r="C5" s="189" t="s">
        <v>2</v>
      </c>
      <c r="D5" s="190" t="s">
        <v>3</v>
      </c>
      <c r="E5" s="14" t="s">
        <v>4</v>
      </c>
      <c r="F5" s="14" t="s">
        <v>5</v>
      </c>
      <c r="G5" s="14" t="s">
        <v>174</v>
      </c>
      <c r="H5" s="14" t="s">
        <v>175</v>
      </c>
      <c r="I5" s="14" t="s">
        <v>6</v>
      </c>
      <c r="J5" s="14" t="s">
        <v>7</v>
      </c>
      <c r="K5" s="16" t="s">
        <v>118</v>
      </c>
      <c r="L5" s="17" t="s">
        <v>120</v>
      </c>
      <c r="M5" s="15" t="s">
        <v>8</v>
      </c>
    </row>
    <row r="6" spans="1:13" s="3" customFormat="1" ht="52.5" hidden="1" customHeight="1" thickTop="1" x14ac:dyDescent="0.3">
      <c r="A6" s="43" t="s">
        <v>70</v>
      </c>
      <c r="B6" s="44"/>
      <c r="C6" s="20" t="s">
        <v>40</v>
      </c>
      <c r="D6" s="191" t="s">
        <v>143</v>
      </c>
      <c r="E6" s="135" t="s">
        <v>312</v>
      </c>
      <c r="F6" s="30" t="s">
        <v>68</v>
      </c>
      <c r="G6" s="343"/>
      <c r="H6" s="349"/>
      <c r="I6" s="297">
        <f>SUM(G6:H6)</f>
        <v>0</v>
      </c>
      <c r="J6" s="37">
        <v>28</v>
      </c>
      <c r="K6" s="58">
        <v>27</v>
      </c>
      <c r="L6" s="64">
        <f t="shared" ref="L6:L50" si="0">J6/K6-1</f>
        <v>3.7037037037036979E-2</v>
      </c>
      <c r="M6" s="45"/>
    </row>
    <row r="7" spans="1:13" s="3" customFormat="1" ht="52.5" customHeight="1" thickTop="1" x14ac:dyDescent="0.3">
      <c r="A7" s="43" t="s">
        <v>70</v>
      </c>
      <c r="B7" s="44"/>
      <c r="C7" s="20" t="s">
        <v>41</v>
      </c>
      <c r="D7" s="191" t="s">
        <v>144</v>
      </c>
      <c r="E7" s="135" t="s">
        <v>313</v>
      </c>
      <c r="F7" s="30" t="s">
        <v>68</v>
      </c>
      <c r="G7" s="344">
        <v>22</v>
      </c>
      <c r="H7" s="349"/>
      <c r="I7" s="298">
        <f t="shared" ref="I7:I50" si="1">SUM(G7:H7)</f>
        <v>22</v>
      </c>
      <c r="J7" s="37">
        <v>34</v>
      </c>
      <c r="K7" s="58">
        <v>31</v>
      </c>
      <c r="L7" s="64">
        <f t="shared" si="0"/>
        <v>9.6774193548387011E-2</v>
      </c>
      <c r="M7" s="45"/>
    </row>
    <row r="8" spans="1:13" s="3" customFormat="1" ht="52.5" hidden="1" customHeight="1" x14ac:dyDescent="0.3">
      <c r="A8" s="43" t="s">
        <v>70</v>
      </c>
      <c r="B8" s="44"/>
      <c r="C8" s="20" t="s">
        <v>140</v>
      </c>
      <c r="D8" s="191" t="s">
        <v>145</v>
      </c>
      <c r="E8" s="135" t="s">
        <v>314</v>
      </c>
      <c r="F8" s="30" t="s">
        <v>68</v>
      </c>
      <c r="G8" s="349"/>
      <c r="H8" s="349"/>
      <c r="I8" s="299">
        <f t="shared" si="1"/>
        <v>0</v>
      </c>
      <c r="J8" s="37">
        <v>46</v>
      </c>
      <c r="K8" s="58">
        <v>44</v>
      </c>
      <c r="L8" s="64">
        <f t="shared" si="0"/>
        <v>4.5454545454545414E-2</v>
      </c>
      <c r="M8" s="45"/>
    </row>
    <row r="9" spans="1:13" s="3" customFormat="1" ht="52.5" hidden="1" customHeight="1" x14ac:dyDescent="0.3">
      <c r="A9" s="43" t="s">
        <v>70</v>
      </c>
      <c r="B9" s="44"/>
      <c r="C9" s="20" t="s">
        <v>42</v>
      </c>
      <c r="D9" s="191" t="s">
        <v>82</v>
      </c>
      <c r="E9" s="135" t="s">
        <v>315</v>
      </c>
      <c r="F9" s="30" t="s">
        <v>68</v>
      </c>
      <c r="G9" s="349" t="s">
        <v>163</v>
      </c>
      <c r="H9" s="349" t="s">
        <v>163</v>
      </c>
      <c r="I9" s="299">
        <f t="shared" si="1"/>
        <v>0</v>
      </c>
      <c r="J9" s="37"/>
      <c r="K9" s="58"/>
      <c r="L9" s="64" t="e">
        <f t="shared" si="0"/>
        <v>#DIV/0!</v>
      </c>
      <c r="M9" s="45"/>
    </row>
    <row r="10" spans="1:13" s="3" customFormat="1" ht="52.5" hidden="1" customHeight="1" x14ac:dyDescent="0.3">
      <c r="A10" s="247" t="s">
        <v>70</v>
      </c>
      <c r="B10" s="248"/>
      <c r="C10" s="249" t="s">
        <v>161</v>
      </c>
      <c r="D10" s="250" t="s">
        <v>162</v>
      </c>
      <c r="E10" s="251" t="s">
        <v>316</v>
      </c>
      <c r="F10" s="252" t="s">
        <v>68</v>
      </c>
      <c r="G10" s="345" t="s">
        <v>163</v>
      </c>
      <c r="H10" s="349" t="s">
        <v>163</v>
      </c>
      <c r="I10" s="299">
        <f t="shared" si="1"/>
        <v>0</v>
      </c>
      <c r="J10" s="253">
        <v>61</v>
      </c>
      <c r="K10" s="168">
        <v>55</v>
      </c>
      <c r="L10" s="254">
        <f t="shared" si="0"/>
        <v>0.10909090909090913</v>
      </c>
      <c r="M10" s="255"/>
    </row>
    <row r="11" spans="1:13" s="3" customFormat="1" ht="52.5" hidden="1" customHeight="1" x14ac:dyDescent="0.3">
      <c r="A11" s="272" t="s">
        <v>70</v>
      </c>
      <c r="B11" s="273"/>
      <c r="C11" s="274" t="s">
        <v>159</v>
      </c>
      <c r="D11" s="275" t="s">
        <v>160</v>
      </c>
      <c r="E11" s="276" t="s">
        <v>317</v>
      </c>
      <c r="F11" s="277" t="s">
        <v>68</v>
      </c>
      <c r="G11" s="346" t="s">
        <v>163</v>
      </c>
      <c r="H11" s="365" t="s">
        <v>163</v>
      </c>
      <c r="I11" s="300">
        <f>SUM(G11:H11)</f>
        <v>0</v>
      </c>
      <c r="J11" s="278">
        <v>71</v>
      </c>
      <c r="K11" s="279">
        <v>58</v>
      </c>
      <c r="L11" s="280">
        <f t="shared" si="0"/>
        <v>0.22413793103448265</v>
      </c>
      <c r="M11" s="281"/>
    </row>
    <row r="12" spans="1:13" s="3" customFormat="1" ht="52.5" hidden="1" customHeight="1" x14ac:dyDescent="0.3">
      <c r="A12" s="282" t="s">
        <v>71</v>
      </c>
      <c r="B12" s="283"/>
      <c r="C12" s="284" t="s">
        <v>43</v>
      </c>
      <c r="D12" s="285" t="s">
        <v>146</v>
      </c>
      <c r="E12" s="286" t="s">
        <v>318</v>
      </c>
      <c r="F12" s="287" t="s">
        <v>68</v>
      </c>
      <c r="G12" s="347"/>
      <c r="H12" s="357"/>
      <c r="I12" s="299">
        <f t="shared" si="1"/>
        <v>0</v>
      </c>
      <c r="J12" s="288">
        <v>36</v>
      </c>
      <c r="K12" s="289">
        <v>34</v>
      </c>
      <c r="L12" s="290">
        <f t="shared" si="0"/>
        <v>5.8823529411764719E-2</v>
      </c>
      <c r="M12" s="291"/>
    </row>
    <row r="13" spans="1:13" s="3" customFormat="1" ht="52.5" customHeight="1" thickBot="1" x14ac:dyDescent="0.35">
      <c r="A13" s="272" t="s">
        <v>71</v>
      </c>
      <c r="B13" s="273"/>
      <c r="C13" s="292" t="s">
        <v>232</v>
      </c>
      <c r="D13" s="293" t="s">
        <v>233</v>
      </c>
      <c r="E13" s="276" t="s">
        <v>319</v>
      </c>
      <c r="F13" s="277" t="s">
        <v>68</v>
      </c>
      <c r="G13" s="346">
        <v>26</v>
      </c>
      <c r="H13" s="365"/>
      <c r="I13" s="306">
        <f t="shared" si="1"/>
        <v>26</v>
      </c>
      <c r="J13" s="278">
        <v>39</v>
      </c>
      <c r="K13" s="279">
        <v>37</v>
      </c>
      <c r="L13" s="280">
        <f t="shared" si="0"/>
        <v>5.4054054054053946E-2</v>
      </c>
      <c r="M13" s="294" t="s">
        <v>141</v>
      </c>
    </row>
    <row r="14" spans="1:13" s="3" customFormat="1" ht="53.25" hidden="1" customHeight="1" x14ac:dyDescent="0.3">
      <c r="A14" s="49" t="s">
        <v>74</v>
      </c>
      <c r="B14" s="50"/>
      <c r="C14" s="41" t="s">
        <v>50</v>
      </c>
      <c r="D14" s="194" t="s">
        <v>87</v>
      </c>
      <c r="E14" s="138" t="s">
        <v>320</v>
      </c>
      <c r="F14" s="39" t="s">
        <v>68</v>
      </c>
      <c r="G14" s="349" t="s">
        <v>163</v>
      </c>
      <c r="H14" s="357" t="s">
        <v>163</v>
      </c>
      <c r="I14" s="299">
        <f t="shared" si="1"/>
        <v>0</v>
      </c>
      <c r="J14" s="36"/>
      <c r="K14" s="126"/>
      <c r="L14" s="66" t="e">
        <f t="shared" si="0"/>
        <v>#DIV/0!</v>
      </c>
      <c r="M14" s="51"/>
    </row>
    <row r="15" spans="1:13" s="3" customFormat="1" ht="53.25" hidden="1" customHeight="1" x14ac:dyDescent="0.3">
      <c r="A15" s="49" t="s">
        <v>74</v>
      </c>
      <c r="B15" s="50"/>
      <c r="C15" s="41" t="s">
        <v>213</v>
      </c>
      <c r="D15" s="194" t="s">
        <v>212</v>
      </c>
      <c r="E15" s="138" t="s">
        <v>320</v>
      </c>
      <c r="F15" s="39" t="s">
        <v>68</v>
      </c>
      <c r="G15" s="348" t="s">
        <v>163</v>
      </c>
      <c r="H15" s="349" t="s">
        <v>163</v>
      </c>
      <c r="I15" s="299">
        <f t="shared" si="1"/>
        <v>0</v>
      </c>
      <c r="J15" s="36">
        <v>36</v>
      </c>
      <c r="K15" s="126">
        <v>33</v>
      </c>
      <c r="L15" s="66">
        <f t="shared" si="0"/>
        <v>9.0909090909090828E-2</v>
      </c>
      <c r="M15" s="51" t="s">
        <v>141</v>
      </c>
    </row>
    <row r="16" spans="1:13" s="3" customFormat="1" ht="53.25" hidden="1" customHeight="1" x14ac:dyDescent="0.3">
      <c r="A16" s="43" t="s">
        <v>74</v>
      </c>
      <c r="B16" s="44"/>
      <c r="C16" s="20" t="s">
        <v>51</v>
      </c>
      <c r="D16" s="191" t="s">
        <v>88</v>
      </c>
      <c r="E16" s="135" t="s">
        <v>321</v>
      </c>
      <c r="F16" s="30" t="s">
        <v>68</v>
      </c>
      <c r="G16" s="349" t="s">
        <v>163</v>
      </c>
      <c r="H16" s="366" t="s">
        <v>163</v>
      </c>
      <c r="I16" s="305">
        <f t="shared" si="1"/>
        <v>0</v>
      </c>
      <c r="J16" s="37"/>
      <c r="K16" s="58"/>
      <c r="L16" s="64" t="e">
        <f t="shared" si="0"/>
        <v>#DIV/0!</v>
      </c>
      <c r="M16" s="45"/>
    </row>
    <row r="17" spans="1:13" s="3" customFormat="1" ht="53.25" hidden="1" customHeight="1" x14ac:dyDescent="0.3">
      <c r="A17" s="127" t="s">
        <v>74</v>
      </c>
      <c r="B17" s="128"/>
      <c r="C17" s="129" t="s">
        <v>52</v>
      </c>
      <c r="D17" s="192" t="s">
        <v>147</v>
      </c>
      <c r="E17" s="136" t="s">
        <v>322</v>
      </c>
      <c r="F17" s="130" t="s">
        <v>68</v>
      </c>
      <c r="G17" s="367" t="s">
        <v>163</v>
      </c>
      <c r="H17" s="365" t="s">
        <v>163</v>
      </c>
      <c r="I17" s="306">
        <f t="shared" si="1"/>
        <v>0</v>
      </c>
      <c r="J17" s="131">
        <v>20</v>
      </c>
      <c r="K17" s="59">
        <v>19</v>
      </c>
      <c r="L17" s="65">
        <f t="shared" si="0"/>
        <v>5.2631578947368363E-2</v>
      </c>
      <c r="M17" s="132"/>
    </row>
    <row r="18" spans="1:13" s="3" customFormat="1" ht="53.25" hidden="1" customHeight="1" x14ac:dyDescent="0.3">
      <c r="A18" s="49" t="s">
        <v>75</v>
      </c>
      <c r="B18" s="50"/>
      <c r="C18" s="41" t="s">
        <v>53</v>
      </c>
      <c r="D18" s="194" t="s">
        <v>93</v>
      </c>
      <c r="E18" s="138" t="s">
        <v>323</v>
      </c>
      <c r="F18" s="39" t="s">
        <v>38</v>
      </c>
      <c r="G18" s="357" t="s">
        <v>163</v>
      </c>
      <c r="H18" s="357" t="s">
        <v>163</v>
      </c>
      <c r="I18" s="299">
        <f t="shared" si="1"/>
        <v>0</v>
      </c>
      <c r="J18" s="36"/>
      <c r="K18" s="60"/>
      <c r="L18" s="66" t="e">
        <f t="shared" si="0"/>
        <v>#DIV/0!</v>
      </c>
      <c r="M18" s="51"/>
    </row>
    <row r="19" spans="1:13" s="3" customFormat="1" ht="53.25" hidden="1" customHeight="1" x14ac:dyDescent="0.3">
      <c r="A19" s="43" t="s">
        <v>75</v>
      </c>
      <c r="B19" s="44"/>
      <c r="C19" s="20" t="s">
        <v>69</v>
      </c>
      <c r="D19" s="191" t="s">
        <v>148</v>
      </c>
      <c r="E19" s="135" t="s">
        <v>324</v>
      </c>
      <c r="F19" s="30" t="s">
        <v>38</v>
      </c>
      <c r="G19" s="349" t="s">
        <v>163</v>
      </c>
      <c r="H19" s="349" t="s">
        <v>163</v>
      </c>
      <c r="I19" s="299">
        <f t="shared" si="1"/>
        <v>0</v>
      </c>
      <c r="J19" s="37">
        <v>62</v>
      </c>
      <c r="K19" s="58"/>
      <c r="L19" s="64" t="e">
        <f t="shared" si="0"/>
        <v>#DIV/0!</v>
      </c>
      <c r="M19" s="45"/>
    </row>
    <row r="20" spans="1:13" s="3" customFormat="1" ht="53.25" hidden="1" customHeight="1" x14ac:dyDescent="0.3">
      <c r="A20" s="43" t="s">
        <v>75</v>
      </c>
      <c r="B20" s="44"/>
      <c r="C20" s="20" t="s">
        <v>54</v>
      </c>
      <c r="D20" s="191" t="s">
        <v>149</v>
      </c>
      <c r="E20" s="135" t="s">
        <v>325</v>
      </c>
      <c r="F20" s="30" t="s">
        <v>38</v>
      </c>
      <c r="G20" s="349" t="s">
        <v>163</v>
      </c>
      <c r="H20" s="349" t="s">
        <v>163</v>
      </c>
      <c r="I20" s="299">
        <f t="shared" si="1"/>
        <v>0</v>
      </c>
      <c r="J20" s="37">
        <v>97</v>
      </c>
      <c r="K20" s="58">
        <v>93</v>
      </c>
      <c r="L20" s="64">
        <f t="shared" si="0"/>
        <v>4.3010752688172005E-2</v>
      </c>
      <c r="M20" s="45"/>
    </row>
    <row r="21" spans="1:13" s="3" customFormat="1" ht="53.25" hidden="1" customHeight="1" x14ac:dyDescent="0.3">
      <c r="A21" s="43" t="s">
        <v>55</v>
      </c>
      <c r="B21" s="44"/>
      <c r="C21" s="20" t="s">
        <v>56</v>
      </c>
      <c r="D21" s="191" t="s">
        <v>89</v>
      </c>
      <c r="E21" s="135" t="s">
        <v>326</v>
      </c>
      <c r="F21" s="30" t="s">
        <v>68</v>
      </c>
      <c r="G21" s="349" t="s">
        <v>163</v>
      </c>
      <c r="H21" s="349" t="s">
        <v>163</v>
      </c>
      <c r="I21" s="299">
        <f t="shared" si="1"/>
        <v>0</v>
      </c>
      <c r="J21" s="37"/>
      <c r="K21" s="58"/>
      <c r="L21" s="64" t="e">
        <f t="shared" si="0"/>
        <v>#DIV/0!</v>
      </c>
      <c r="M21" s="45"/>
    </row>
    <row r="22" spans="1:13" s="3" customFormat="1" ht="53.25" hidden="1" customHeight="1" x14ac:dyDescent="0.3">
      <c r="A22" s="43" t="s">
        <v>55</v>
      </c>
      <c r="B22" s="44"/>
      <c r="C22" s="20" t="s">
        <v>211</v>
      </c>
      <c r="D22" s="191" t="s">
        <v>289</v>
      </c>
      <c r="E22" s="135" t="s">
        <v>327</v>
      </c>
      <c r="F22" s="30" t="s">
        <v>68</v>
      </c>
      <c r="G22" s="349" t="s">
        <v>163</v>
      </c>
      <c r="H22" s="349" t="s">
        <v>163</v>
      </c>
      <c r="I22" s="299">
        <f t="shared" si="1"/>
        <v>0</v>
      </c>
      <c r="J22" s="37">
        <v>32</v>
      </c>
      <c r="K22" s="58">
        <v>28</v>
      </c>
      <c r="L22" s="64">
        <f t="shared" si="0"/>
        <v>0.14285714285714279</v>
      </c>
      <c r="M22" s="45" t="s">
        <v>141</v>
      </c>
    </row>
    <row r="23" spans="1:13" s="3" customFormat="1" ht="53.25" hidden="1" customHeight="1" x14ac:dyDescent="0.3">
      <c r="A23" s="43" t="s">
        <v>55</v>
      </c>
      <c r="B23" s="44"/>
      <c r="C23" s="20" t="s">
        <v>57</v>
      </c>
      <c r="D23" s="191" t="s">
        <v>90</v>
      </c>
      <c r="E23" s="135" t="s">
        <v>328</v>
      </c>
      <c r="F23" s="30" t="s">
        <v>68</v>
      </c>
      <c r="G23" s="349" t="s">
        <v>163</v>
      </c>
      <c r="H23" s="349" t="s">
        <v>163</v>
      </c>
      <c r="I23" s="299">
        <f t="shared" si="1"/>
        <v>0</v>
      </c>
      <c r="J23" s="37"/>
      <c r="K23" s="58"/>
      <c r="L23" s="64" t="e">
        <f t="shared" si="0"/>
        <v>#DIV/0!</v>
      </c>
      <c r="M23" s="45"/>
    </row>
    <row r="24" spans="1:13" s="3" customFormat="1" ht="53.25" hidden="1" customHeight="1" x14ac:dyDescent="0.3">
      <c r="A24" s="43" t="s">
        <v>55</v>
      </c>
      <c r="B24" s="44"/>
      <c r="C24" s="20" t="s">
        <v>58</v>
      </c>
      <c r="D24" s="191" t="s">
        <v>150</v>
      </c>
      <c r="E24" s="135" t="s">
        <v>329</v>
      </c>
      <c r="F24" s="30" t="s">
        <v>68</v>
      </c>
      <c r="G24" s="349" t="s">
        <v>163</v>
      </c>
      <c r="H24" s="349" t="s">
        <v>163</v>
      </c>
      <c r="I24" s="299">
        <f t="shared" si="1"/>
        <v>0</v>
      </c>
      <c r="J24" s="37">
        <v>25</v>
      </c>
      <c r="K24" s="58">
        <v>23</v>
      </c>
      <c r="L24" s="64">
        <f t="shared" si="0"/>
        <v>8.6956521739130377E-2</v>
      </c>
      <c r="M24" s="45"/>
    </row>
    <row r="25" spans="1:13" s="3" customFormat="1" ht="53.25" hidden="1" customHeight="1" thickBot="1" x14ac:dyDescent="0.35">
      <c r="A25" s="46" t="s">
        <v>55</v>
      </c>
      <c r="B25" s="47"/>
      <c r="C25" s="42" t="s">
        <v>59</v>
      </c>
      <c r="D25" s="195" t="s">
        <v>91</v>
      </c>
      <c r="E25" s="139" t="s">
        <v>330</v>
      </c>
      <c r="F25" s="40" t="s">
        <v>68</v>
      </c>
      <c r="G25" s="368" t="s">
        <v>163</v>
      </c>
      <c r="H25" s="369" t="s">
        <v>163</v>
      </c>
      <c r="I25" s="309">
        <f t="shared" si="1"/>
        <v>0</v>
      </c>
      <c r="J25" s="38"/>
      <c r="K25" s="124"/>
      <c r="L25" s="123" t="e">
        <f t="shared" si="0"/>
        <v>#DIV/0!</v>
      </c>
      <c r="M25" s="48"/>
    </row>
    <row r="26" spans="1:13" s="3" customFormat="1" ht="53.25" hidden="1" customHeight="1" thickBot="1" x14ac:dyDescent="0.35">
      <c r="A26" s="52" t="s">
        <v>76</v>
      </c>
      <c r="B26" s="53"/>
      <c r="C26" s="54" t="s">
        <v>60</v>
      </c>
      <c r="D26" s="193" t="s">
        <v>290</v>
      </c>
      <c r="E26" s="137" t="s">
        <v>331</v>
      </c>
      <c r="F26" s="55" t="s">
        <v>68</v>
      </c>
      <c r="G26" s="370" t="s">
        <v>163</v>
      </c>
      <c r="H26" s="371" t="s">
        <v>163</v>
      </c>
      <c r="I26" s="310">
        <f t="shared" si="1"/>
        <v>0</v>
      </c>
      <c r="J26" s="56">
        <v>18</v>
      </c>
      <c r="K26" s="120"/>
      <c r="L26" s="121" t="e">
        <f t="shared" si="0"/>
        <v>#DIV/0!</v>
      </c>
      <c r="M26" s="57"/>
    </row>
    <row r="27" spans="1:13" s="3" customFormat="1" ht="53.25" hidden="1" customHeight="1" x14ac:dyDescent="0.3">
      <c r="A27" s="49" t="s">
        <v>77</v>
      </c>
      <c r="B27" s="50"/>
      <c r="C27" s="41" t="s">
        <v>139</v>
      </c>
      <c r="D27" s="194" t="s">
        <v>151</v>
      </c>
      <c r="E27" s="138" t="s">
        <v>332</v>
      </c>
      <c r="F27" s="39" t="s">
        <v>68</v>
      </c>
      <c r="G27" s="357" t="s">
        <v>163</v>
      </c>
      <c r="H27" s="357" t="s">
        <v>163</v>
      </c>
      <c r="I27" s="311">
        <f t="shared" si="1"/>
        <v>0</v>
      </c>
      <c r="J27" s="36">
        <v>68</v>
      </c>
      <c r="K27" s="60">
        <v>68</v>
      </c>
      <c r="L27" s="66">
        <f t="shared" si="0"/>
        <v>0</v>
      </c>
      <c r="M27" s="51"/>
    </row>
    <row r="28" spans="1:13" s="3" customFormat="1" ht="53.25" hidden="1" customHeight="1" x14ac:dyDescent="0.3">
      <c r="A28" s="247" t="s">
        <v>77</v>
      </c>
      <c r="B28" s="248"/>
      <c r="C28" s="249" t="s">
        <v>187</v>
      </c>
      <c r="D28" s="250" t="s">
        <v>291</v>
      </c>
      <c r="E28" s="251" t="s">
        <v>333</v>
      </c>
      <c r="F28" s="252" t="s">
        <v>68</v>
      </c>
      <c r="G28" s="372" t="s">
        <v>163</v>
      </c>
      <c r="H28" s="373" t="s">
        <v>163</v>
      </c>
      <c r="I28" s="307">
        <f t="shared" si="1"/>
        <v>0</v>
      </c>
      <c r="J28" s="253">
        <v>78</v>
      </c>
      <c r="K28" s="168">
        <v>74</v>
      </c>
      <c r="L28" s="254">
        <f t="shared" si="0"/>
        <v>5.4054054054053946E-2</v>
      </c>
      <c r="M28" s="255"/>
    </row>
    <row r="29" spans="1:13" s="3" customFormat="1" ht="53.25" hidden="1" customHeight="1" x14ac:dyDescent="0.3">
      <c r="A29" s="256" t="s">
        <v>77</v>
      </c>
      <c r="B29" s="257"/>
      <c r="C29" s="258" t="s">
        <v>214</v>
      </c>
      <c r="D29" s="259" t="s">
        <v>215</v>
      </c>
      <c r="E29" s="251" t="s">
        <v>334</v>
      </c>
      <c r="F29" s="252" t="s">
        <v>68</v>
      </c>
      <c r="G29" s="350" t="s">
        <v>163</v>
      </c>
      <c r="H29" s="357" t="s">
        <v>163</v>
      </c>
      <c r="I29" s="299">
        <f t="shared" si="1"/>
        <v>0</v>
      </c>
      <c r="J29" s="260">
        <v>71</v>
      </c>
      <c r="K29" s="261">
        <v>67</v>
      </c>
      <c r="L29" s="262">
        <f t="shared" si="0"/>
        <v>5.9701492537313383E-2</v>
      </c>
      <c r="M29" s="263" t="s">
        <v>141</v>
      </c>
    </row>
    <row r="30" spans="1:13" s="3" customFormat="1" ht="53.25" hidden="1" customHeight="1" x14ac:dyDescent="0.3">
      <c r="A30" s="256" t="s">
        <v>77</v>
      </c>
      <c r="B30" s="257"/>
      <c r="C30" s="258" t="s">
        <v>234</v>
      </c>
      <c r="D30" s="259" t="s">
        <v>292</v>
      </c>
      <c r="E30" s="251" t="s">
        <v>335</v>
      </c>
      <c r="F30" s="295" t="s">
        <v>68</v>
      </c>
      <c r="G30" s="350" t="s">
        <v>163</v>
      </c>
      <c r="H30" s="349" t="s">
        <v>163</v>
      </c>
      <c r="I30" s="304">
        <f t="shared" si="1"/>
        <v>0</v>
      </c>
      <c r="J30" s="260">
        <v>133</v>
      </c>
      <c r="K30" s="261">
        <v>118</v>
      </c>
      <c r="L30" s="262">
        <f t="shared" si="0"/>
        <v>0.12711864406779672</v>
      </c>
      <c r="M30" s="263" t="s">
        <v>141</v>
      </c>
    </row>
    <row r="31" spans="1:13" s="3" customFormat="1" ht="53.25" hidden="1" customHeight="1" thickBot="1" x14ac:dyDescent="0.35">
      <c r="A31" s="237" t="s">
        <v>77</v>
      </c>
      <c r="B31" s="238"/>
      <c r="C31" s="239" t="s">
        <v>210</v>
      </c>
      <c r="D31" s="240" t="s">
        <v>293</v>
      </c>
      <c r="E31" s="241" t="s">
        <v>336</v>
      </c>
      <c r="F31" s="242" t="s">
        <v>68</v>
      </c>
      <c r="G31" s="351" t="s">
        <v>163</v>
      </c>
      <c r="H31" s="369" t="s">
        <v>163</v>
      </c>
      <c r="I31" s="314">
        <f t="shared" si="1"/>
        <v>0</v>
      </c>
      <c r="J31" s="243">
        <v>156</v>
      </c>
      <c r="K31" s="244">
        <v>146</v>
      </c>
      <c r="L31" s="245">
        <f t="shared" si="0"/>
        <v>6.8493150684931559E-2</v>
      </c>
      <c r="M31" s="246" t="s">
        <v>141</v>
      </c>
    </row>
    <row r="32" spans="1:13" s="3" customFormat="1" ht="53.25" customHeight="1" thickBot="1" x14ac:dyDescent="0.35">
      <c r="A32" s="52" t="s">
        <v>78</v>
      </c>
      <c r="B32" s="53"/>
      <c r="C32" s="54" t="s">
        <v>61</v>
      </c>
      <c r="D32" s="193" t="s">
        <v>152</v>
      </c>
      <c r="E32" s="137" t="s">
        <v>337</v>
      </c>
      <c r="F32" s="55" t="s">
        <v>68</v>
      </c>
      <c r="G32" s="370">
        <v>17</v>
      </c>
      <c r="H32" s="371"/>
      <c r="I32" s="308">
        <f t="shared" si="1"/>
        <v>17</v>
      </c>
      <c r="J32" s="56">
        <v>39</v>
      </c>
      <c r="K32" s="120">
        <v>36</v>
      </c>
      <c r="L32" s="121">
        <f t="shared" si="0"/>
        <v>8.3333333333333259E-2</v>
      </c>
      <c r="M32" s="57"/>
    </row>
    <row r="33" spans="1:13" s="3" customFormat="1" ht="53.25" hidden="1" customHeight="1" x14ac:dyDescent="0.3">
      <c r="A33" s="49" t="s">
        <v>79</v>
      </c>
      <c r="B33" s="50"/>
      <c r="C33" s="41" t="s">
        <v>62</v>
      </c>
      <c r="D33" s="194" t="s">
        <v>294</v>
      </c>
      <c r="E33" s="138" t="s">
        <v>338</v>
      </c>
      <c r="F33" s="39" t="s">
        <v>68</v>
      </c>
      <c r="G33" s="357" t="s">
        <v>163</v>
      </c>
      <c r="H33" s="357" t="s">
        <v>163</v>
      </c>
      <c r="I33" s="299">
        <f t="shared" si="1"/>
        <v>0</v>
      </c>
      <c r="J33" s="36">
        <v>27</v>
      </c>
      <c r="K33" s="60">
        <v>26</v>
      </c>
      <c r="L33" s="66">
        <f t="shared" si="0"/>
        <v>3.8461538461538547E-2</v>
      </c>
      <c r="M33" s="51"/>
    </row>
    <row r="34" spans="1:13" s="3" customFormat="1" ht="53.25" hidden="1" customHeight="1" thickBot="1" x14ac:dyDescent="0.35">
      <c r="A34" s="46" t="s">
        <v>79</v>
      </c>
      <c r="B34" s="47"/>
      <c r="C34" s="42" t="s">
        <v>63</v>
      </c>
      <c r="D34" s="195" t="s">
        <v>153</v>
      </c>
      <c r="E34" s="139" t="s">
        <v>339</v>
      </c>
      <c r="F34" s="40" t="s">
        <v>68</v>
      </c>
      <c r="G34" s="369" t="s">
        <v>163</v>
      </c>
      <c r="H34" s="369" t="s">
        <v>163</v>
      </c>
      <c r="I34" s="312">
        <f t="shared" si="1"/>
        <v>0</v>
      </c>
      <c r="J34" s="38">
        <v>30</v>
      </c>
      <c r="K34" s="124">
        <v>29</v>
      </c>
      <c r="L34" s="123">
        <f t="shared" si="0"/>
        <v>3.4482758620689724E-2</v>
      </c>
      <c r="M34" s="48"/>
    </row>
    <row r="35" spans="1:13" s="3" customFormat="1" ht="53.25" hidden="1" customHeight="1" x14ac:dyDescent="0.3">
      <c r="A35" s="49" t="s">
        <v>80</v>
      </c>
      <c r="B35" s="50"/>
      <c r="C35" s="41" t="s">
        <v>64</v>
      </c>
      <c r="D35" s="194" t="s">
        <v>154</v>
      </c>
      <c r="E35" s="138" t="s">
        <v>340</v>
      </c>
      <c r="F35" s="39" t="s">
        <v>68</v>
      </c>
      <c r="G35" s="348" t="s">
        <v>163</v>
      </c>
      <c r="H35" s="357" t="s">
        <v>163</v>
      </c>
      <c r="I35" s="299">
        <f t="shared" si="1"/>
        <v>0</v>
      </c>
      <c r="J35" s="36">
        <v>46</v>
      </c>
      <c r="K35" s="60">
        <v>44</v>
      </c>
      <c r="L35" s="66">
        <f t="shared" si="0"/>
        <v>4.5454545454545414E-2</v>
      </c>
      <c r="M35" s="51"/>
    </row>
    <row r="36" spans="1:13" s="3" customFormat="1" ht="53.25" hidden="1" customHeight="1" x14ac:dyDescent="0.3">
      <c r="A36" s="43" t="s">
        <v>80</v>
      </c>
      <c r="B36" s="44"/>
      <c r="C36" s="20" t="s">
        <v>65</v>
      </c>
      <c r="D36" s="191" t="s">
        <v>155</v>
      </c>
      <c r="E36" s="135" t="s">
        <v>341</v>
      </c>
      <c r="F36" s="30" t="s">
        <v>68</v>
      </c>
      <c r="G36" s="349" t="s">
        <v>163</v>
      </c>
      <c r="H36" s="349" t="s">
        <v>163</v>
      </c>
      <c r="I36" s="299">
        <f t="shared" si="1"/>
        <v>0</v>
      </c>
      <c r="J36" s="37">
        <v>52</v>
      </c>
      <c r="K36" s="58">
        <v>49</v>
      </c>
      <c r="L36" s="64">
        <f t="shared" si="0"/>
        <v>6.1224489795918435E-2</v>
      </c>
      <c r="M36" s="45"/>
    </row>
    <row r="37" spans="1:13" s="3" customFormat="1" ht="53.25" hidden="1" customHeight="1" x14ac:dyDescent="0.3">
      <c r="A37" s="43" t="s">
        <v>81</v>
      </c>
      <c r="B37" s="44"/>
      <c r="C37" s="20" t="s">
        <v>66</v>
      </c>
      <c r="D37" s="191" t="s">
        <v>92</v>
      </c>
      <c r="E37" s="135" t="s">
        <v>342</v>
      </c>
      <c r="F37" s="30" t="s">
        <v>68</v>
      </c>
      <c r="G37" s="349" t="s">
        <v>163</v>
      </c>
      <c r="H37" s="349" t="s">
        <v>163</v>
      </c>
      <c r="I37" s="299">
        <f t="shared" si="1"/>
        <v>0</v>
      </c>
      <c r="J37" s="37"/>
      <c r="K37" s="58"/>
      <c r="L37" s="64" t="e">
        <f t="shared" si="0"/>
        <v>#DIV/0!</v>
      </c>
      <c r="M37" s="45"/>
    </row>
    <row r="38" spans="1:13" s="3" customFormat="1" ht="53.25" hidden="1" customHeight="1" thickBot="1" x14ac:dyDescent="0.35">
      <c r="A38" s="46" t="s">
        <v>81</v>
      </c>
      <c r="B38" s="47"/>
      <c r="C38" s="42" t="s">
        <v>67</v>
      </c>
      <c r="D38" s="195" t="s">
        <v>156</v>
      </c>
      <c r="E38" s="139" t="s">
        <v>343</v>
      </c>
      <c r="F38" s="40" t="s">
        <v>68</v>
      </c>
      <c r="G38" s="368"/>
      <c r="H38" s="369"/>
      <c r="I38" s="312">
        <f t="shared" si="1"/>
        <v>0</v>
      </c>
      <c r="J38" s="38">
        <v>55</v>
      </c>
      <c r="K38" s="124">
        <v>53</v>
      </c>
      <c r="L38" s="123">
        <f t="shared" si="0"/>
        <v>3.7735849056603765E-2</v>
      </c>
      <c r="M38" s="48"/>
    </row>
    <row r="39" spans="1:13" s="3" customFormat="1" ht="53.25" hidden="1" customHeight="1" x14ac:dyDescent="0.3">
      <c r="A39" s="182" t="s">
        <v>190</v>
      </c>
      <c r="B39" s="183"/>
      <c r="C39" s="184" t="s">
        <v>188</v>
      </c>
      <c r="D39" s="196" t="s">
        <v>189</v>
      </c>
      <c r="E39" s="185" t="s">
        <v>344</v>
      </c>
      <c r="F39" s="186" t="s">
        <v>68</v>
      </c>
      <c r="G39" s="349" t="s">
        <v>163</v>
      </c>
      <c r="H39" s="349" t="s">
        <v>163</v>
      </c>
      <c r="I39" s="299">
        <f t="shared" si="1"/>
        <v>0</v>
      </c>
      <c r="J39" s="187">
        <v>98</v>
      </c>
      <c r="K39" s="125">
        <v>93</v>
      </c>
      <c r="L39" s="134">
        <f t="shared" si="0"/>
        <v>5.3763440860215006E-2</v>
      </c>
      <c r="M39" s="188"/>
    </row>
    <row r="40" spans="1:13" s="3" customFormat="1" ht="53.25" hidden="1" customHeight="1" x14ac:dyDescent="0.3">
      <c r="A40" s="182" t="s">
        <v>190</v>
      </c>
      <c r="B40" s="183"/>
      <c r="C40" s="184" t="s">
        <v>208</v>
      </c>
      <c r="D40" s="196" t="s">
        <v>209</v>
      </c>
      <c r="E40" s="185" t="s">
        <v>345</v>
      </c>
      <c r="F40" s="186" t="s">
        <v>68</v>
      </c>
      <c r="G40" s="349"/>
      <c r="H40" s="349"/>
      <c r="I40" s="299">
        <f t="shared" si="1"/>
        <v>0</v>
      </c>
      <c r="J40" s="187">
        <v>136</v>
      </c>
      <c r="K40" s="125">
        <v>127</v>
      </c>
      <c r="L40" s="134">
        <f t="shared" si="0"/>
        <v>7.0866141732283561E-2</v>
      </c>
      <c r="M40" s="188" t="s">
        <v>141</v>
      </c>
    </row>
    <row r="41" spans="1:13" s="3" customFormat="1" ht="53.25" hidden="1" customHeight="1" x14ac:dyDescent="0.3">
      <c r="A41" s="43" t="s">
        <v>190</v>
      </c>
      <c r="B41" s="44"/>
      <c r="C41" s="20" t="s">
        <v>194</v>
      </c>
      <c r="D41" s="191" t="s">
        <v>193</v>
      </c>
      <c r="E41" s="135" t="s">
        <v>346</v>
      </c>
      <c r="F41" s="30" t="s">
        <v>68</v>
      </c>
      <c r="G41" s="349" t="s">
        <v>163</v>
      </c>
      <c r="H41" s="349" t="s">
        <v>163</v>
      </c>
      <c r="I41" s="299">
        <f t="shared" si="1"/>
        <v>0</v>
      </c>
      <c r="J41" s="37">
        <v>464</v>
      </c>
      <c r="K41" s="58">
        <v>442</v>
      </c>
      <c r="L41" s="64">
        <f t="shared" si="0"/>
        <v>4.9773755656108642E-2</v>
      </c>
      <c r="M41" s="45"/>
    </row>
    <row r="42" spans="1:13" s="3" customFormat="1" ht="54" hidden="1" customHeight="1" x14ac:dyDescent="0.3">
      <c r="A42" s="49" t="s">
        <v>72</v>
      </c>
      <c r="B42" s="50"/>
      <c r="C42" s="41" t="s">
        <v>44</v>
      </c>
      <c r="D42" s="194" t="s">
        <v>83</v>
      </c>
      <c r="E42" s="138" t="s">
        <v>347</v>
      </c>
      <c r="F42" s="39" t="s">
        <v>68</v>
      </c>
      <c r="G42" s="349" t="s">
        <v>163</v>
      </c>
      <c r="H42" s="349" t="s">
        <v>163</v>
      </c>
      <c r="I42" s="299">
        <f t="shared" si="1"/>
        <v>0</v>
      </c>
      <c r="J42" s="36"/>
      <c r="K42" s="60"/>
      <c r="L42" s="66" t="e">
        <f t="shared" si="0"/>
        <v>#DIV/0!</v>
      </c>
      <c r="M42" s="51"/>
    </row>
    <row r="43" spans="1:13" s="3" customFormat="1" ht="54" hidden="1" customHeight="1" x14ac:dyDescent="0.3">
      <c r="A43" s="43" t="s">
        <v>72</v>
      </c>
      <c r="B43" s="44"/>
      <c r="C43" s="20" t="s">
        <v>45</v>
      </c>
      <c r="D43" s="191" t="s">
        <v>84</v>
      </c>
      <c r="E43" s="135" t="s">
        <v>348</v>
      </c>
      <c r="F43" s="30" t="s">
        <v>68</v>
      </c>
      <c r="G43" s="349" t="s">
        <v>163</v>
      </c>
      <c r="H43" s="349" t="s">
        <v>163</v>
      </c>
      <c r="I43" s="299">
        <f t="shared" si="1"/>
        <v>0</v>
      </c>
      <c r="J43" s="37"/>
      <c r="K43" s="58"/>
      <c r="L43" s="64" t="e">
        <f t="shared" si="0"/>
        <v>#DIV/0!</v>
      </c>
      <c r="M43" s="45"/>
    </row>
    <row r="44" spans="1:13" s="3" customFormat="1" ht="54" hidden="1" customHeight="1" x14ac:dyDescent="0.3">
      <c r="A44" s="127" t="s">
        <v>72</v>
      </c>
      <c r="B44" s="128"/>
      <c r="C44" s="129" t="s">
        <v>46</v>
      </c>
      <c r="D44" s="192" t="s">
        <v>85</v>
      </c>
      <c r="E44" s="136" t="s">
        <v>349</v>
      </c>
      <c r="F44" s="130" t="s">
        <v>68</v>
      </c>
      <c r="G44" s="349" t="s">
        <v>163</v>
      </c>
      <c r="H44" s="349" t="s">
        <v>163</v>
      </c>
      <c r="I44" s="299">
        <f t="shared" si="1"/>
        <v>0</v>
      </c>
      <c r="J44" s="131"/>
      <c r="K44" s="59"/>
      <c r="L44" s="65" t="e">
        <f t="shared" si="0"/>
        <v>#DIV/0!</v>
      </c>
      <c r="M44" s="132"/>
    </row>
    <row r="45" spans="1:13" s="3" customFormat="1" ht="55.5" hidden="1" customHeight="1" x14ac:dyDescent="0.3">
      <c r="A45" s="197" t="s">
        <v>73</v>
      </c>
      <c r="B45" s="198"/>
      <c r="C45" s="199" t="s">
        <v>47</v>
      </c>
      <c r="D45" s="200" t="s">
        <v>157</v>
      </c>
      <c r="E45" s="201" t="s">
        <v>350</v>
      </c>
      <c r="F45" s="202" t="s">
        <v>68</v>
      </c>
      <c r="G45" s="349" t="s">
        <v>163</v>
      </c>
      <c r="H45" s="349" t="s">
        <v>163</v>
      </c>
      <c r="I45" s="299">
        <f t="shared" si="1"/>
        <v>0</v>
      </c>
      <c r="J45" s="203">
        <v>116</v>
      </c>
      <c r="K45" s="204">
        <v>116</v>
      </c>
      <c r="L45" s="205">
        <f t="shared" si="0"/>
        <v>0</v>
      </c>
      <c r="M45" s="206"/>
    </row>
    <row r="46" spans="1:13" s="3" customFormat="1" ht="54" hidden="1" customHeight="1" x14ac:dyDescent="0.3">
      <c r="A46" s="43" t="s">
        <v>73</v>
      </c>
      <c r="B46" s="44"/>
      <c r="C46" s="20" t="s">
        <v>48</v>
      </c>
      <c r="D46" s="191" t="s">
        <v>86</v>
      </c>
      <c r="E46" s="135" t="s">
        <v>351</v>
      </c>
      <c r="F46" s="30" t="s">
        <v>68</v>
      </c>
      <c r="G46" s="349" t="s">
        <v>163</v>
      </c>
      <c r="H46" s="349" t="s">
        <v>163</v>
      </c>
      <c r="I46" s="299">
        <f t="shared" si="1"/>
        <v>0</v>
      </c>
      <c r="J46" s="37"/>
      <c r="K46" s="58"/>
      <c r="L46" s="64" t="e">
        <f t="shared" si="0"/>
        <v>#DIV/0!</v>
      </c>
      <c r="M46" s="45"/>
    </row>
    <row r="47" spans="1:13" s="3" customFormat="1" ht="54" hidden="1" customHeight="1" x14ac:dyDescent="0.3">
      <c r="A47" s="43" t="s">
        <v>73</v>
      </c>
      <c r="B47" s="44"/>
      <c r="C47" s="20" t="s">
        <v>49</v>
      </c>
      <c r="D47" s="191" t="s">
        <v>158</v>
      </c>
      <c r="E47" s="135" t="s">
        <v>352</v>
      </c>
      <c r="F47" s="30" t="s">
        <v>68</v>
      </c>
      <c r="G47" s="349" t="s">
        <v>163</v>
      </c>
      <c r="H47" s="349" t="s">
        <v>163</v>
      </c>
      <c r="I47" s="299">
        <f t="shared" si="1"/>
        <v>0</v>
      </c>
      <c r="J47" s="37">
        <v>112</v>
      </c>
      <c r="K47" s="58">
        <v>112</v>
      </c>
      <c r="L47" s="64">
        <f t="shared" si="0"/>
        <v>0</v>
      </c>
      <c r="M47" s="45"/>
    </row>
    <row r="48" spans="1:13" s="3" customFormat="1" ht="61.5" hidden="1" customHeight="1" x14ac:dyDescent="0.3">
      <c r="A48" s="43" t="s">
        <v>73</v>
      </c>
      <c r="B48" s="44"/>
      <c r="C48" s="20" t="s">
        <v>195</v>
      </c>
      <c r="D48" s="191" t="s">
        <v>196</v>
      </c>
      <c r="E48" s="135" t="s">
        <v>353</v>
      </c>
      <c r="F48" s="30" t="s">
        <v>68</v>
      </c>
      <c r="G48" s="349" t="s">
        <v>163</v>
      </c>
      <c r="H48" s="349" t="s">
        <v>163</v>
      </c>
      <c r="I48" s="299">
        <f t="shared" si="1"/>
        <v>0</v>
      </c>
      <c r="J48" s="37">
        <v>125</v>
      </c>
      <c r="K48" s="58">
        <v>119</v>
      </c>
      <c r="L48" s="64">
        <f t="shared" si="0"/>
        <v>5.0420168067226934E-2</v>
      </c>
      <c r="M48" s="45"/>
    </row>
    <row r="49" spans="1:13" s="3" customFormat="1" ht="61.5" hidden="1" customHeight="1" x14ac:dyDescent="0.3">
      <c r="A49" s="43" t="s">
        <v>73</v>
      </c>
      <c r="B49" s="44"/>
      <c r="C49" s="20" t="s">
        <v>191</v>
      </c>
      <c r="D49" s="191" t="s">
        <v>192</v>
      </c>
      <c r="E49" s="135" t="s">
        <v>354</v>
      </c>
      <c r="F49" s="30" t="s">
        <v>68</v>
      </c>
      <c r="G49" s="349" t="s">
        <v>163</v>
      </c>
      <c r="H49" s="349" t="s">
        <v>163</v>
      </c>
      <c r="I49" s="299">
        <f t="shared" si="1"/>
        <v>0</v>
      </c>
      <c r="J49" s="37">
        <v>165</v>
      </c>
      <c r="K49" s="58">
        <v>159</v>
      </c>
      <c r="L49" s="64">
        <f t="shared" si="0"/>
        <v>3.7735849056603765E-2</v>
      </c>
      <c r="M49" s="45"/>
    </row>
    <row r="50" spans="1:13" s="3" customFormat="1" ht="61.5" hidden="1" customHeight="1" thickBot="1" x14ac:dyDescent="0.35">
      <c r="A50" s="46" t="s">
        <v>73</v>
      </c>
      <c r="B50" s="47"/>
      <c r="C50" s="42" t="s">
        <v>235</v>
      </c>
      <c r="D50" s="195" t="s">
        <v>236</v>
      </c>
      <c r="E50" s="139" t="s">
        <v>262</v>
      </c>
      <c r="F50" s="40" t="s">
        <v>68</v>
      </c>
      <c r="G50" s="368" t="s">
        <v>163</v>
      </c>
      <c r="H50" s="369" t="s">
        <v>163</v>
      </c>
      <c r="I50" s="312">
        <f t="shared" si="1"/>
        <v>0</v>
      </c>
      <c r="J50" s="38">
        <v>190</v>
      </c>
      <c r="K50" s="124">
        <v>183</v>
      </c>
      <c r="L50" s="123">
        <f t="shared" si="0"/>
        <v>3.8251366120218622E-2</v>
      </c>
      <c r="M50" s="48" t="s">
        <v>141</v>
      </c>
    </row>
  </sheetData>
  <autoFilter ref="A5:M50" xr:uid="{00000000-0009-0000-0000-000001000000}">
    <filterColumn colId="8">
      <filters>
        <filter val="17"/>
        <filter val="22"/>
        <filter val="26"/>
      </filters>
    </filterColumn>
  </autoFilter>
  <conditionalFormatting sqref="G13 I15:I16">
    <cfRule type="containsBlanks" dxfId="131" priority="6">
      <formula>LEN(TRIM(G13))=0</formula>
    </cfRule>
  </conditionalFormatting>
  <conditionalFormatting sqref="G6:H6">
    <cfRule type="notContainsBlanks" dxfId="130" priority="3">
      <formula>LEN(TRIM(G6))&gt;0</formula>
    </cfRule>
  </conditionalFormatting>
  <conditionalFormatting sqref="G6:H50">
    <cfRule type="notContainsBlanks" dxfId="129" priority="1">
      <formula>LEN(TRIM(G6))&gt;0</formula>
    </cfRule>
    <cfRule type="containsBlanks" dxfId="128" priority="2">
      <formula>LEN(TRIM(G6))=0</formula>
    </cfRule>
    <cfRule type="containsBlanks" dxfId="127" priority="4">
      <formula>LEN(TRIM(G6))=0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
  <sheetViews>
    <sheetView topLeftCell="A4" workbookViewId="0">
      <selection activeCell="F19" sqref="F19"/>
    </sheetView>
  </sheetViews>
  <sheetFormatPr defaultRowHeight="14.4" x14ac:dyDescent="0.3"/>
  <cols>
    <col min="3" max="3" width="14.77734375" customWidth="1"/>
    <col min="4" max="4" width="25.5546875" customWidth="1"/>
    <col min="13" max="13" width="10.77734375" customWidth="1"/>
    <col min="14" max="14" width="11.44140625" customWidth="1"/>
  </cols>
  <sheetData>
    <row r="1" spans="1:18" s="3" customFormat="1" ht="66" customHeight="1" x14ac:dyDescent="0.3">
      <c r="A1" s="18" t="s">
        <v>9</v>
      </c>
      <c r="B1" s="19"/>
      <c r="C1" s="21" t="s">
        <v>176</v>
      </c>
      <c r="D1" s="21" t="s">
        <v>177</v>
      </c>
      <c r="E1" s="61" t="s">
        <v>127</v>
      </c>
      <c r="F1" s="166" t="s">
        <v>38</v>
      </c>
      <c r="G1" s="147"/>
      <c r="H1" s="155"/>
      <c r="I1" s="23">
        <f t="shared" ref="I1:I18" si="0">H1+G1</f>
        <v>0</v>
      </c>
      <c r="J1" s="167">
        <v>622</v>
      </c>
      <c r="K1" s="168">
        <v>610</v>
      </c>
      <c r="L1" s="64">
        <f t="shared" ref="L1:L18" si="1">J1/K1-1</f>
        <v>1.9672131147540961E-2</v>
      </c>
      <c r="M1" s="25">
        <v>1199</v>
      </c>
      <c r="N1" s="9">
        <v>1499</v>
      </c>
      <c r="O1" s="63" t="s">
        <v>142</v>
      </c>
      <c r="P1" s="1" t="str">
        <f>IFERROR(IF(INDEX(#REF!,MATCH($C1,#REF!,0))=0,"",INDEX(#REF!,MATCH($C1,#REF!,0))),"")</f>
        <v/>
      </c>
      <c r="Q1" s="1" t="str">
        <f>IFERROR(IF(INDEX(#REF!,MATCH($C1,#REF!,0))=0,"",INDEX(#REF!,MATCH($C1,#REF!,0))),"")</f>
        <v/>
      </c>
    </row>
    <row r="2" spans="1:18" s="3" customFormat="1" ht="66" customHeight="1" x14ac:dyDescent="0.3">
      <c r="A2" s="18" t="s">
        <v>9</v>
      </c>
      <c r="B2" s="29"/>
      <c r="C2" s="21" t="s">
        <v>114</v>
      </c>
      <c r="D2" s="21" t="s">
        <v>15</v>
      </c>
      <c r="E2" s="61" t="s">
        <v>128</v>
      </c>
      <c r="F2" s="30" t="s">
        <v>37</v>
      </c>
      <c r="G2" s="147"/>
      <c r="H2" s="155"/>
      <c r="I2" s="23">
        <f t="shared" si="0"/>
        <v>0</v>
      </c>
      <c r="J2" s="31">
        <v>450</v>
      </c>
      <c r="K2" s="58">
        <v>420</v>
      </c>
      <c r="L2" s="64">
        <f t="shared" si="1"/>
        <v>7.1428571428571397E-2</v>
      </c>
      <c r="M2" s="25">
        <v>999</v>
      </c>
      <c r="N2" s="9">
        <v>1199</v>
      </c>
      <c r="O2" s="140"/>
      <c r="P2" s="1" t="str">
        <f>IFERROR(IF(INDEX(#REF!,MATCH($C2,#REF!,0))=0,"",INDEX(#REF!,MATCH($C2,#REF!,0))),"")</f>
        <v/>
      </c>
      <c r="Q2" s="1" t="str">
        <f>IFERROR(IF(INDEX(#REF!,MATCH($C2,#REF!,0))=0,"",INDEX(#REF!,MATCH($C2,#REF!,0))),"")</f>
        <v/>
      </c>
      <c r="R2" s="175"/>
    </row>
    <row r="3" spans="1:18" s="3" customFormat="1" ht="66" customHeight="1" x14ac:dyDescent="0.3">
      <c r="A3" s="18" t="s">
        <v>9</v>
      </c>
      <c r="B3" s="29"/>
      <c r="C3" s="21" t="s">
        <v>178</v>
      </c>
      <c r="D3" s="21" t="s">
        <v>179</v>
      </c>
      <c r="E3" s="61" t="s">
        <v>180</v>
      </c>
      <c r="F3" s="30" t="s">
        <v>37</v>
      </c>
      <c r="G3" s="147"/>
      <c r="H3" s="155"/>
      <c r="I3" s="23">
        <f t="shared" si="0"/>
        <v>0</v>
      </c>
      <c r="J3" s="31">
        <v>516</v>
      </c>
      <c r="K3" s="58">
        <v>489</v>
      </c>
      <c r="L3" s="64">
        <f t="shared" si="1"/>
        <v>5.5214723926380271E-2</v>
      </c>
      <c r="M3" s="25">
        <v>1079</v>
      </c>
      <c r="N3" s="9">
        <v>1299</v>
      </c>
      <c r="O3" s="140"/>
      <c r="P3" s="1" t="str">
        <f>IFERROR(IF(INDEX(#REF!,MATCH($C3,#REF!,0))=0,"",INDEX(#REF!,MATCH($C3,#REF!,0))),"")</f>
        <v/>
      </c>
      <c r="Q3" s="1" t="str">
        <f>IFERROR(IF(INDEX(#REF!,MATCH($C3,#REF!,0))=0,"",INDEX(#REF!,MATCH($C3,#REF!,0))),"")</f>
        <v/>
      </c>
      <c r="R3" s="175"/>
    </row>
    <row r="4" spans="1:18" s="3" customFormat="1" ht="66" customHeight="1" x14ac:dyDescent="0.3">
      <c r="A4" s="18" t="s">
        <v>9</v>
      </c>
      <c r="B4" s="29"/>
      <c r="C4" s="21" t="s">
        <v>170</v>
      </c>
      <c r="D4" s="21" t="s">
        <v>171</v>
      </c>
      <c r="E4" s="61" t="s">
        <v>172</v>
      </c>
      <c r="F4" s="22" t="s">
        <v>37</v>
      </c>
      <c r="G4" s="148"/>
      <c r="H4" s="156"/>
      <c r="I4" s="23">
        <f t="shared" si="0"/>
        <v>0</v>
      </c>
      <c r="J4" s="24">
        <v>527</v>
      </c>
      <c r="K4" s="58">
        <v>499</v>
      </c>
      <c r="L4" s="64">
        <f t="shared" si="1"/>
        <v>5.6112224448897852E-2</v>
      </c>
      <c r="M4" s="25">
        <v>1099</v>
      </c>
      <c r="N4" s="9">
        <v>1339</v>
      </c>
      <c r="O4" s="140"/>
      <c r="P4" s="1" t="str">
        <f>IFERROR(IF(INDEX(#REF!,MATCH($C4,#REF!,0))=0,"",INDEX(#REF!,MATCH($C4,#REF!,0))),"")</f>
        <v/>
      </c>
      <c r="Q4" s="1" t="str">
        <f>IFERROR(IF(INDEX(#REF!,MATCH($C4,#REF!,0))=0,"",INDEX(#REF!,MATCH($C4,#REF!,0))),"")</f>
        <v/>
      </c>
      <c r="R4" s="175"/>
    </row>
    <row r="5" spans="1:18" s="3" customFormat="1" ht="66" customHeight="1" x14ac:dyDescent="0.3">
      <c r="A5" s="18" t="s">
        <v>9</v>
      </c>
      <c r="B5" s="29"/>
      <c r="C5" s="21" t="s">
        <v>111</v>
      </c>
      <c r="D5" s="21" t="s">
        <v>18</v>
      </c>
      <c r="E5" s="61" t="s">
        <v>129</v>
      </c>
      <c r="F5" s="22" t="s">
        <v>38</v>
      </c>
      <c r="G5" s="148"/>
      <c r="H5" s="156"/>
      <c r="I5" s="23">
        <f t="shared" si="0"/>
        <v>0</v>
      </c>
      <c r="J5" s="24">
        <v>728</v>
      </c>
      <c r="K5" s="58">
        <v>645</v>
      </c>
      <c r="L5" s="64">
        <f t="shared" si="1"/>
        <v>0.12868217054263575</v>
      </c>
      <c r="M5" s="25">
        <v>1479</v>
      </c>
      <c r="N5" s="9">
        <v>1769</v>
      </c>
      <c r="O5" s="140" t="s">
        <v>142</v>
      </c>
      <c r="P5" s="1" t="str">
        <f>IFERROR(IF(INDEX(#REF!,MATCH($C5,#REF!,0))=0,"",INDEX(#REF!,MATCH($C5,#REF!,0))),"")</f>
        <v/>
      </c>
      <c r="Q5" s="1" t="str">
        <f>IFERROR(IF(INDEX(#REF!,MATCH($C5,#REF!,0))=0,"",INDEX(#REF!,MATCH($C5,#REF!,0))),"")</f>
        <v/>
      </c>
      <c r="R5" s="175"/>
    </row>
    <row r="6" spans="1:18" s="3" customFormat="1" ht="66" customHeight="1" x14ac:dyDescent="0.3">
      <c r="A6" s="18" t="s">
        <v>9</v>
      </c>
      <c r="B6" s="29"/>
      <c r="C6" s="21" t="s">
        <v>110</v>
      </c>
      <c r="D6" s="21" t="s">
        <v>19</v>
      </c>
      <c r="E6" s="61" t="s">
        <v>138</v>
      </c>
      <c r="F6" s="22" t="s">
        <v>38</v>
      </c>
      <c r="G6" s="148"/>
      <c r="H6" s="156"/>
      <c r="I6" s="23">
        <f t="shared" si="0"/>
        <v>0</v>
      </c>
      <c r="J6" s="24">
        <v>839</v>
      </c>
      <c r="K6" s="58">
        <v>770</v>
      </c>
      <c r="L6" s="64">
        <f t="shared" si="1"/>
        <v>8.9610389610389696E-2</v>
      </c>
      <c r="M6" s="25">
        <v>1699</v>
      </c>
      <c r="N6" s="9">
        <v>2039</v>
      </c>
      <c r="O6" s="140"/>
      <c r="P6" s="1" t="str">
        <f>IFERROR(IF(INDEX(#REF!,MATCH($C6,#REF!,0))=0,"",INDEX(#REF!,MATCH($C6,#REF!,0))),"")</f>
        <v/>
      </c>
      <c r="Q6" s="1" t="str">
        <f>IFERROR(IF(INDEX(#REF!,MATCH($C6,#REF!,0))=0,"",INDEX(#REF!,MATCH($C6,#REF!,0))),"")</f>
        <v/>
      </c>
      <c r="R6" s="175"/>
    </row>
    <row r="7" spans="1:18" s="3" customFormat="1" ht="66" customHeight="1" x14ac:dyDescent="0.3">
      <c r="A7" s="26" t="s">
        <v>9</v>
      </c>
      <c r="B7" s="32"/>
      <c r="C7" s="27" t="s">
        <v>109</v>
      </c>
      <c r="D7" s="27" t="s">
        <v>21</v>
      </c>
      <c r="E7" s="62" t="s">
        <v>130</v>
      </c>
      <c r="F7" s="33" t="s">
        <v>38</v>
      </c>
      <c r="G7" s="149"/>
      <c r="H7" s="157"/>
      <c r="I7" s="28">
        <f t="shared" si="0"/>
        <v>0</v>
      </c>
      <c r="J7" s="34">
        <v>1147</v>
      </c>
      <c r="K7" s="59">
        <v>1030</v>
      </c>
      <c r="L7" s="65">
        <f t="shared" si="1"/>
        <v>0.11359223300970878</v>
      </c>
      <c r="M7" s="35">
        <v>2359</v>
      </c>
      <c r="N7" s="10">
        <v>2799</v>
      </c>
      <c r="O7" s="141"/>
      <c r="P7" s="1" t="str">
        <f>IFERROR(IF(INDEX(#REF!,MATCH($C7,#REF!,0))=0,"",INDEX(#REF!,MATCH($C7,#REF!,0))),"")</f>
        <v/>
      </c>
      <c r="Q7" s="1" t="str">
        <f>IFERROR(IF(INDEX(#REF!,MATCH($C7,#REF!,0))=0,"",INDEX(#REF!,MATCH($C7,#REF!,0))),"")</f>
        <v/>
      </c>
      <c r="R7" s="175"/>
    </row>
    <row r="8" spans="1:18" s="3" customFormat="1" ht="66" customHeight="1" x14ac:dyDescent="0.3">
      <c r="A8" s="18" t="s">
        <v>39</v>
      </c>
      <c r="B8" s="29"/>
      <c r="C8" s="21" t="s">
        <v>108</v>
      </c>
      <c r="D8" s="21" t="s">
        <v>20</v>
      </c>
      <c r="E8" s="61" t="s">
        <v>166</v>
      </c>
      <c r="F8" s="22" t="s">
        <v>38</v>
      </c>
      <c r="G8" s="148"/>
      <c r="H8" s="156"/>
      <c r="I8" s="23">
        <f t="shared" si="0"/>
        <v>0</v>
      </c>
      <c r="J8" s="24">
        <v>675</v>
      </c>
      <c r="K8" s="58">
        <v>645</v>
      </c>
      <c r="L8" s="64">
        <f t="shared" si="1"/>
        <v>4.6511627906976827E-2</v>
      </c>
      <c r="M8" s="25">
        <v>1429</v>
      </c>
      <c r="N8" s="9">
        <v>1629</v>
      </c>
      <c r="O8" s="140"/>
      <c r="P8" s="1" t="str">
        <f>IFERROR(IF(INDEX(#REF!,MATCH($C8,#REF!,0))=0,"",INDEX(#REF!,MATCH($C8,#REF!,0))),"")</f>
        <v/>
      </c>
      <c r="Q8" s="1" t="str">
        <f>IFERROR(IF(INDEX(#REF!,MATCH($C8,#REF!,0))=0,"",INDEX(#REF!,MATCH($C8,#REF!,0))),"")</f>
        <v/>
      </c>
      <c r="R8" s="175"/>
    </row>
    <row r="9" spans="1:18" s="3" customFormat="1" ht="63.75" customHeight="1" x14ac:dyDescent="0.3">
      <c r="A9" s="79" t="s">
        <v>10</v>
      </c>
      <c r="B9" s="81"/>
      <c r="C9" s="82" t="s">
        <v>167</v>
      </c>
      <c r="D9" s="82" t="s">
        <v>168</v>
      </c>
      <c r="E9" s="83" t="s">
        <v>169</v>
      </c>
      <c r="F9" s="80" t="s">
        <v>37</v>
      </c>
      <c r="G9" s="150"/>
      <c r="H9" s="158"/>
      <c r="I9" s="84">
        <f t="shared" si="0"/>
        <v>0</v>
      </c>
      <c r="J9" s="85">
        <v>280</v>
      </c>
      <c r="K9" s="60">
        <v>280</v>
      </c>
      <c r="L9" s="66">
        <f t="shared" si="1"/>
        <v>0</v>
      </c>
      <c r="M9" s="77">
        <v>799</v>
      </c>
      <c r="N9" s="78">
        <v>899</v>
      </c>
      <c r="O9" s="143"/>
      <c r="P9" s="1" t="str">
        <f>IFERROR(IF(INDEX(#REF!,MATCH($C9,#REF!,0))=0,"",INDEX(#REF!,MATCH($C9,#REF!,0))),"")</f>
        <v/>
      </c>
      <c r="Q9" s="1" t="str">
        <f>IFERROR(IF(INDEX(#REF!,MATCH($C9,#REF!,0))=0,"",INDEX(#REF!,MATCH($C9,#REF!,0))),"")</f>
        <v/>
      </c>
      <c r="R9" s="175"/>
    </row>
    <row r="10" spans="1:18" s="3" customFormat="1" ht="63.75" customHeight="1" x14ac:dyDescent="0.3">
      <c r="A10" s="79" t="s">
        <v>10</v>
      </c>
      <c r="B10" s="81"/>
      <c r="C10" s="82" t="s">
        <v>105</v>
      </c>
      <c r="D10" s="82" t="s">
        <v>25</v>
      </c>
      <c r="E10" s="83" t="s">
        <v>94</v>
      </c>
      <c r="F10" s="86" t="s">
        <v>38</v>
      </c>
      <c r="G10" s="151"/>
      <c r="H10" s="159"/>
      <c r="I10" s="84">
        <f t="shared" si="0"/>
        <v>0</v>
      </c>
      <c r="J10" s="85">
        <v>376</v>
      </c>
      <c r="K10" s="58">
        <v>339</v>
      </c>
      <c r="L10" s="64">
        <f t="shared" si="1"/>
        <v>0.10914454277286145</v>
      </c>
      <c r="M10" s="87">
        <v>799</v>
      </c>
      <c r="N10" s="88">
        <v>999</v>
      </c>
      <c r="O10" s="143"/>
      <c r="P10" s="1" t="str">
        <f>IFERROR(IF(INDEX(#REF!,MATCH($C10,#REF!,0))=0,"",INDEX(#REF!,MATCH($C10,#REF!,0))),"")</f>
        <v/>
      </c>
      <c r="Q10" s="1" t="str">
        <f>IFERROR(IF(INDEX(#REF!,MATCH($C10,#REF!,0))=0,"",INDEX(#REF!,MATCH($C10,#REF!,0))),"")</f>
        <v/>
      </c>
      <c r="R10" s="175"/>
    </row>
    <row r="11" spans="1:18" s="3" customFormat="1" ht="63.75" customHeight="1" x14ac:dyDescent="0.3">
      <c r="A11" s="79" t="s">
        <v>10</v>
      </c>
      <c r="B11" s="81"/>
      <c r="C11" s="82" t="s">
        <v>104</v>
      </c>
      <c r="D11" s="82" t="s">
        <v>26</v>
      </c>
      <c r="E11" s="83" t="s">
        <v>131</v>
      </c>
      <c r="F11" s="86" t="s">
        <v>38</v>
      </c>
      <c r="G11" s="151"/>
      <c r="H11" s="159"/>
      <c r="I11" s="84">
        <f t="shared" si="0"/>
        <v>0</v>
      </c>
      <c r="J11" s="85">
        <v>394</v>
      </c>
      <c r="K11" s="58">
        <v>370</v>
      </c>
      <c r="L11" s="64">
        <f t="shared" si="1"/>
        <v>6.4864864864864868E-2</v>
      </c>
      <c r="M11" s="87">
        <v>899</v>
      </c>
      <c r="N11" s="88">
        <v>1069</v>
      </c>
      <c r="O11" s="143"/>
      <c r="P11" s="1" t="str">
        <f>IFERROR(IF(INDEX(#REF!,MATCH($C11,#REF!,0))=0,"",INDEX(#REF!,MATCH($C11,#REF!,0))),"")</f>
        <v/>
      </c>
      <c r="Q11" s="1" t="str">
        <f>IFERROR(IF(INDEX(#REF!,MATCH($C11,#REF!,0))=0,"",INDEX(#REF!,MATCH($C11,#REF!,0))),"")</f>
        <v/>
      </c>
      <c r="R11" s="175"/>
    </row>
    <row r="12" spans="1:18" s="3" customFormat="1" ht="63.75" customHeight="1" thickBot="1" x14ac:dyDescent="0.35">
      <c r="A12" s="103" t="s">
        <v>11</v>
      </c>
      <c r="B12" s="93"/>
      <c r="C12" s="94" t="s">
        <v>117</v>
      </c>
      <c r="D12" s="94" t="s">
        <v>27</v>
      </c>
      <c r="E12" s="95" t="s">
        <v>132</v>
      </c>
      <c r="F12" s="163" t="s">
        <v>38</v>
      </c>
      <c r="G12" s="164"/>
      <c r="H12" s="165"/>
      <c r="I12" s="96">
        <f t="shared" si="0"/>
        <v>0</v>
      </c>
      <c r="J12" s="97">
        <v>524</v>
      </c>
      <c r="K12" s="124">
        <v>495</v>
      </c>
      <c r="L12" s="123">
        <f t="shared" si="1"/>
        <v>5.8585858585858519E-2</v>
      </c>
      <c r="M12" s="105">
        <v>1099</v>
      </c>
      <c r="N12" s="106">
        <v>1399</v>
      </c>
      <c r="O12" s="144"/>
      <c r="P12" s="1" t="str">
        <f>IFERROR(IF(INDEX(#REF!,MATCH($C12,#REF!,0))=0,"",INDEX(#REF!,MATCH($C12,#REF!,0))),"")</f>
        <v/>
      </c>
      <c r="Q12" s="1" t="str">
        <f>IFERROR(IF(INDEX(#REF!,MATCH($C12,#REF!,0))=0,"",INDEX(#REF!,MATCH($C12,#REF!,0))),"")</f>
        <v/>
      </c>
      <c r="R12" s="175"/>
    </row>
    <row r="13" spans="1:18" s="3" customFormat="1" ht="61.5" customHeight="1" x14ac:dyDescent="0.3">
      <c r="A13" s="79" t="s">
        <v>12</v>
      </c>
      <c r="B13" s="81"/>
      <c r="C13" s="82" t="s">
        <v>121</v>
      </c>
      <c r="D13" s="82" t="s">
        <v>124</v>
      </c>
      <c r="E13" s="100" t="s">
        <v>164</v>
      </c>
      <c r="F13" s="101" t="s">
        <v>38</v>
      </c>
      <c r="G13" s="152"/>
      <c r="H13" s="160"/>
      <c r="I13" s="84">
        <f t="shared" si="0"/>
        <v>0</v>
      </c>
      <c r="J13" s="102">
        <v>360</v>
      </c>
      <c r="K13" s="58">
        <v>330</v>
      </c>
      <c r="L13" s="64">
        <f t="shared" si="1"/>
        <v>9.0909090909090828E-2</v>
      </c>
      <c r="M13" s="87">
        <v>849</v>
      </c>
      <c r="N13" s="88">
        <v>999</v>
      </c>
      <c r="O13" s="143"/>
      <c r="P13" s="1" t="str">
        <f>IFERROR(IF(INDEX(#REF!,MATCH($C13,#REF!,0))=0,"",INDEX(#REF!,MATCH($C13,#REF!,0))),"")</f>
        <v/>
      </c>
      <c r="Q13" s="1" t="str">
        <f>IFERROR(IF(INDEX(#REF!,MATCH($C13,#REF!,0))=0,"",INDEX(#REF!,MATCH($C13,#REF!,0))),"")</f>
        <v/>
      </c>
      <c r="R13" s="175"/>
    </row>
    <row r="14" spans="1:18" s="3" customFormat="1" ht="61.5" customHeight="1" x14ac:dyDescent="0.3">
      <c r="A14" s="79" t="s">
        <v>12</v>
      </c>
      <c r="B14" s="81"/>
      <c r="C14" s="82" t="s">
        <v>102</v>
      </c>
      <c r="D14" s="82" t="s">
        <v>29</v>
      </c>
      <c r="E14" s="100" t="s">
        <v>165</v>
      </c>
      <c r="F14" s="101" t="s">
        <v>38</v>
      </c>
      <c r="G14" s="152"/>
      <c r="H14" s="160"/>
      <c r="I14" s="84">
        <f t="shared" si="0"/>
        <v>0</v>
      </c>
      <c r="J14" s="102">
        <v>399</v>
      </c>
      <c r="K14" s="58">
        <v>399</v>
      </c>
      <c r="L14" s="64">
        <f t="shared" si="1"/>
        <v>0</v>
      </c>
      <c r="M14" s="87">
        <v>899</v>
      </c>
      <c r="N14" s="88">
        <v>1099</v>
      </c>
      <c r="O14" s="143"/>
      <c r="P14" s="1" t="str">
        <f>IFERROR(IF(INDEX(#REF!,MATCH($C14,#REF!,0))=0,"",INDEX(#REF!,MATCH($C14,#REF!,0))),"")</f>
        <v/>
      </c>
      <c r="Q14" s="1" t="str">
        <f>IFERROR(IF(INDEX(#REF!,MATCH($C14,#REF!,0))=0,"",INDEX(#REF!,MATCH($C14,#REF!,0))),"")</f>
        <v/>
      </c>
      <c r="R14" s="175"/>
    </row>
    <row r="15" spans="1:18" s="3" customFormat="1" ht="60" customHeight="1" x14ac:dyDescent="0.3">
      <c r="A15" s="71" t="s">
        <v>13</v>
      </c>
      <c r="B15" s="72"/>
      <c r="C15" s="107" t="s">
        <v>115</v>
      </c>
      <c r="D15" s="73" t="s">
        <v>31</v>
      </c>
      <c r="E15" s="74" t="s">
        <v>134</v>
      </c>
      <c r="F15" s="98" t="s">
        <v>38</v>
      </c>
      <c r="G15" s="154"/>
      <c r="H15" s="162"/>
      <c r="I15" s="75">
        <f t="shared" si="0"/>
        <v>0</v>
      </c>
      <c r="J15" s="76">
        <v>108</v>
      </c>
      <c r="K15" s="60">
        <v>100</v>
      </c>
      <c r="L15" s="66">
        <f t="shared" si="1"/>
        <v>8.0000000000000071E-2</v>
      </c>
      <c r="M15" s="77">
        <v>229</v>
      </c>
      <c r="N15" s="78">
        <v>279</v>
      </c>
      <c r="O15" s="142"/>
      <c r="P15" s="1" t="str">
        <f>IFERROR(IF(INDEX(#REF!,MATCH($C15,#REF!,0))=0,"",INDEX(#REF!,MATCH($C15,#REF!,0))),"")</f>
        <v/>
      </c>
      <c r="Q15" s="1" t="str">
        <f>IFERROR(IF(INDEX(#REF!,MATCH($C15,#REF!,0))=0,"",INDEX(#REF!,MATCH($C15,#REF!,0))),"")</f>
        <v/>
      </c>
      <c r="R15" s="175"/>
    </row>
    <row r="16" spans="1:18" s="3" customFormat="1" ht="60" customHeight="1" x14ac:dyDescent="0.3">
      <c r="A16" s="110" t="s">
        <v>13</v>
      </c>
      <c r="B16" s="111"/>
      <c r="C16" s="108" t="s">
        <v>116</v>
      </c>
      <c r="D16" s="112" t="s">
        <v>32</v>
      </c>
      <c r="E16" s="83" t="s">
        <v>135</v>
      </c>
      <c r="F16" s="101" t="s">
        <v>38</v>
      </c>
      <c r="G16" s="152"/>
      <c r="H16" s="160"/>
      <c r="I16" s="84">
        <f t="shared" si="0"/>
        <v>0</v>
      </c>
      <c r="J16" s="85">
        <v>134</v>
      </c>
      <c r="K16" s="58">
        <v>128</v>
      </c>
      <c r="L16" s="64">
        <f t="shared" si="1"/>
        <v>4.6875E-2</v>
      </c>
      <c r="M16" s="87">
        <v>289</v>
      </c>
      <c r="N16" s="88">
        <v>339</v>
      </c>
      <c r="O16" s="145"/>
      <c r="P16" s="1" t="str">
        <f>IFERROR(IF(INDEX(#REF!,MATCH($C16,#REF!,0))=0,"",INDEX(#REF!,MATCH($C16,#REF!,0))),"")</f>
        <v/>
      </c>
      <c r="Q16" s="1" t="str">
        <f>IFERROR(IF(INDEX(#REF!,MATCH($C16,#REF!,0))=0,"",INDEX(#REF!,MATCH($C16,#REF!,0))),"")</f>
        <v/>
      </c>
      <c r="R16" s="175"/>
    </row>
    <row r="17" spans="1:18" s="3" customFormat="1" ht="51" customHeight="1" x14ac:dyDescent="0.3">
      <c r="A17" s="110" t="s">
        <v>30</v>
      </c>
      <c r="B17" s="111"/>
      <c r="C17" s="108" t="s">
        <v>99</v>
      </c>
      <c r="D17" s="112" t="s">
        <v>33</v>
      </c>
      <c r="E17" s="116" t="s">
        <v>133</v>
      </c>
      <c r="F17" s="101" t="s">
        <v>38</v>
      </c>
      <c r="G17" s="152"/>
      <c r="H17" s="160"/>
      <c r="I17" s="84">
        <f t="shared" si="0"/>
        <v>0</v>
      </c>
      <c r="J17" s="85">
        <v>65</v>
      </c>
      <c r="K17" s="58">
        <v>60</v>
      </c>
      <c r="L17" s="64">
        <f t="shared" si="1"/>
        <v>8.3333333333333259E-2</v>
      </c>
      <c r="M17" s="87">
        <v>139</v>
      </c>
      <c r="N17" s="88">
        <v>169</v>
      </c>
      <c r="O17" s="145"/>
      <c r="P17" s="1" t="str">
        <f>IFERROR(IF(INDEX(#REF!,MATCH($C17,#REF!,0))=0,"",INDEX(#REF!,MATCH($C17,#REF!,0))),"")</f>
        <v/>
      </c>
      <c r="Q17" s="1" t="str">
        <f>IFERROR(IF(INDEX(#REF!,MATCH($C17,#REF!,0))=0,"",INDEX(#REF!,MATCH($C17,#REF!,0))),"")</f>
        <v/>
      </c>
      <c r="R17" s="175"/>
    </row>
    <row r="18" spans="1:18" s="3" customFormat="1" ht="51" customHeight="1" thickBot="1" x14ac:dyDescent="0.35">
      <c r="A18" s="113" t="s">
        <v>30</v>
      </c>
      <c r="B18" s="114"/>
      <c r="C18" s="109" t="s">
        <v>96</v>
      </c>
      <c r="D18" s="115" t="s">
        <v>36</v>
      </c>
      <c r="E18" s="118" t="s">
        <v>137</v>
      </c>
      <c r="F18" s="104" t="s">
        <v>38</v>
      </c>
      <c r="G18" s="153"/>
      <c r="H18" s="161"/>
      <c r="I18" s="96">
        <f t="shared" si="0"/>
        <v>0</v>
      </c>
      <c r="J18" s="97">
        <v>191</v>
      </c>
      <c r="K18" s="124">
        <v>182</v>
      </c>
      <c r="L18" s="123">
        <f t="shared" si="1"/>
        <v>4.9450549450549497E-2</v>
      </c>
      <c r="M18" s="105">
        <v>399</v>
      </c>
      <c r="N18" s="106">
        <v>479</v>
      </c>
      <c r="O18" s="146"/>
      <c r="P18" s="1" t="str">
        <f>IFERROR(IF(INDEX(#REF!,MATCH($C18,#REF!,0))=0,"",INDEX(#REF!,MATCH($C18,#REF!,0))),"")</f>
        <v/>
      </c>
      <c r="Q18" s="1" t="str">
        <f>IFERROR(IF(INDEX(#REF!,MATCH($C18,#REF!,0))=0,"",INDEX(#REF!,MATCH($C18,#REF!,0))),"")</f>
        <v/>
      </c>
      <c r="R18" s="175"/>
    </row>
    <row r="19" spans="1:18" s="3" customFormat="1" ht="61.5" customHeight="1" thickBot="1" x14ac:dyDescent="0.35">
      <c r="A19" s="221" t="s">
        <v>221</v>
      </c>
      <c r="B19" s="222"/>
      <c r="C19" s="223" t="s">
        <v>219</v>
      </c>
      <c r="D19" s="223" t="s">
        <v>222</v>
      </c>
      <c r="E19" s="224" t="s">
        <v>237</v>
      </c>
      <c r="F19" s="268" t="s">
        <v>38</v>
      </c>
      <c r="G19" s="269"/>
      <c r="H19" s="270"/>
      <c r="I19" s="225">
        <f>G19+H19</f>
        <v>0</v>
      </c>
      <c r="J19" s="271">
        <v>210</v>
      </c>
      <c r="K19" s="226">
        <v>195</v>
      </c>
      <c r="L19" s="227">
        <f>J19/K19-1</f>
        <v>7.6923076923076872E-2</v>
      </c>
      <c r="M19" s="228">
        <v>429</v>
      </c>
      <c r="N19" s="229">
        <v>549</v>
      </c>
      <c r="O19" s="230" t="s">
        <v>141</v>
      </c>
      <c r="P19" s="1"/>
      <c r="Q19" s="296"/>
      <c r="R19" s="296"/>
    </row>
    <row r="20" spans="1:18" s="3" customFormat="1" ht="51" customHeight="1" x14ac:dyDescent="0.3">
      <c r="A20" s="110" t="s">
        <v>30</v>
      </c>
      <c r="B20" s="111"/>
      <c r="C20" s="108" t="s">
        <v>98</v>
      </c>
      <c r="D20" s="112" t="s">
        <v>34</v>
      </c>
      <c r="E20" s="117" t="s">
        <v>136</v>
      </c>
      <c r="F20" s="101" t="s">
        <v>38</v>
      </c>
      <c r="G20" s="152"/>
      <c r="H20" s="160"/>
      <c r="I20" s="84">
        <f>G20+H20</f>
        <v>0</v>
      </c>
      <c r="J20" s="85">
        <v>60</v>
      </c>
      <c r="K20" s="58">
        <v>98</v>
      </c>
      <c r="L20" s="64">
        <f>J20/K20-1</f>
        <v>-0.38775510204081631</v>
      </c>
      <c r="M20" s="87">
        <v>219</v>
      </c>
      <c r="N20" s="88">
        <v>259</v>
      </c>
      <c r="O20" s="219"/>
      <c r="P20" s="1"/>
      <c r="Q20" s="296"/>
      <c r="R20" s="296"/>
    </row>
  </sheetData>
  <conditionalFormatting sqref="C1">
    <cfRule type="duplicateValues" dxfId="126" priority="156"/>
    <cfRule type="duplicateValues" dxfId="125" priority="152"/>
    <cfRule type="duplicateValues" dxfId="124" priority="153"/>
    <cfRule type="duplicateValues" dxfId="123" priority="155"/>
  </conditionalFormatting>
  <conditionalFormatting sqref="C2">
    <cfRule type="duplicateValues" dxfId="122" priority="147"/>
    <cfRule type="duplicateValues" dxfId="121" priority="146"/>
    <cfRule type="duplicateValues" dxfId="120" priority="145"/>
    <cfRule type="duplicateValues" dxfId="119" priority="148"/>
    <cfRule type="duplicateValues" dxfId="118" priority="149"/>
    <cfRule type="duplicateValues" dxfId="117" priority="151"/>
  </conditionalFormatting>
  <conditionalFormatting sqref="C3">
    <cfRule type="duplicateValues" dxfId="116" priority="139"/>
    <cfRule type="duplicateValues" dxfId="115" priority="138"/>
    <cfRule type="duplicateValues" dxfId="114" priority="141"/>
    <cfRule type="duplicateValues" dxfId="113" priority="144"/>
    <cfRule type="duplicateValues" dxfId="112" priority="140"/>
    <cfRule type="duplicateValues" dxfId="111" priority="137"/>
  </conditionalFormatting>
  <conditionalFormatting sqref="C4">
    <cfRule type="duplicateValues" dxfId="110" priority="129"/>
    <cfRule type="duplicateValues" dxfId="109" priority="130"/>
    <cfRule type="duplicateValues" dxfId="108" priority="131"/>
    <cfRule type="duplicateValues" dxfId="107" priority="132"/>
    <cfRule type="duplicateValues" dxfId="106" priority="133"/>
    <cfRule type="duplicateValues" dxfId="105" priority="136"/>
  </conditionalFormatting>
  <conditionalFormatting sqref="C5:C6">
    <cfRule type="duplicateValues" dxfId="104" priority="124"/>
    <cfRule type="duplicateValues" dxfId="103" priority="123"/>
    <cfRule type="duplicateValues" dxfId="102" priority="122"/>
    <cfRule type="duplicateValues" dxfId="101" priority="125"/>
    <cfRule type="duplicateValues" dxfId="100" priority="121"/>
    <cfRule type="duplicateValues" dxfId="99" priority="128"/>
  </conditionalFormatting>
  <conditionalFormatting sqref="C7">
    <cfRule type="duplicateValues" dxfId="98" priority="115"/>
    <cfRule type="duplicateValues" dxfId="97" priority="116"/>
    <cfRule type="duplicateValues" dxfId="96" priority="120"/>
    <cfRule type="duplicateValues" dxfId="95" priority="114"/>
  </conditionalFormatting>
  <conditionalFormatting sqref="C7:C8">
    <cfRule type="duplicateValues" dxfId="94" priority="106"/>
    <cfRule type="duplicateValues" dxfId="93" priority="107"/>
  </conditionalFormatting>
  <conditionalFormatting sqref="C8">
    <cfRule type="duplicateValues" dxfId="92" priority="109"/>
    <cfRule type="duplicateValues" dxfId="91" priority="110"/>
    <cfRule type="duplicateValues" dxfId="90" priority="113"/>
    <cfRule type="duplicateValues" dxfId="89" priority="108"/>
  </conditionalFormatting>
  <conditionalFormatting sqref="C9">
    <cfRule type="duplicateValues" dxfId="88" priority="100"/>
    <cfRule type="duplicateValues" dxfId="87" priority="99"/>
    <cfRule type="duplicateValues" dxfId="86" priority="105"/>
    <cfRule type="duplicateValues" dxfId="85" priority="98"/>
    <cfRule type="duplicateValues" dxfId="84" priority="102"/>
    <cfRule type="duplicateValues" dxfId="83" priority="101"/>
  </conditionalFormatting>
  <conditionalFormatting sqref="C10">
    <cfRule type="duplicateValues" dxfId="82" priority="93"/>
    <cfRule type="duplicateValues" dxfId="81" priority="94"/>
    <cfRule type="duplicateValues" dxfId="80" priority="95"/>
    <cfRule type="duplicateValues" dxfId="79" priority="97"/>
    <cfRule type="duplicateValues" dxfId="78" priority="91"/>
    <cfRule type="duplicateValues" dxfId="77" priority="92"/>
  </conditionalFormatting>
  <conditionalFormatting sqref="C11">
    <cfRule type="duplicateValues" dxfId="76" priority="85"/>
    <cfRule type="duplicateValues" dxfId="75" priority="86"/>
    <cfRule type="duplicateValues" dxfId="74" priority="87"/>
    <cfRule type="duplicateValues" dxfId="73" priority="88"/>
    <cfRule type="duplicateValues" dxfId="72" priority="84"/>
    <cfRule type="duplicateValues" dxfId="71" priority="90"/>
  </conditionalFormatting>
  <conditionalFormatting sqref="C12">
    <cfRule type="duplicateValues" dxfId="70" priority="80"/>
    <cfRule type="duplicateValues" dxfId="69" priority="81"/>
    <cfRule type="duplicateValues" dxfId="68" priority="79"/>
    <cfRule type="duplicateValues" dxfId="67" priority="77"/>
    <cfRule type="duplicateValues" dxfId="66" priority="83"/>
    <cfRule type="duplicateValues" dxfId="65" priority="78"/>
  </conditionalFormatting>
  <conditionalFormatting sqref="C13">
    <cfRule type="duplicateValues" dxfId="64" priority="74"/>
    <cfRule type="duplicateValues" dxfId="63" priority="73"/>
    <cfRule type="duplicateValues" dxfId="62" priority="72"/>
    <cfRule type="duplicateValues" dxfId="61" priority="71"/>
    <cfRule type="duplicateValues" dxfId="60" priority="70"/>
    <cfRule type="duplicateValues" dxfId="59" priority="76"/>
  </conditionalFormatting>
  <conditionalFormatting sqref="C14">
    <cfRule type="duplicateValues" dxfId="58" priority="66"/>
    <cfRule type="duplicateValues" dxfId="57" priority="69"/>
    <cfRule type="duplicateValues" dxfId="56" priority="67"/>
    <cfRule type="duplicateValues" dxfId="55" priority="63"/>
    <cfRule type="duplicateValues" dxfId="54" priority="64"/>
    <cfRule type="duplicateValues" dxfId="53" priority="65"/>
  </conditionalFormatting>
  <conditionalFormatting sqref="C15:C16">
    <cfRule type="duplicateValues" dxfId="52" priority="62"/>
    <cfRule type="duplicateValues" dxfId="51" priority="58"/>
    <cfRule type="duplicateValues" dxfId="50" priority="54"/>
    <cfRule type="duplicateValues" dxfId="49" priority="55"/>
    <cfRule type="duplicateValues" dxfId="48" priority="56"/>
    <cfRule type="duplicateValues" dxfId="47" priority="57"/>
  </conditionalFormatting>
  <conditionalFormatting sqref="C17">
    <cfRule type="duplicateValues" dxfId="46" priority="47"/>
    <cfRule type="duplicateValues" dxfId="45" priority="48"/>
    <cfRule type="duplicateValues" dxfId="44" priority="49"/>
    <cfRule type="duplicateValues" dxfId="43" priority="50"/>
    <cfRule type="duplicateValues" dxfId="42" priority="51"/>
    <cfRule type="duplicateValues" dxfId="41" priority="53"/>
  </conditionalFormatting>
  <conditionalFormatting sqref="C18">
    <cfRule type="duplicateValues" dxfId="40" priority="41"/>
    <cfRule type="duplicateValues" dxfId="39" priority="40"/>
    <cfRule type="duplicateValues" dxfId="38" priority="38"/>
    <cfRule type="duplicateValues" dxfId="37" priority="37"/>
    <cfRule type="duplicateValues" dxfId="36" priority="39"/>
    <cfRule type="duplicateValues" dxfId="35" priority="46"/>
  </conditionalFormatting>
  <conditionalFormatting sqref="C19">
    <cfRule type="duplicateValues" dxfId="34" priority="35"/>
    <cfRule type="duplicateValues" dxfId="33" priority="20"/>
    <cfRule type="duplicateValues" dxfId="32" priority="21"/>
    <cfRule type="duplicateValues" dxfId="31" priority="22"/>
    <cfRule type="duplicateValues" dxfId="30" priority="23"/>
    <cfRule type="duplicateValues" dxfId="29" priority="24"/>
    <cfRule type="duplicateValues" dxfId="28" priority="25"/>
    <cfRule type="duplicateValues" dxfId="27" priority="26"/>
    <cfRule type="duplicateValues" dxfId="26" priority="28"/>
    <cfRule type="duplicateValues" dxfId="25" priority="29"/>
    <cfRule type="duplicateValues" dxfId="24" priority="30"/>
    <cfRule type="duplicateValues" dxfId="23" priority="31"/>
    <cfRule type="duplicateValues" dxfId="22" priority="32"/>
    <cfRule type="duplicateValues" dxfId="21" priority="33"/>
    <cfRule type="duplicateValues" dxfId="20" priority="34"/>
  </conditionalFormatting>
  <conditionalFormatting sqref="C20">
    <cfRule type="duplicateValues" dxfId="19" priority="9"/>
    <cfRule type="duplicateValues" dxfId="18" priority="14"/>
    <cfRule type="duplicateValues" dxfId="17" priority="7"/>
    <cfRule type="duplicateValues" dxfId="16" priority="1"/>
    <cfRule type="duplicateValues" dxfId="15" priority="15"/>
    <cfRule type="duplicateValues" dxfId="14" priority="6"/>
    <cfRule type="duplicateValues" dxfId="13" priority="5"/>
    <cfRule type="duplicateValues" dxfId="12" priority="4"/>
    <cfRule type="duplicateValues" dxfId="11" priority="3"/>
    <cfRule type="duplicateValues" dxfId="10" priority="16"/>
    <cfRule type="duplicateValues" dxfId="9" priority="17"/>
    <cfRule type="duplicateValues" dxfId="8" priority="2"/>
    <cfRule type="duplicateValues" dxfId="7" priority="18"/>
    <cfRule type="duplicateValues" dxfId="6" priority="10"/>
    <cfRule type="duplicateValues" dxfId="5" priority="11"/>
    <cfRule type="duplicateValues" dxfId="4" priority="12"/>
    <cfRule type="duplicateValues" dxfId="3" priority="13"/>
  </conditionalFormatting>
  <conditionalFormatting sqref="D19">
    <cfRule type="duplicateValues" dxfId="2" priority="36"/>
  </conditionalFormatting>
  <conditionalFormatting sqref="D20">
    <cfRule type="duplicateValues" dxfId="1" priority="19"/>
  </conditionalFormatting>
  <conditionalFormatting sqref="I1:N20">
    <cfRule type="containsBlanks" dxfId="0" priority="8">
      <formula>LEN(TRIM(I1))=0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Böyük məişət</vt:lpstr>
      <vt:lpstr>Kiçik məişət</vt:lpstr>
      <vt:lpstr>Silinennler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Elmaddin A. Suleyman</dc:creator>
  <cp:lastModifiedBy>Anar</cp:lastModifiedBy>
  <dcterms:created xsi:type="dcterms:W3CDTF">2021-05-19T05:37:30Z</dcterms:created>
  <dcterms:modified xsi:type="dcterms:W3CDTF">2026-06-01T07:24:45Z</dcterms:modified>
</cp:coreProperties>
</file>