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erry\Downloads\UWE\IGP Project\UWE Carbon Emissions\"/>
    </mc:Choice>
  </mc:AlternateContent>
  <xr:revisionPtr revIDLastSave="0" documentId="13_ncr:1_{28C64C58-B8FA-4738-8C55-A195E01EB584}" xr6:coauthVersionLast="47" xr6:coauthVersionMax="47" xr10:uidLastSave="{00000000-0000-0000-0000-000000000000}"/>
  <bookViews>
    <workbookView xWindow="-108" yWindow="-108" windowWidth="23256" windowHeight="12456" activeTab="1" xr2:uid="{00000000-000D-0000-FFFF-FFFF00000000}"/>
  </bookViews>
  <sheets>
    <sheet name="Raw data" sheetId="1" r:id="rId1"/>
    <sheet name="Sheet1" sheetId="2" r:id="rId2"/>
    <sheet name="Sheet2" sheetId="3" r:id="rId3"/>
  </sheets>
  <externalReferences>
    <externalReference r:id="rId4"/>
  </externalReferences>
  <definedNames>
    <definedName name="_xlnm._FilterDatabase" localSheetId="0" hidden="1">'Raw data'!$A$1:$AB$582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3" l="1"/>
  <c r="B14" i="3"/>
  <c r="C13" i="3"/>
  <c r="E13" i="3" s="1"/>
  <c r="C12" i="3"/>
  <c r="E12" i="3" s="1"/>
  <c r="G12" i="3" s="1"/>
  <c r="C11" i="3"/>
  <c r="E11" i="3" s="1"/>
  <c r="G11" i="3" s="1"/>
  <c r="C10" i="3"/>
  <c r="E10" i="3" s="1"/>
  <c r="G10" i="3" s="1"/>
  <c r="C9" i="3"/>
  <c r="E9" i="3" s="1"/>
  <c r="G9" i="3" s="1"/>
  <c r="C8" i="3"/>
  <c r="E8" i="3" s="1"/>
  <c r="G8" i="3" s="1"/>
  <c r="C7" i="3"/>
  <c r="E7" i="3" s="1"/>
  <c r="G7" i="3" s="1"/>
  <c r="C6" i="3"/>
  <c r="E6" i="3" s="1"/>
  <c r="G6" i="3" s="1"/>
  <c r="C5" i="3"/>
  <c r="E5" i="3" s="1"/>
  <c r="G5" i="3" s="1"/>
  <c r="C4" i="3"/>
  <c r="E4" i="3" s="1"/>
  <c r="G4" i="3" s="1"/>
  <c r="C3" i="3"/>
  <c r="E3" i="3" s="1"/>
  <c r="G3" i="3" s="1"/>
  <c r="D5" i="3" l="1"/>
  <c r="F5" i="3" s="1"/>
  <c r="H5" i="3" s="1"/>
  <c r="J5" i="3" s="1"/>
  <c r="K5" i="3" s="1"/>
  <c r="D8" i="3"/>
  <c r="F8" i="3" s="1"/>
  <c r="H8" i="3" s="1"/>
  <c r="J8" i="3" s="1"/>
  <c r="K8" i="3" s="1"/>
  <c r="D11" i="3"/>
  <c r="F11" i="3" s="1"/>
  <c r="H11" i="3" s="1"/>
  <c r="J11" i="3" s="1"/>
  <c r="K11" i="3" s="1"/>
  <c r="D4" i="3"/>
  <c r="F4" i="3" s="1"/>
  <c r="H4" i="3" s="1"/>
  <c r="J4" i="3" s="1"/>
  <c r="K4" i="3" s="1"/>
  <c r="D7" i="3"/>
  <c r="F7" i="3" s="1"/>
  <c r="H7" i="3" s="1"/>
  <c r="J7" i="3" s="1"/>
  <c r="K7" i="3" s="1"/>
  <c r="D10" i="3"/>
  <c r="F10" i="3" s="1"/>
  <c r="H10" i="3" s="1"/>
  <c r="J10" i="3" s="1"/>
  <c r="K10" i="3" s="1"/>
  <c r="D13" i="3"/>
  <c r="D3" i="3"/>
  <c r="D6" i="3"/>
  <c r="F6" i="3" s="1"/>
  <c r="H6" i="3" s="1"/>
  <c r="J6" i="3" s="1"/>
  <c r="K6" i="3" s="1"/>
  <c r="D9" i="3"/>
  <c r="F9" i="3" s="1"/>
  <c r="H9" i="3" s="1"/>
  <c r="J9" i="3" s="1"/>
  <c r="K9" i="3" s="1"/>
  <c r="D12" i="3"/>
  <c r="F12" i="3" s="1"/>
  <c r="H12" i="3" s="1"/>
  <c r="J12" i="3" s="1"/>
  <c r="K12" i="3" s="1"/>
  <c r="C14" i="3"/>
  <c r="E14" i="3" s="1"/>
  <c r="D14" i="3" l="1"/>
  <c r="F3" i="3"/>
  <c r="H3" i="3" s="1"/>
  <c r="J3" i="3" s="1"/>
  <c r="K3" i="3" l="1"/>
  <c r="K14" i="3" s="1"/>
  <c r="J14" i="3"/>
</calcChain>
</file>

<file path=xl/sharedStrings.xml><?xml version="1.0" encoding="utf-8"?>
<sst xmlns="http://schemas.openxmlformats.org/spreadsheetml/2006/main" count="8174" uniqueCount="476">
  <si>
    <t>Which site do you work at? If you work from home please s...</t>
  </si>
  <si>
    <t>How many hours (excluding overtime) do you typically work in a week for this organisation?</t>
  </si>
  <si>
    <t>Full time or part time</t>
  </si>
  <si>
    <t>How long have you worked for your current employer?</t>
  </si>
  <si>
    <t>Where are you usually working at the moment?</t>
  </si>
  <si>
    <t>Other – please specify</t>
  </si>
  <si>
    <t>Days per week at my workplace</t>
  </si>
  <si>
    <t>Days per week working at home</t>
  </si>
  <si>
    <t>Days per week working elsewhere (e.g. site visits, patient home visits, delivering goods)</t>
  </si>
  <si>
    <t>Journey time to work</t>
  </si>
  <si>
    <t>Journey distance to work</t>
  </si>
  <si>
    <t>If you have any comments on working from home, please tell us:</t>
  </si>
  <si>
    <t>How do you normally travel to work? If your normal journey involves more than one type of transport, please select the one you use for the longest distance.</t>
  </si>
  <si>
    <t>Other</t>
  </si>
  <si>
    <t>Do you normally use more than one form of transport to travel to work?</t>
  </si>
  <si>
    <t>Is the vehicle you travel in: Please tick one option</t>
  </si>
  <si>
    <t>How likely are you to consider purchasing/leasing an electric vehicle when you next get a vehicle?</t>
  </si>
  <si>
    <t>When would you consider purchasing an electric vehicle?</t>
  </si>
  <si>
    <t>To work</t>
  </si>
  <si>
    <t>From work</t>
  </si>
  <si>
    <t>General comments</t>
  </si>
  <si>
    <t>When you put the heating on, how many hours of your working day would it be on?</t>
  </si>
  <si>
    <t>When you work at home, typically how many people are in the home?</t>
  </si>
  <si>
    <t>Gender Please tick one option</t>
  </si>
  <si>
    <t>Age Please tick one option</t>
  </si>
  <si>
    <t>Your ethnicity: Please tick one option</t>
  </si>
  <si>
    <t>Do you consider yourself to be disabled?</t>
  </si>
  <si>
    <t>Please tell us how it affects the way that you travel.</t>
  </si>
  <si>
    <t>Frenchay Campus</t>
  </si>
  <si>
    <t>part time</t>
  </si>
  <si>
    <t>More than 5 years</t>
  </si>
  <si>
    <t>At a workplace (office, lab, warehouse etc.)</t>
  </si>
  <si>
    <t>Car driver (alone)</t>
  </si>
  <si>
    <t>No</t>
  </si>
  <si>
    <t>A hybrid vehicle</t>
  </si>
  <si>
    <t>Neither likely nor unlikely</t>
  </si>
  <si>
    <t>In 3-5 years</t>
  </si>
  <si>
    <t>Quite satisfied</t>
  </si>
  <si>
    <t>Male</t>
  </si>
  <si>
    <t>60 to 69</t>
  </si>
  <si>
    <t>White – English/Welsh/Scottish/Northern Irish/British</t>
  </si>
  <si>
    <t>Full time</t>
  </si>
  <si>
    <t>A diesel vehicle</t>
  </si>
  <si>
    <t>Very unlikely</t>
  </si>
  <si>
    <t>In 6-10 years</t>
  </si>
  <si>
    <t>Neither satisfied or dissatisfied</t>
  </si>
  <si>
    <t>Speeds are getting lower due to 20mph and the roads are getting narrower due to cycle lanes which cyclist don't tend to use because of how appalling the design is. So journeys just take longer and are less safe.</t>
  </si>
  <si>
    <t>30 to 39</t>
  </si>
  <si>
    <t>Arab</t>
  </si>
  <si>
    <t>Glenside Campus</t>
  </si>
  <si>
    <t>2 years up to 5 years</t>
  </si>
  <si>
    <t>Quite likely</t>
  </si>
  <si>
    <t>In 6 months-2 years</t>
  </si>
  <si>
    <t>Quite dissatisfied</t>
  </si>
  <si>
    <t>Traffic is getting worse from the M4 into Glenside, especially shoot up hill. There are very few parking spaces at Glenside, meaning have to arrive earlier to ensure a space. There is no longer a staff parking space and often people park over two spaces.</t>
  </si>
  <si>
    <t>Female</t>
  </si>
  <si>
    <t>40 to 49</t>
  </si>
  <si>
    <t>A petrol vehicle</t>
  </si>
  <si>
    <t>Very likely</t>
  </si>
  <si>
    <t>Very dissatisfied</t>
  </si>
  <si>
    <t>The journey is made more difficult by poor decisions from the Councils. For example, it now takes longer to go up Southmead Road past BAWA due to the new road layout by the entrances to GKN. It is also far more dangerous having three sets of traffic lights at that junction,</t>
  </si>
  <si>
    <t>I hate driving and would prefer not to drive to commute however there are no viable public transport options available to me.</t>
  </si>
  <si>
    <t xml:space="preserve">At home </t>
  </si>
  <si>
    <t>50% at home and 50% at office location</t>
  </si>
  <si>
    <t>EV are too expensive for me. Train from Cheltenham is still far more expensive than driving.  If this was cheaper then i would likely use it more often as the service is regular and takes a similar time.</t>
  </si>
  <si>
    <t>6 months up to 1 year</t>
  </si>
  <si>
    <t>Yes</t>
  </si>
  <si>
    <t>Quite unlikely</t>
  </si>
  <si>
    <t>In the summer I would ideally cycle to work and get the train home. The cycle route over the last 8 miles as you approach Bristol is verging on lethal in the traffic and means I have to leave the house pre-6am.  The train is stupidly expensive for a relatively short journey (only 22 mins Bris Parkway to Swindon) but a return is normally £26 a single approx £18.  Unfortunately getting in the car remains the cheapest and most convenient option.</t>
  </si>
  <si>
    <t>e</t>
  </si>
  <si>
    <t>There are massive seasonal changes to my commute. On a Friday in the summer / bank holiday traffic on the M5 is awful.   There is no other feasible way to commute to work. The train takes to long 1 hour + with a 15/20 minute walk each way</t>
  </si>
  <si>
    <t>City Campus</t>
  </si>
  <si>
    <t>50 to 59</t>
  </si>
  <si>
    <t>It's stressful because of CAZ I have to use Gloucester Road to get to work now instead of the M32, and it takes so much longer and it's a more stressful drive, I'm now sitting in stationery traffic outside houses instead of the motorway. That can't be better.</t>
  </si>
  <si>
    <t>I actually do 1 day cycling and 1 day car - so equal amounts of travel. Then walk to school drop off on my days at home. But the survey only let me put one in, so I put car.</t>
  </si>
  <si>
    <t>1 year up to 2 years</t>
  </si>
  <si>
    <t>21 to 29</t>
  </si>
  <si>
    <t>Asian/Asian British</t>
  </si>
  <si>
    <t>An electric vehicle</t>
  </si>
  <si>
    <t>Sufficient charging support for EV at campus is needed.</t>
  </si>
  <si>
    <t>No comments at this time</t>
  </si>
  <si>
    <t>I would happily use public transport if links between central hubs were better and parking at a local hub was available.  Currently public transport would take me at least 3 times as long and I can't park at the locations where I could link with public transport.</t>
  </si>
  <si>
    <t>Prefer not to say</t>
  </si>
  <si>
    <t>Very satisfied</t>
  </si>
  <si>
    <t>Other ethnic group</t>
  </si>
  <si>
    <t>Chinese</t>
  </si>
  <si>
    <t>In the summer I cycle.  In the winter I don't as got fed up getting into work wet/ cold and dirty - and the same going home. Shower facilities are not good and it takes a lot of time out of the day with the extra time cycling and showering. Plus needing changes of clothes!   I would get the bus but overall the bus has proved unreliable and is more expensive than taking my car - especially now parking for staff is free on campus and my car is electric</t>
  </si>
  <si>
    <t>the traffic is now worse than pre-pandemic. I can sit for an hour on the ring road.</t>
  </si>
  <si>
    <t>*</t>
  </si>
  <si>
    <t>At times, the traffic is horrendous, particularly leaving the Frenchay campus and the increased volume of cars now coming from the Business park opposite.  The road infrastructure is not conducive to the volume of traffic</t>
  </si>
  <si>
    <t>Traffic can be very heavy.  Often roadworks.  Would take a minimum of an hour by bus or train.</t>
  </si>
  <si>
    <t>I would like to use the bus. Instead I currently drive to work. This academic year, I tried using the bus on 4 occasions. All of these attempts were highly disruptive due to bus cancelations and delays and resulted in travel time of nearly 2 hours each way (Redland-Frenchay). As a result I stopped using the bus altogether.</t>
  </si>
  <si>
    <t>White – Other</t>
  </si>
  <si>
    <t>I prefer to cycle and will return to doing so soon.</t>
  </si>
  <si>
    <t>I drive to work about 60% of the time and cycle 40% of the time. The survey does not allow me to reflect this.</t>
  </si>
  <si>
    <t>I used to walk in to work because it's just under 2 miles and was relatively easy, but post pandemic, I rarely walk in. There are three reasons for this - firstly I'm only on campus when I have face-to-face teaching, so taking the car is just easier now. Secondly, we no longer have workstation PC's, so I have to carry my laptop and headphones in to work, which just adds to everything else I need to carry in each day and increases the overall weight. Thirdly, my workload is yet to return to pre-pandemic levels, which means that driving reduces my commute time, which gives me more time to complete my allocated work. For the last three years, my allocated workload has been consistently more than full time hours. I don't have time to walk.</t>
  </si>
  <si>
    <t>I would like to cycle but there are insufficient safe cycle lanes that are available during the hours that I need to travel</t>
  </si>
  <si>
    <t>There are no direct buses to my work or regular trains- if there were i may consider these as an option as parking at work can be a bit of a lottery</t>
  </si>
  <si>
    <t>Never</t>
  </si>
  <si>
    <t>i need to be near a public toilet</t>
  </si>
  <si>
    <t>Sometimes I don't have the energy to take public transport and will choose to drive instead or will choose to work from home.</t>
  </si>
  <si>
    <t>Less than 6 months</t>
  </si>
  <si>
    <t>I resent the loss of 2+ hours of work every day that I have to go into the office, as well as the cost of travel. I am more productive and work longer hours when I am at home. I live very close to a train station (Keynsham) and would consider the train in but it takes an hour to do that as well because the connections are great. I also have limited time options for getting home and as a parent, I have to drop off/pick up from activities so it's not flexible enough. So, if I have to go to work, a car is best but there aren't enough plug in stations at work for me to use the electric part of my car (though we have a charger installed at our home).</t>
  </si>
  <si>
    <t>no sensible public transport option alternatives. would raise travel time too far</t>
  </si>
  <si>
    <t>Having to be on time to catch a bus is very stressful. Working out routes is stressful, which is why the CAZ is stressful for me. It's easier to stay at home, but that's not good for my mental health.</t>
  </si>
  <si>
    <t>i have no options. Sometimes I can flex my arrival / leaving time. that is for me to decide although I make up the time elsewhere. Commuting to the motorway can be slow due to local traffic. Some mornings are very busy in Bristol (M4/M32). Lectures starting a 9.00am demand a very early start from home</t>
  </si>
  <si>
    <t>White – Irish</t>
  </si>
  <si>
    <t>Anxiety makes it difficult for me to make decisions and so I am very habitual in my travel.</t>
  </si>
  <si>
    <t>Limited parking means arriving at work early to ensure there is space to park</t>
  </si>
  <si>
    <t>Traffic on A4174 means journey time differs from 20-40 minutes.</t>
  </si>
  <si>
    <t>Would get the bus but from North Somerset it would involve multiple bus changes to reach Glenside and take 2+hours.</t>
  </si>
  <si>
    <t>not able to walk far</t>
  </si>
  <si>
    <t>My journey is pretty good until I reach the M32 spur road, the last part of my journey can take as long as the first 24 miles. The ring road is atrocious except on Monday's and Friday's.</t>
  </si>
  <si>
    <t>ive looked at using public transport. overall my commute time would be at least 90 mins each way,(30 mins more each way) and cost more.</t>
  </si>
  <si>
    <t>The traffic and congestion is appalling, I consider it a waste of time being stuck in the traffic.  It is also very stressful because I'm usually always late due to the traffic.</t>
  </si>
  <si>
    <t>I use a car to travel as I have to do the school run before and after a 50 mile commute and train travel adds additional journey time and cost to the commute. As a long distance commuter, I spend approximately £5000 per year that is not covered by my employer and is not tax recoverable.</t>
  </si>
  <si>
    <t>Cannot use a car on medical grounds. Travel has to be organised in detail beforehand around availability and accessibility</t>
  </si>
  <si>
    <t>Your survey assumes people can walk or ride a bike which I cannot, So please don't assume everyone can walk or cycle to work, people with mobility issues do not have these options.</t>
  </si>
  <si>
    <t>One issue which affects travel to work time is the road layout to the entrance of the East Entrance, the lanes cause chaos and sometimes just that road adds 15-20 mintues just to get to campus entrance</t>
  </si>
  <si>
    <t>Broken light on Stoke Lane make the commute home a lot longer, many vehicles idling in the queue mean poor air quality</t>
  </si>
  <si>
    <t>Mixed/Multiple Ethnic Groups</t>
  </si>
  <si>
    <t>During certain times of the year, I can be stuck in traffic for over an hour.  Spring and Summer, it can take 10-15 mins to get to work.</t>
  </si>
  <si>
    <t>T1 Bus in evenings is always over-full or late. Limited late afternoon/evening service</t>
  </si>
  <si>
    <t>There is a lot of traffic, I have to drop my child off at nursery first, the buses are too unreliable and expensive for me to be able to get my child to nursery in Fishponds then get another bus to work. The traffic is bad on Fishponds road, then really bad along Blackberry Hill. If I go the on the M32, traffic from the Hambrook roundabout to campus is bad. The 2+person lane is full of single drivers who do not let cars in at the end.</t>
  </si>
  <si>
    <t>I will not use public transport, too inefficient and accessible</t>
  </si>
  <si>
    <t>There are currently no bus routes heading directly to my place of work. I would not consider taking multiple buses. I would be more inclined to take a bus on those days that I didn't need to be in till the afternoon.</t>
  </si>
  <si>
    <t>There are regular road works on the Ring Road and the connected roads, the unnecessary and massive road works create traffic, blocking every road users to smoothly travel back and forth home and workplace.</t>
  </si>
  <si>
    <t>Getting on a busy bus makes me incredibly anxious and because I look young, I'm expected to give up a seat and either get told to move or glared at if I don't. I have regular physio for muscle injuries and this is not visible so I look like I'm taking up a seat that someone else needs.</t>
  </si>
  <si>
    <t>I commute either via car OR by bike/train. Having more and later train options would make this easier i.e. trains stop running after 10/11pm mean that any work events I support or attend mean I need to drive</t>
  </si>
  <si>
    <t>The reason I had to buy a car was because the buses from my area to work were always terrible, and then were completely cancelled.</t>
  </si>
  <si>
    <t>traffic lights that change to red, when no traffic on road joining beacon lane, e.g. 2 sets on beacon lane.</t>
  </si>
  <si>
    <t>I specifically go to the gym early in the morning to avoid work traffic. If I leave at a normal time without this, it would take me 30-40 minutes to get to work rather than 15-20.</t>
  </si>
  <si>
    <t>Rush hour traffic is quite frustrating on Tue/Wed. I often queue to leave Yate, queue to get through Winterbourne, and then queue some more by UWE.  A lot of the roads around south glos are desperately in need of some TLC!</t>
  </si>
  <si>
    <t>Despite me leaving early from home to try to miss the traffic, I still often find that the traffic is very bad, especially once I get towards Bristol. However, my other option is the train, which is also unreliable and I would need to walk or cycle each end, which would probably make my journey even longer.</t>
  </si>
  <si>
    <t>Having previously used buses/walking/escooter to work for the past 15 years in Bristol, I can't believe the difference to my time and wellbeing from having an easy commute in the car. I would love their to be a public transport alternative but there isn't a real life one that works, whatever the bus timetables say, the service is completely different. I also need to drop my kids at school and pick up after work, so even if I can get to UWE (there is a bus every 30 mins) I can't get a bus to school. If I walk to school, I can't get to work on time.</t>
  </si>
  <si>
    <t>Commuting seems such a waste of time. I get in early to avoid rush hour.</t>
  </si>
  <si>
    <t>I would be more willing to get the train if prices weren't so expensive and trains were more regular in an evening.</t>
  </si>
  <si>
    <t>Unable to walk long distances</t>
  </si>
  <si>
    <t>bus service completely unreliable. arriving late, cancelled  or not in service. travelling around bristol often involves taking 2 or more buses, cheaper to take car</t>
  </si>
  <si>
    <t>I do long days when I'm in the office partly to avoid the traffic.</t>
  </si>
  <si>
    <t>Often  numerous roadworks on route</t>
  </si>
  <si>
    <t>I have Irritable Bowel Syndrome, which causes stress when travelling, and limits my use of public transport. It also means it is a lot easier for me to work from home and not have to worry about finding a toilet on the way or way back from work (at a time of day most are closed) or needing the toilet when stuck in traffic. I also struggle with how far away the car park is from the building I work in. I also have dyspraxia and adhd, which mean I can find it hard to organise myself (so home working is easier) and also mean I can be a lot more tired when commuting.</t>
  </si>
  <si>
    <t>I find the 2+ lanes very annoying. Going to UWE, if you come out of the Stoke Gifford by-pass, the traffic can already be queued back and blocking you being able to pull out onto the ring road, but the 2+ lane is empty and then when you get to the top where you can pull in, cars that have been in that lane then want to pull out to continue up the ring road. Would it not be easier to remove the 2+ and make it a left hand turn only lane? This would help the flow of traffic continuing on the ring road towards Abbeywood. Also once turning into Coldharbour, there are two lanes that then reduce to one lane, to then go back to to two lanes. Could this not be made two lanes for the whole length?</t>
  </si>
  <si>
    <t>Constant roadworks and limited viable routes into the city make it harder to have a clear run, therefore I'm always stuck in traffic queues for long periods, especially Friday afternoons</t>
  </si>
  <si>
    <t>Means i cannot cycle, or walk to and from work - it would be 7 miles a day so it would be too far</t>
  </si>
  <si>
    <t>I am currently commuting to and from Swansea. This was always going to be a short term option and I am moving to a flat in Bristol next week so my commute will dramatically reduce in terms of miles and minutes. Once I move, I am considering a variety of options of getting to work e.g. bus or walking as well as driving by car.</t>
  </si>
  <si>
    <t>Travelling to work when it isn't necessary is very frustrating, due to time, lack of sleep due to early start to avoid traffic, and the costs of driving and the mileage being put on my car, especially when my salary is low compared to other local institutions. Also because my car was tampered with (petrol cap forced open) in the work car park and security have no interest in this.</t>
  </si>
  <si>
    <t>coldharbour lane traffic lights do not allow enough traffic out of uwe at home time.</t>
  </si>
  <si>
    <t>I used to get the bus but they became very unreliable so I had to switch back to my car. Also now they have got rid of the 5 bus it would be 2 buses from home to work so not cost efficient or time wise.</t>
  </si>
  <si>
    <t>2+ lanes cause more hassle and more traffic build up. They should be 'turn only lanes'  They are not useful and especially in the morning cause the traffic to be worse.</t>
  </si>
  <si>
    <t>2+ lanes near the Frenchay campus don't seem to work very well and every day I see people using them that appear to only have 1 person in the car/van. Very frustrating</t>
  </si>
  <si>
    <t>Unable to walk/stand for long times or distances, hence nothing will influence my drive to work</t>
  </si>
  <si>
    <t>the M4 is always awful.  Sometimes taking me more than 2 hours to drive 31 miles</t>
  </si>
  <si>
    <t>I cannot drive due to epilepsy</t>
  </si>
  <si>
    <t>There is too much construction work taking place with too many operatives standing around. Too many temporary traffic lights appear then disappear only to reappear again. Th whole Bristol Bridge debacle is crazy, things ran much smoother during the Redcliffe Bridge closure period. What the planners (unplanners) have done is push all traffic onto arterial roads and all this does is clog them up with higher volumes of traffic, whereas rat-runs did make things run smoother in reality.  I live in a village where the buses are being reduced and no other options to travel except private car - we are getting a train station in approx 2 years which may be an option subject to fares Cycling around Bristol too dangerous - surprised more folk not hurt</t>
  </si>
  <si>
    <t>I drive alone to work but often (60% of the time) give a lift home to someone from my work</t>
  </si>
  <si>
    <t>Traffic coming off the M4 onto the M32 and Ring Road is terrible. Please also abolish the 2+ lanes as they could be used to ease traffic on the ring road.</t>
  </si>
  <si>
    <t>Too much traffic</t>
  </si>
  <si>
    <t>In the warmer days, I may consider to use e-scooter if there is a dedicated lane on the road. Safety is my priority.</t>
  </si>
  <si>
    <t>i use an e-bike rather than a leg bike</t>
  </si>
  <si>
    <t>I arrive early so that I can miss the traffic build up.  Leaving work is becoming more times consuming as there seems to be more build up of traffic leaving at the same time.  The 2 + Lane is empty when this could be used more efficiently for traffic turning left and going towards M32 is built up when there is also a 2+ lane empty when it could be used more efficiently</t>
  </si>
  <si>
    <t>It is not possible as far as I'm aware for me to get a direct bus from Keynsham to UWE. My next best option is to get the Metro Bus from Lyde Green, but this still involves driving and is also currently much more expensive than paying for parking at UWE (which at present is nothing).</t>
  </si>
  <si>
    <t>I have very limited mobility, so walking and cycling are out of the question. Bristol City Council and TravelWest seem to have zero understanding of the needs of people with disabilities when it comes to travel. I also work on the edge of Bristol which is badly served by buses.</t>
  </si>
  <si>
    <t>too much traffic, so I have to leave extra early for work.</t>
  </si>
  <si>
    <t>Heightened anxiety.</t>
  </si>
  <si>
    <t>I travel to work by car two days per week and by bycycle two days per week. Over the winter that nudges to more travle by car than by bike.</t>
  </si>
  <si>
    <t>Walking can mostly  be quicker due to such high levels of traffic on Blackberry hill, so recently I have switched to walking.</t>
  </si>
  <si>
    <t>Frequently, it is not possible for me to drive</t>
  </si>
  <si>
    <t>Due to 2+ lanes on A4174, have to take country / residential roads to avoid a commute of 1-1.5 hours each way.  Surely this defeats the objective of a 2+ lane if it pushes my vehicle into clogging up these areas.  I don't live near anyone who could car share and there is no bus route that doesn't go through town and take nearly an hour.</t>
  </si>
  <si>
    <t>Black/African/Caribbean/Black British</t>
  </si>
  <si>
    <t>A lot of the time my travel to and from work increases my anxiety levels and causes me to not want to go in to work and work from home instead, because getting the bus is incredibly stressful due to not knowing when a bus is going to turn up, long waiting times and the guilt of being late for work.</t>
  </si>
  <si>
    <t>In the next 6 months</t>
  </si>
  <si>
    <t>The manged (smart) motorway sections cope well with large volumes of traffic</t>
  </si>
  <si>
    <t>On a way back a stretch of Ring Road between Bromley Heath roundabout and Wick Wick roundabout is often congested/slow moving.</t>
  </si>
  <si>
    <t>I need to have a car and paying for public transport is not affordable. Public transport is also not very convenient</t>
  </si>
  <si>
    <t>White/Asian</t>
  </si>
  <si>
    <t>M5 hold-ups are difficult, and clean air charge means I have to be careful which car I take on days when I may need to divert due to motorway congestion.</t>
  </si>
  <si>
    <t>I would love to travel to work using public transport but it doesn't get me there quickly enough. I have to get from Chippenham to UWE Frenchay within the parameters of school breakfast club drop-off and start time at work. Car is the only mode of transport that gets me there in time. I would LOVE to have an electric car or hybrid but I am on a very tight budget and, looking at the cost of them, there is no chance I will be able to afford one when I replace my car. I cannot car share with other Chippenham-based colleagues due to the specifics of doing school drop offs and pick ups.</t>
  </si>
  <si>
    <t>its so frustrating when there are always temporary traffic lights which cause delays,</t>
  </si>
  <si>
    <t>If public transport was more friendly, reliable and affordable I think more people would opt for it. Additionally if a work bus was provided for staff, I think more people would be happy to swap a car for the bus and would help ensure people get to work on time.</t>
  </si>
  <si>
    <t>I am unable to drive.</t>
  </si>
  <si>
    <t>I would get the bus, but they are absolutely diabolicial, unreliable and I would have to get two just to get to work - hence it is much easier to get in the car.</t>
  </si>
  <si>
    <t>Parking on campus can be difficult due to lack of space.</t>
  </si>
  <si>
    <t>I make the most of flexibility of start and finish times and days on site because it improves my wellbeing and accommodates my disability, but it means it is not really practical to car share. Public transport from where I live is also impractical. I would like to work from home more for transport reasons, but we are expected to have a presence in the office.</t>
  </si>
  <si>
    <t>I travel sometimes by cycle and train, but this has reduced lately as train fares are now very high.</t>
  </si>
  <si>
    <t>I could get a train within 5 minutes walk from my house but the cost for one day is half a week's petrol and it takes three times as long (if trains are on time) as by car.</t>
  </si>
  <si>
    <t>I'm unhappy driving to work as there's always too much traffic on the roads, petrol is expensive now. I wish I had alternative but the buses are not very good and as it's a hilly route, it's difficult to walk or cycle (besides I'm not confident to cycle on the roads, the cycle path doesnt go that way.) If the electric bikes where cheaper i may consider getting one.</t>
  </si>
  <si>
    <t>I can't walk long distances so rely on the car.</t>
  </si>
  <si>
    <t>I dont normally take anyone with me to work but I frequently collect one or more members of my family on my way home.</t>
  </si>
  <si>
    <t>I would use public transport if it wouldnt take twice the time and twice the cost</t>
  </si>
  <si>
    <t>I find walking very effortful due to muscular weakness in lower legs due to muscular dystrophy..</t>
  </si>
  <si>
    <t>I have used the train on one occasion, this is more expensive than driving and also requires me to change trains at Temple Meads. On the one occasion I did use the train there was a 2 hour delay at Temple Meads (not related to strikes). Personally I would prefer to use the train as my commute time could then be somewhat productive but cost and lack of reliability mean this is not a viable option for me.</t>
  </si>
  <si>
    <t>Road works are always a major problem with the volume of traffic making the journey longer than it needs to be.</t>
  </si>
  <si>
    <t>Traffic is always worse on the way home.  A particular recurring issue that makes it worse is traffic going down the A38 consistently stopping on the yellow hatching boxes at Filton roundabout, blocking access when driving from the ring road to Southmead Rd.</t>
  </si>
  <si>
    <t>anxiety - easier to car share then rely on public transport</t>
  </si>
  <si>
    <t>If the buses were on time more, a stop was closer to my home, and the fair stayed at a cheap price I would definitely consider taking the bus over driving. Plus if the price of electric vehicles was cheaper then I would purchase one.</t>
  </si>
  <si>
    <t>Hispanic</t>
  </si>
  <si>
    <t>I was cycling to work until I injured my knee and hope to get back to cycling soon.  Manor road and Blackberry Hill can get very busy- it's a shame there's no cycle path/cycle lane.</t>
  </si>
  <si>
    <t>I often leave work later in the day than I would like due to the volume of traffic through Bristol or via the M32/M4/M5 corridor</t>
  </si>
  <si>
    <t>I am hoping to start cycling soon as I dislike being stuck in traffic, but need to build my confidence on my bike.</t>
  </si>
  <si>
    <t>Travel time dependent on time of day, day of the week and time of year. It is variable with limited road or public transport options.</t>
  </si>
  <si>
    <t>Traffic is terrible but I have no alternative - I can't carry my lunch and laptop in on a bike. Plus I can't afford a bike and all the gear that goes with it. I also hate using the dirty showers in work that have little privacy.</t>
  </si>
  <si>
    <t>I used to cycle, but since the Concorde Way has been shut I have stopped as I have to cycle on busy roads with out it</t>
  </si>
  <si>
    <t>2+ lane just causes more congestion</t>
  </si>
  <si>
    <t>If there was a quicker direct public transport I would consider this</t>
  </si>
  <si>
    <t>If there was a bus route from Henleaze to UWE, I would consider this instead of driving. The bus route was scrapped.</t>
  </si>
  <si>
    <t>I would like to use public transport, but it is too infrequent, too expensive and takes much longer than driving.  There needs to be a benefit, but there is none. There used to be a bus directly from my town to UWE, but this was cancelled and I can now no longer get here directly.  Fares are also far too expensive.</t>
  </si>
  <si>
    <t>70 or over</t>
  </si>
  <si>
    <t>The traffic is terrible. It's awful. The idea of having a '2+ lane' when there is already only 2 lanes is ridiculous.  It doesnt encourage car sharing, sometimes it's just not practical.  I have physical issues which means i cannot cycle to and from work. I can't afford an EV and there are no bus routes to get me to work! So I literally have to drive.</t>
  </si>
  <si>
    <t>Journey is very quick considering how far it is but obviously would prefer to live nearer (which I hope to in the next year). I have occasionally taken the train, which takes twice as long and limits hotel options (thus makes it significantly more expensive)</t>
  </si>
  <si>
    <t>I would cycle if there was better cycling provision. The Brislington Greenway / Tramway remains unopen despite getting approval to open. I would cycle to work if this was open as there would be much less road cycling required.</t>
  </si>
  <si>
    <t>If my employer had better showers available i would cycle to work more often from spring to October</t>
  </si>
  <si>
    <t>I feel trapped by 'traffic calming measures' that don't help at all.  I can either use the ring road but need to go 1.5 miles further in order to get where I need or to come across Frenchay Common where the changes there have made travel virtually impossible at rush hour.</t>
  </si>
  <si>
    <t>During lighter months, on two days per week, I am more likely to drive to Bower campus, park, walk to city centre and then get the metro bus to Frenchay campus (and the same journey in reverse going home).</t>
  </si>
  <si>
    <t>The junction at Coldharbour Lane (UWE/Bristol Business Park) is no longer fit for purpose with the sheer number of cars at peak periods.  It is hazardous and needs consideration for improvement.</t>
  </si>
  <si>
    <t>The M32 can be a nightmare on the way home, particularly if there are major sporting events on in Bristol</t>
  </si>
  <si>
    <t>Due to childcare arrangements travelling by car is my only viable option as public transport requires 2 trains and a bus or 2 and would take between 2,5 and 3 hours</t>
  </si>
  <si>
    <t>Walking and cycling take me longer, and sometimes are too difficult. Using the train is difficult if I cannot sit down and has a negative impact on my health. My overall journey made of 3 modes of transport is exhausting and would be impossible for me with my current working pattern.</t>
  </si>
  <si>
    <t>I car share with a colleague on average three times a week. I would like to consider an electric car, but this is totally dependent on an electric charging infrastructure in Bristol - I live in a Victorian terrace street with no options for electric charging arrangements in the near future. Bus travel is an option but is unreliable, takes longer and doesn't fit with work/life balance.</t>
  </si>
  <si>
    <t>Often the journey takes 2 rather than 1 hours due to road works and train strikes</t>
  </si>
  <si>
    <t>Roads are disgraceful - potholes everywhere but driving is the quickest and most convenient for me to get to work given that buses in the area that I live are rapidly diminishing and expensive which gives me absolutely no incentive to use them.</t>
  </si>
  <si>
    <t>I have to drive to work as I drop children off at school on the way. The traffic is very frustrating as the 2+ lane on the A4174 is often empty with huge queues in other lanes.</t>
  </si>
  <si>
    <t>Given I am disabled, and given the 71 bus to Bower Ashton has now been axed, I have no choice but to drive to work.</t>
  </si>
  <si>
    <t>Train takes longer, is more expensive, and involves 2 x 30 min walks which are nice in dry daylight but not nice when dark or wet. I am retiring soon, a significant factor in which is my commute (admitting my commute is absurdly long but I like where I live).</t>
  </si>
  <si>
    <t>I would get the bus if that was an option but Bristol buses are terrible. I would cycle with an electric bike if I could afford it</t>
  </si>
  <si>
    <t>Having to had plan my work hours around working from home if I'm required to work in the office these hours do not work due to the commute time sometimes increasing to an hour and 15 mins.</t>
  </si>
  <si>
    <t>I would like the option to take public transport, but the journey times are not convenient, too long and bus stops not near my house.</t>
  </si>
  <si>
    <t>used to lift share with partner (MoD) but childcare/wfh/etc have changed our routine. Also used to use motorcycle but parking and facilities for motorcyclists at UWE are very poor.</t>
  </si>
  <si>
    <t>At the minute the traffic lights at the bottom of Stoke Lane aren't helping as traffic is backed up past Glenside, but generally both routes to Frenchay, either around the UWE Glenside campus or the Ring Road to Coldharbour Lane are always very busy. The two plus lane on the ring road does not work.</t>
  </si>
  <si>
    <t>Traffic in Bristol is always bad. It is particularly bad from mid September when schools and unis are back. There is no good alternative public transport system to driving. Buses are expensive and very slow.</t>
  </si>
  <si>
    <t>I sometimes get the train to work (Yate to Bristol Parkway). I would do this more regularly if the trains back were more more frequent, the trains were less full and I was guaranteed to get a bike on them and if there was a more frequent bus service from my home to Yate station.</t>
  </si>
  <si>
    <t>The traffic on the M4 is terrible, especially around Newport, but the trains are very expensive and extremely unreliable so I don't feel that they are an option.</t>
  </si>
  <si>
    <t>Pain and discumfort</t>
  </si>
  <si>
    <t>I cannot do large amounts of exercise or walking due to my severe asthma and longstanding knee injury as I was kicked in the knee by a horse</t>
  </si>
  <si>
    <t>The traffic is utterly horrendous during peak times. I often have to go via the motorway which is twice the distance due to traffic issues going across Bristol.</t>
  </si>
  <si>
    <t>The traffic is awful</t>
  </si>
  <si>
    <t>Roadworks or temporary traffic lights have a disproportionate effect on my journey time. The shortest journey time has been about 16-17 minutes but a specific single roundabout on my becomes clogged and increases the journey time by approximately 10 minutes.</t>
  </si>
  <si>
    <t>due to traffic and other commuters the actual time to commute is very variable so planning difficult</t>
  </si>
  <si>
    <t>Traffic can be unpredictable so I aim to get in earlier than I need to be so that I don't miss any teaching.</t>
  </si>
  <si>
    <t>Car share</t>
  </si>
  <si>
    <t>I travel to work by car at the moment because I have a free lift. This way of travelling will change when my situation changes in a few month time.</t>
  </si>
  <si>
    <t>Due to arthritis I find long walks difficult so cycle from train station to work/home instead of walking</t>
  </si>
  <si>
    <t>Need access to toilets.</t>
  </si>
  <si>
    <t>The lack of busses is frustrating, the lack of safety for cyclists too. I do school drop off then nursery drop off so alternative to my car are not an option at the moment. Roadworks, people stopping in yellow hatched boxes, people using rat runs to jump ahead and slowing traffic all come in to play.</t>
  </si>
  <si>
    <t>The introduction of the CAZ forced me to sell 2 vehicles in order to buy one that complied with the CAZ rules, both very low emissions, but pre-2016 diesel CAT6 specifications so despite £30 Road Tax PA it would have cost me £9 per day to drive to work, NONE of the support was useful or applied to me and BCC failed to respond to queries BCC appear to have something against South Bristol Residents travelling from South to North as they shut down and restrict all travel across the River Avon throttling pace and ease of driving The (North Bound) dual carriage way leading to UWE from the M32 should be left hand lane only (currently 2+) for Turn Left in to Coldharbour Rd leaving the other 2 lanes free for traffic heading to MOD &amp; Filton</t>
  </si>
  <si>
    <t>getting into work the roads are not as busy and it's simpler traffic wise, leaving around 5pm the site and surrounding roads are very busy</t>
  </si>
  <si>
    <t>I can get the 19 bus to work from home. My reason not to is that it takes a long time and is held up if there is bad traffic.  Traffic always seems worse on a Tuesday.</t>
  </si>
  <si>
    <t>traffic lights and road works outside Glenside campus makes it extremely difficult to get in and out of campus. bus services are unreliable and not great to get across town to work.</t>
  </si>
  <si>
    <t>A4174, stretch of 2+ lane from m32 roundabout to UWE does more harm than good.  I have been driving that road for 10 years, always with 2 people in the car.  When traffic is bad, the end of the 2+ causes a major choke point, where cars using the 2+ end up queuing longer than the middle lane, at times it can take 20 minutes to travel that stretch of road in comparison the middle lane will just push in and somehow have priority to enter the left lane turning into UWE, meaning the 2+ lane users get stuck.  Changing that lane from a 2+ lane to just a UWE only lane would alleviate so much pressure on the junction as well as helping traffic pass it towards abbey wood roundabout.</t>
  </si>
  <si>
    <t>I drop children at nursery and partner at work on the way in and home. I am also disabled so can't walk long distances.</t>
  </si>
  <si>
    <t>I feel very unsafe cycling in the dark as there are so many pot holes in the road</t>
  </si>
  <si>
    <t>Traffic all the time. Roadworks everywhere. The Green Air Zone has been forcing cars through residential streets.   Bus services aren't reliable. I switched from bus to car as it was taking 1hr 20 to get in from Southville.   My commute is the biggest cause of stress and unhappiness in my life</t>
  </si>
  <si>
    <t>Commuting is miserable, expensive, time consuming and energy draining. I'd rather work from home most of the time.</t>
  </si>
  <si>
    <t>There have been occasions where I have needed to get the bus to work due to being a one car household. This isn't practical as the bus times are not regular enough and the journey time is very long</t>
  </si>
  <si>
    <t>The road systems are all pretty finely balanced and so small changes, crashes, roadworks, closures, etc all have a significant and immediate impact further down the chain.  Issues on the M32/M4 can block all traffic at the ring road junctions, congestion on the ring roads filters right through to neighbouring suburbs which can make travel in any direction more problematic</t>
  </si>
  <si>
    <t>Owing to the bus system is a very difficult for me to get across the city from home to UWE Frenchay. Also the bus going through Fishponds is often extremely busy.  I would like to purchase an electric bike for commuting that I can also get our children on but the current cycle to work budget does not allow for the full purchase of an electric bike. It also be beneficial for the payments to be over longer periods given the cost.</t>
  </si>
  <si>
    <t>The reason I now work from the office exclusively, and drive to work instead of using buses, is that I have my 1 year old at nursery on site.</t>
  </si>
  <si>
    <t>I used to cycle everywhere but now we live further away that's not an option. I'd love to explore the option of cycle/train commuting but as I'd need a full size bike (with childseat for my one year old) the unreliability of being guaranteed a space on the train makes this unviable. Also as I usually car share with my partner, the cost of train tickets for both of us would far outweigh the cost of petrol for one car.</t>
  </si>
  <si>
    <t>I would catch the train to work but it takes over 30 minutes longer and is around £10 per day. I car share once a week, which is helpful.</t>
  </si>
  <si>
    <t>The ringroad around Bristol is highly variable in terms of time taken to get to and from work. Some days we can be in within 30 minutes, other days, over an hour</t>
  </si>
  <si>
    <t>I car share with a neighbour who drives twice a week. I cycle to his house. On the 3rd day I drive myself.  If our car is needed for someone else in the family, I take the train but it takes twice a long and usually someone gives me a lift to the station as it is 6 miles away up a steep hill.</t>
  </si>
  <si>
    <t>Would use a Voi weather permitting, but a hassle to find one ready to use nearby.  Would use a bus but too expensive and unreliable.</t>
  </si>
  <si>
    <t>Getting from South Bristol to north has been made very difficult due to the number of road works ongoing in South Bristol and the Clean Air Zone tax on cars.</t>
  </si>
  <si>
    <t>I was only able to pick one option for travel to work however I am a car passenger on some days and on other days I use the bus or walk if the bus does not turn up.</t>
  </si>
  <si>
    <t>Other World/European</t>
  </si>
  <si>
    <t>I can't rely on busses because they are so awful.</t>
  </si>
  <si>
    <t>The volume of cars on the road around Frenchay Campus is going to increase substantially when the new housing estates are completed on the Stoke Gifford ByPass. The vast majority of the traffic problems in and around Stoke Gifford are caused by the Aviva office.</t>
  </si>
  <si>
    <t>I would prefer to catch a bus but there is no suitable bus near where i live and the nearest bus stop is too far for me to walk</t>
  </si>
  <si>
    <t>Cycle</t>
  </si>
  <si>
    <t>There is a lot of construction going on my cycle route. The way that the cycle path and pedestrian traffic is routed around the city centre feels like being trolled, i.e., seemed to be designed to generate conflict.</t>
  </si>
  <si>
    <t>a decent bus service would be a good option</t>
  </si>
  <si>
    <t>I have tended to travel back a different way to account for hills, traffic etc. However, the closure of the Concord Way from Muller Road to Mina Road has made this impossible. This was my quickest and safest way home, and I'm very disappointed that the closure is so complete and for so long.</t>
  </si>
  <si>
    <t>Mainly cycle and only drive due to child-ferrying commitment one day per week. Cycle route is straightforward - apart from the state of the road (potholes).</t>
  </si>
  <si>
    <t>I use the Bristol to Bath shared use path but do not always feel safe, especially in the dark in Winter.  The connecting roads at either end of the path are also hazardous due to potholes and lack of separation between cars and bicycles.  I am often given very little space by overtaking cars and made to feel extremely vulnerable.</t>
  </si>
  <si>
    <t>I do the drop-off nursery run in between so commuting is costing me more for that reason</t>
  </si>
  <si>
    <t>There are roadworks on concord way that make cycling more dangerous. Floods/heavy rains and snow make it difficult to cycle through stoke park or around eastville park.   Otherwise on average days it's amazing to cycle and recent upgrade on broomhill have been making it safer and easier.</t>
  </si>
  <si>
    <t>Dangerous for cyclists due to potholes and lack of cycle infrastructure.</t>
  </si>
  <si>
    <t>The smooth roads around Frenchay campus as much nicer, and quicker, to cycle on, compared with the quality of the roads in Lockleaze and Southmead.</t>
  </si>
  <si>
    <t>lack of cycle path, feeling very unsafe when cycling on the high-speed main road</t>
  </si>
  <si>
    <t>I cannot get to work solely on a cycle path at the moment which means I cannot cycle very well in the winter when it is dark and slippy and I cannot see the road surface even with lights. If I do cycle home in the dark, I have to add an extra mile or so to my journey, cycling uphill in the pitch black through the park, rather than cycle on a busy road in the dark.</t>
  </si>
  <si>
    <t>Love the facilities we have at work including bike storage, showers and drying cabinets.</t>
  </si>
  <si>
    <t>The questions and response options assume regular habits whereas I like change. I usually cycle to/from work, but I often run one way and bus the other. I occasionally bus one way and cycle (Brompton) the other. I very occasionally walk. I usually work in the office every day of the week, but use the option to work at home occasionally. I also work at other project locations in the UK and overseas. Over the course of the year I will spend a day a week out of the office, but it has no regular pattern.</t>
  </si>
  <si>
    <t>Driving is difficult and i usually avoid it except for emergencies</t>
  </si>
  <si>
    <t>It's fabulous having such good cycling infrastructure for my commute - more please!!</t>
  </si>
  <si>
    <t>There are now three long-term diversions on my cycle route to and from work: Gaol Ferry Bridge, Mina Rd-Muller Rd, Concorde Way at Lockleaze. All of these increase my journey time and push me onto major roads which are less safe for cycling. The Mina Rd-Muller Rd diversion in particular is horrid. Individually each of these is bad. Cumulatively, this will probably mean I cycle much less frequently over the next 1-2 years.</t>
  </si>
  <si>
    <t>Cycle lanes and routes could be better marked and connected</t>
  </si>
  <si>
    <t>Some roads that I cycle along are great for cars but the edges where cyclists are most likely to travel along are in poor states with potholes and lots of dirt/grit/debris that makes it more challenging to use safely.</t>
  </si>
  <si>
    <t>use the Bristol and Bath cycle path...</t>
  </si>
  <si>
    <t>Cycle paths are narrow and busy and feel dangerous as a consequence. Roads are also poorly paved, danger of causing damage to bike.</t>
  </si>
  <si>
    <t>I also occasionally take the local train - Stapleton Rd to Filton Abbey Wood (especially if it is icy). This has become much worse due to removal of services and cancellations I used to get the bus occasionally but no longer do this due to unreliability I occasionally walk which takes about 40mins I occasionally drive. For example if I am visiting family in Devon straight from work. Again I would have used the train more for this but there are fewer services and worse service now</t>
  </si>
  <si>
    <t>Some days I'll travel further to work - 8.5 miles along the paths.</t>
  </si>
  <si>
    <t>before someone is seriously injured at the pedestrian crossing near to the junction of bromley heath road and Bampton dr. (east bound) can someone address the fact that there are no traffic lights to inform motorists that the green man is on the crossing.  Near miss most days with drivers (no fault of their own) driving across the crossing when the green man is on.</t>
  </si>
  <si>
    <t>Irregularly I need to travel from City Campus at Bower Ashton to Frenchay. The provision is not great. returning to the City Campus the bus stop is along side a building site. I'd not want to do this journey when its dark or in poor weather.  I'm not even sure how I would get from my home address to the City Campus by bus as It's not obvious to me which buses go near the the campus.</t>
  </si>
  <si>
    <t>..</t>
  </si>
  <si>
    <t>I find using an electric bike must faster and less congested than taking a car or bus.</t>
  </si>
  <si>
    <t>It is normally an okay route, but there have been building works going on for about a year now and they will be continuing for the foreseeable future (Lockleaze Development), which makes the road and the cycle path absolutely filthy with mud from the diggers. This means I get covered in mud and my bike gets filthy every time I get on the bike. The roads are also more dangerous because of it.</t>
  </si>
  <si>
    <t>I cycle the majority of the time which is quick an easy. Occasionally drive, but prefer not to. Sometimes walk.</t>
  </si>
  <si>
    <t>The buses from East Bristol to Frenchay are terrible, reduced services, unreliable, frequently full, frequently cancelled. This is affecting students and staff. In bad weather I would like the choice not to have to cycle, at the moment I have no choice as there's no other way of getting here, which for a huge University campus is ridiculous, and lots of students and staff live in East Bristol.</t>
  </si>
  <si>
    <t>Main annoyance is cars parking in the bike box at traffic lights. Also not having a dedicated cycle lane on the roads.</t>
  </si>
  <si>
    <t>Some parts of the journey are in darkness, feel unsafe in the winter months</t>
  </si>
  <si>
    <t>I am able to travel to work by bus only</t>
  </si>
  <si>
    <t>There are days, when even if busses were reliable and convenient I will not be able to come to work, unless I drive. Or when particularly bad I would need to work from home.</t>
  </si>
  <si>
    <t>Badminton road section of my commute feels quite dangerous but the ring road cycle path is always fine.</t>
  </si>
  <si>
    <t>I haven't riven my car into work since pre-pandemic. I really enjoy the cycle and have a locker in the shower room in Northavon House which is very convenient. I doubt I'll be driving back in on a regular basis again.</t>
  </si>
  <si>
    <t>I am unable to walk long distances and as a result I am a Blue Disabled Badge holder</t>
  </si>
  <si>
    <t>South Glouc are good at gritting the cycle path, BANES does not grit the Bristol/Bath cycle path at all and it is lethal in icy conditions.  I have seen several people fall off their bikes on black ice between Saltford and Bitton</t>
  </si>
  <si>
    <t>Cycle across the Suspension Bridge. A wonderful journey, every time.</t>
  </si>
  <si>
    <t>It is really scary cycling on the roads. Also - standing traffic during rush hour means that I quite often can't filter alongside cars and have to get off my bike and walk!</t>
  </si>
  <si>
    <t>Broken traffic lights adding to the queue of cars adds to congestion. Most of it on a shared path which is good. Abandoned electric scooters not helpful.</t>
  </si>
  <si>
    <t>provides exercise and fresh air, time to unwind on way home</t>
  </si>
  <si>
    <t>I am dsypraxic and hyper mobile so unable to cycle</t>
  </si>
  <si>
    <t>It will be better once they re-open Concorde way through the new housing estate in Lockleaze</t>
  </si>
  <si>
    <t>In the car, I can keep away from viruses coughs and colds.  I did this prior to the pandemic as well, for the same reason</t>
  </si>
  <si>
    <t>Why isn't there a bus that goes to Bower Ashton? Disabled students are having a shit time.</t>
  </si>
  <si>
    <t>Too many cars on road near Collegiate College parking in cycle lanes and causing obstruction.</t>
  </si>
  <si>
    <t>Cycling can be challenging in the winter mornings, when you have to climb steep hills in freezing temperatures. I wish there was a reliable public transport alternative.</t>
  </si>
  <si>
    <t>Electric Cycle</t>
  </si>
  <si>
    <t>Where there are cycle routes, the journey to work is good. The cycle routes are disjointed and there are not enough of them. There are also SO MANY pot holes on the roads. The journey is so uncomfortable for me and the kids on the back of my bike.</t>
  </si>
  <si>
    <t>Because Bristol has awful bike lanes outside the central city area, I must drive and cycle.</t>
  </si>
  <si>
    <t>I would take the bus more frequently if it was more reliable/regular</t>
  </si>
  <si>
    <t>There are no viable bus options so if I can't cycle for any reason I have to drive which is not something I enjoy</t>
  </si>
  <si>
    <t>There is not very good cycle access into my workplace</t>
  </si>
  <si>
    <t>I would appreciate more dedicated cycle lanes in North Bristol, especially protected cycle lanes. The cycle facilities at UWE could be better, for example at least two of the bike tyre pumps on Frenchay campus don't work. But I do appreciate free access to Dr Bike and have used their service. The bus can also be unreliable and unpredictable since I'm reliant on the stagecoach busses to UWE which are harder to track than first busses.</t>
  </si>
  <si>
    <t>Travelling to and from work is a disaster whether I cycle or whether I'm getting a lift (car sharing) with my partner.  The horrendous traffic cases rages on the roads which are very unsafe for when I cycle and huge delays when I'm getting a lift by car.  the bus option is even less feasible due to busses unreliability (I have only done this once over the last 4 years and will not attempt to repeat this). The employer DOES NOT allow working from home which would have helped massively</t>
  </si>
  <si>
    <t>50:50 split - 2 days on campus and 2 days at home</t>
  </si>
  <si>
    <t>I would like lighting in Stoke Park and I don't like going under the motorway underpass. It would be better if I could make the entire journey without going on any roads.</t>
  </si>
  <si>
    <t>OCD elements are increasing the length and duration of my travel</t>
  </si>
  <si>
    <t>I'm riding along busy and congested roads, it's not good to be breathing those fumes in. I try to avoid busy times, but there seems to be no quiet times of day. Its horrible trying to cross the m32 slip (going towards Bristol), cars jump the lights or queue over the crossing. There's also a very long delay on the lights. Coming along the ring road towards that crossing isn't pleasant, the path narrows and I always wonder about safety as I'm so close to the traffic.</t>
  </si>
  <si>
    <t>I have invested in an electric bike because the traffic is chaotic and the buses unreliable</t>
  </si>
  <si>
    <t>Public bus</t>
  </si>
  <si>
    <t>I'm hoping to return to commuting by bicycle which i stopped doing following a major accident. A significant reason for this is the unreliability of buses, i often have to wait 20plus minutes which is too much variation to rely on this transport option.</t>
  </si>
  <si>
    <t>At times the buses can be very busy mainly as my journey takes me through the centre so it means certain bus stops can be very busy which makes it difficult to get on the bus.</t>
  </si>
  <si>
    <t>Bus service is not reliable.</t>
  </si>
  <si>
    <t>Busy in the evenings</t>
  </si>
  <si>
    <t>The M1 is sometimes cancelled or full and I have to wait for the next one.</t>
  </si>
  <si>
    <t>I take Metrobus M1. The frequency varies much. I have to leave much early to be sure to get on time at work.</t>
  </si>
  <si>
    <t>I want my journey to be as stress free as possible. I work flexibly which makes it impractical to car share.</t>
  </si>
  <si>
    <t>Metrobus (M1, M3, M4) are generally very reliable and it is very easy to get to and from work. It does get very busy at peak times, and if one bus doesn't show up, it very quickly becomes quite difficult to get a bus (as there are too many people). More buses at peak times would be beneficial.</t>
  </si>
  <si>
    <t>Can cause reduced mobility and fatigue</t>
  </si>
  <si>
    <t>Getting on the bus at the metrobus bus stop at the end of the day is usually carnage. There is no queue system so people push and shove their way to the front. I am usually able to hold my own in this scenario, but I worry about smaller people and people with accessibility needs.</t>
  </si>
  <si>
    <t>Metrobus is great until you get to 'rush hour' - students do not know or care how to queue and enter a bus. They are rude and completely lack awareness of people who are less mobile or have disabilities. It is a challenge and makes the commute stressful</t>
  </si>
  <si>
    <t>Buses from Frenchay to the centre are absolute hell around 5pm which caused me to move my shift forward</t>
  </si>
  <si>
    <t>Traffic on the ring road could be better!</t>
  </si>
  <si>
    <t>Getting a bus into the centre from campus any time from roughly 4pm onwards is awful</t>
  </si>
  <si>
    <t>the buses can be unreliable returning from work and sometimes leave 5 minutes early, which is frustrating as they aren't regular at the return commute time</t>
  </si>
  <si>
    <t>Metrobus recent change in timetable/ journey time has resulted in fewer buses and longer journey times. Frequently spending long periods waiting to catch up with timetable at bus stops. This has the effect of making a supposedly speedy bus route slow and frustrating.   I welcome the proposed change to 'london-style frequency'.  In relation to returning home from UWE, it is very difficult to get on a bus at 4pm/ 5pm. Crowds of students pushing, no order, full buses. The impact of the new M4 route does not tend to result in the M1 being less full. It would seem that the M1 definitely needs to be more frequent.</t>
  </si>
  <si>
    <t>I t is infuriating at Frenchay UWE campus to  watch timetabled buses ascend the digital board and disappear or get cancelled.  This applies to the 70 and 48 in particular.</t>
  </si>
  <si>
    <t>Buses are overfull, getting cancelled. Have experieinced really rude drivers who miss stops and are too heavy on the break unnecessarily. The worst part is the fact the bus stops M bus stops at UWE are always extremely busy around start and end of the work day, the introduction of the stop for M buses going north has improved my experience getting onto the bus but only slightly, people don't know where to stand and they push to get on, with good reason as buses are often full and wont pick up anymore people (this is a problem for the morning too coming into to work from the stop near my house - in terms of bus being over subscribed).</t>
  </si>
  <si>
    <t>I love how easy and frequent the Metrobus service is. However, if I lived elsewhere in Bristol (somewhere not serviced by the M Bus), my score would be very different. Buses in Bristol are a shambles.</t>
  </si>
  <si>
    <t>Metrobus services currently very busy at key times (e.g. on the hour) with buses often full.  This didn't happen pre-Covid.</t>
  </si>
  <si>
    <t>Buses too busy - especially going home Returning home, schedule is inconsistent</t>
  </si>
  <si>
    <t>I was impressed with the metrobus service when I first started this commute (approx 18 months ago) the bus service has become very unreliable. not enough buses, irregular timings, full buses etc</t>
  </si>
  <si>
    <t>Perhaps more metrobuses departing from UWE to the city centre would be good as sometimes they leave full and I have to wait for another.  I also sometimes have to wait quite a while at UWE for a bus in the cold whereas I generally don't have to wait long at the Centre to go to UWE.  The Metrobus service is in general great however!  I don't drive so I am reliant on it.</t>
  </si>
  <si>
    <t>I travel by bus and the service this spring is good but in autumn 2022 the service was extremely unreliable and quite stressful as it was hard to get onto buses as they were so crowded.</t>
  </si>
  <si>
    <t>Pretty happy with the M1 service both to and from work, given the distance covered. The only real issue I have witnessed is actually being able to get on the bus at Frenchay due to the amount of students who also want to get on.</t>
  </si>
  <si>
    <t>Metrobus leaving UWE can be very busy. Its fustrating when everyone gets on a M1, just to get off in the centre, leaving little room for those of us who need to go beyond the centre. Its helped having the M4 added to the route though</t>
  </si>
  <si>
    <t>Motorbike / Moped</t>
  </si>
  <si>
    <t>2 plus lanes need enforcing</t>
  </si>
  <si>
    <t>Car is out of the question due to airport/a38/traffic density/ULEZ in Bristol. I will not buy a 'new' car to drive to work. The only other way is around the outside of Bristol on the motorway which adds miles and is often problematic (joining the motorway am/pm is a nightmare). Motorcycle is the only option. Journey from Axbridge through Bristol to Frenchay by bus unrealistic, we have no bus at this end. No train.</t>
  </si>
  <si>
    <t>I go by motorbike more often than by car since it's generally quicker during the busier times. If the weather is poor though I'm more likely to go by car.</t>
  </si>
  <si>
    <t>The addition of more bike lanes has reduced the ability for motorbikes to filter through queueing traffic increasing my journey time</t>
  </si>
  <si>
    <t>Cannot drive so must use public transport; accessibility and service availability; cost of travel.</t>
  </si>
  <si>
    <t>The bus/bike lanes are invaluable. I wish there were more in the suburbs to support commuting to work</t>
  </si>
  <si>
    <t>When not on motorcycle, I use one of my bicycles. Car is very rare.</t>
  </si>
  <si>
    <t>The cancellation of buses outside rush hours has increased my travel to work time.</t>
  </si>
  <si>
    <t>Anxiety can be a problem with packed trains and unreliable train and bus services</t>
  </si>
  <si>
    <t>The public bus is never on time and during rush hours are full. Most of the times the busses appear on the timetable and never arrive. During the morning hours from home to work, the busses always stack in traffic and never arrive on time, so a lot of times someone has to pay for an Uber.</t>
  </si>
  <si>
    <t>The introduction of the Metrobus system has led to a great improvement in my work journeys.</t>
  </si>
  <si>
    <t>My bus service to work has been cut (10 and 11 service) so I'll be having to drive from now on. I've resisted doing so even though it takes half the time.  You haven't asked why I wouldn't buy an electric vehicle and the reason is I have a classic car that I do 2,000 miles per year in.</t>
  </si>
  <si>
    <t>the buses are dreadful.  Often cancelled or late.  Traffic is bad as well.</t>
  </si>
  <si>
    <t>It often takes me over an hour to do 6 miles. In the car it would take me 15mins but I don't drive. Buses are always, late, cancelled or full and when I take the metrobus, there is normally queues of over 100 students waiting. One day it took me 2.5hours to get from St George to Stoke Gifford and 7 full buses passed me. There aren't enough bus drivers and some I've had are abusive and racist. Buses are also run down, filthy and there is no way to manage the antisocial behaviour on them. I often get ill from buses and caught covid from a first bus in 2021. I am 30 this year and have decided to start learning to drive because for the first time in my life and during my 6 years commuting to UWE, it's become so unpleasant to commute to work.</t>
  </si>
  <si>
    <t>I get the Firstbus 48a to and from work. It NEVER shows up on time and sometimes a bus that is scheduled to arrive doesn't show up at all. The app is completely useless as the it will say a bus is on the way and then the digital screen at the bus stop says it has been cancelled. Buses display 'not in service' signs while lots of people are waiting for a bus home. The bus is normally completely full because people have had to wait so long for one to show up. I've been an hour late into work on days when traffic is particularly bad due to roadworks and accidents and the roads being overly congested. I have had to wait nearly two hours for a bus home before and the journey has taken an hour, meaning I got home at 8PM when I finished at 5PM.</t>
  </si>
  <si>
    <t>the bus service has been quite unreliable in the past two years</t>
  </si>
  <si>
    <t>Direct number 19 buses are now hourly and run too early or too late, meaning I often have to get a bus into town and a Metrobus up to UWE. I used to be able to get the 17 to Fishponds and connect to a 48A but they are too unreliable now. In the summer (or as soon as the days are long and dry enough) I prefer to cycle.</t>
  </si>
  <si>
    <t>Bus very busy at from 7-8:30am, and 4:30-6pm. Maybe more frequent bus service would be good at these times.</t>
  </si>
  <si>
    <t>I would be more satisfied if the buses were more reliable, in particular fewer cancellations</t>
  </si>
  <si>
    <t>First regularly cancel buses without notice or they turn up very late or not at all</t>
  </si>
  <si>
    <t>Poor bus service means buses often delayed</t>
  </si>
  <si>
    <t>The 48a bus from Bristol City Centre to UWE Frenchay is frequently cancelled to and from the campus. It either departs early or late if at all. The electronic info boards are useless most of the time. The final buses to and from UWE each day are ridiculously early - what are students who live in Fishponds, Easton, Stapleton meant to do if they want to attend something on campus or work late in the the Library, walk in the dark through a huge park or along a busy road with shared pavements and some areas with no pavement. It is quite frankly appalling.</t>
  </si>
  <si>
    <t>Bus reliability can be problematic especially first thing in the morning, traffic delays can be troublesome due to issues on the roads around Blackberry Hill/ t Stapleton and the bottom of the M32.  I have no alternative route to get to work</t>
  </si>
  <si>
    <t>Very poor bus service from Clevedon to Bristol. One short journey per hour both directions. The only other service each hour takes forever going on a tour through North Somerset.</t>
  </si>
  <si>
    <t>Buses have improved hugely recently. I'd love to be able to see accurate live information.</t>
  </si>
  <si>
    <t>The morning bus services are terrible. Ghost buses, full buses or just buses that don't stop. On a good day it can take me 50mins on a bad day 100mins. It's not good enough, I should be able to leave the house and always get to work in 50mins as it isn't the traffic that is the problem. Metro buses from the centre to UWE are great and fast and regular. Other first bus services from the Wells Rd to the centre are not reliant. The 2 and 2a are terrible. We want people out the car and on public transport, then the buses need to be a viable option. They need to be regular, dependable. Right now it is a russian roulette as to whether I will get into work when I need to.</t>
  </si>
  <si>
    <t>I am based at Frenchay campus but work across all three UWE campuses for my job. Living in Fishponds, this means a longer bus journey to Bower Ashton, which is often delayed by slow and/or full buses, and my journey to Frenchay is often much longer than the theoretical 20 minutes it should take from my bus stop, again due to an extremely unreliable bus service (48A). If buses were more regular and did not suffer delays, my journey to Frenchay would be straightforward, but I sometimes pay for a taxi if the bus doesn't turn up. Equally, my journey to Bower Ashton suffers because of the axing of local bus services in Fishponds e.g. 5 and 47 buses, which causes increased numbers for the 48 and 49 buses, and therefore more delays.</t>
  </si>
  <si>
    <t>The buses are dreadful, often full, or don't arrive, when they do it's standing room only, and they're more expensive to use than driving. This week I have taken anywhere from 1.5 to 2.5 hours to get home.</t>
  </si>
  <si>
    <t>The 48a is not Reliable</t>
  </si>
  <si>
    <t>In Spain, for example, they have buses to pick up employees from big companies like UWE so they don't miss work, it's outrageous a place like UK doesn't have any of those commodities for their staff.</t>
  </si>
  <si>
    <t>I try to get the stagecoach bus number 11 as that is a direct bus. However this service is unreliable and buses have been cancelled a few times on my way to work. On my way home from work they are often severely delayed or do not materialise. The stagecoach app is not great either. If I do not get the 11, I get the P&amp;R into the centre and then the metrobus out. This route is more reliable but involves a change so I am subject to having to wait in the centre for varying amounts of time. The P&amp;R bus schedule is more than not incorrectly displayed on the bus stop so it is often unknown how long the bus will take to arrive. The metrobus is good but is often so crowded at peak times that the driver often has to turn people away at later stops.</t>
  </si>
  <si>
    <t>PTSD and anxiety</t>
  </si>
  <si>
    <t>It would be great if buses don't get cancelled just when they are due to come. Most of times status change the moment they are about to come. The frequency of city lines(42-43) in my area is very less, due to which I have to leave early than required and keep waiting for the change bus.. or in other cases the change bus overlaps with the first one's reaching time. It gets missed then wait quite a long time for the next one.</t>
  </si>
  <si>
    <t>Despite living close to campus and living next to Gloucester Road, a main road through Bristol, I have struggled with buses being cancelled or simply not turning up when they are supposed to. I have spent many days waiting at the bus stop for more than 30mins because the bus has not arrived when it is supposed to, even when it says it will be there on the live tracker on the firstbus app. I am currently 20 weeks pregnant and I can only foresee the journey getting more difficult for me as the 74 bus will be redirected at the end of the month and I may struggle even more with the commute in the lead up to my maternity leave.</t>
  </si>
  <si>
    <t>I normally catch the bus and it's very unreliable</t>
  </si>
  <si>
    <t>The bus is often late both ways which makes what should be a short journey takes hours. It has taken me as long as 3 hours to get home, this is mainly because if I buy a return I can't afford another ticket if the bus does not arrive. This service is about to be cut which means it will be now more expensive and further from my house to get  a bus to work.</t>
  </si>
  <si>
    <t>my time is usually split equally between working at home and at a workplace</t>
  </si>
  <si>
    <t>if the M1 bus drivers aren't racing up the M32 it would be a whole lot less stressful</t>
  </si>
  <si>
    <t>as i have to change buses i rely on my first bus being on time and that is rarely the case these days.</t>
  </si>
  <si>
    <t>The M1 bus service is a difficult service to trust. I don't enjoy having to be involved on a pile-on to get the bus home from the stop with all the students as the bus is frequently full and I end up having to wait. Buses often appear on the board and then don't turn up.</t>
  </si>
  <si>
    <t>morning run (X1) followed by metro bus.  Heavy traffic slows the buses and frequent cancellations make my homeward journey tiring and stressful.</t>
  </si>
  <si>
    <t>Hybrid, both in the office and at home</t>
  </si>
  <si>
    <t>Walk/Run</t>
  </si>
  <si>
    <t>Taxi/Uber</t>
  </si>
  <si>
    <t>As a disabled person I cannot get the bus to city campus because it has been taken off the route. I am unable to walk to the nearest bus stop from campus so my only choice is a lift or a taxi. If the bus was reinstated I would use it.</t>
  </si>
  <si>
    <t>Pedestrian crossings where the red and green man is next to where you stand are confusing and dangerous to me. Having disabilities is dangerous when cyclists are speeding towards you or behind you on the same path.</t>
  </si>
  <si>
    <t>Train</t>
  </si>
  <si>
    <t>Trains rarely keep to timetable, whilst strikes have made a bad situation terrible</t>
  </si>
  <si>
    <t>It's a long way but I choose to live there</t>
  </si>
  <si>
    <t>Trains are often late, or cancelled, or terminated at temple meads. There seems to be no sense of service... you have to take what comes, and no one seems to care.</t>
  </si>
  <si>
    <t>Trains are extortionately expensive - it's not good for encouraging people to take public transport and therefore decreasing congestion/air pollution/climate change effects.</t>
  </si>
  <si>
    <t>There are now more trains in the morning from my departure station which means commuters are more spread and I have found the trains to be less crowded in the morning. They are still crowded on the return from Bristol and it is often difficult to get a seat unless I catch a train home before 1600. I am less affected by cancellations and delays as I do not travel in 5 days a week any more so I am not sure if this has improved. I would like to bring my bike on the train but with over crowding and poorly designed bike spaces, I find this too difficult even with a folding bike.</t>
  </si>
  <si>
    <t>GWR is terrible</t>
  </si>
  <si>
    <t>Convenient train service between Trowbridge and Filton Abbey Wood. I take my folding bike on the train because there are not enough spaces for full-size bikes. Train gets very crowded between Bath and Bristol but is usually a reliable service.</t>
  </si>
  <si>
    <t>Train journey home can be unpleasant when there are not enough carriages and it is overcrowded</t>
  </si>
  <si>
    <t>Currently buses do not coincide with train times, leaving up to a 20 min wait. This is even with the new M4 buses</t>
  </si>
  <si>
    <t>Bus services are generally reliable but are infrequent; some of the faster, more direct routes are only available in the morning commute as they finish by 18:00. For the train portion of my journey, train services are becoming less reliable (only partly due to industrial action) and I regularly (once every week or fortnight) miss a connecting train, or miss my bus connection on the route home.</t>
  </si>
  <si>
    <t>When working from the office i need to leave earlier than 5pm (4.30) to catch my train at 4.53pm as the one I should catch if leaving at 5pm does not stop at my (Lawrence Hill) stop (later train direct to Temple Meads)</t>
  </si>
  <si>
    <t>There is need for more space for bikes i.e. bike lanes and for more education around respecting bikes on the road</t>
  </si>
  <si>
    <t>I use the train to commute to work, but the trains are quite unreliable as they're often late. The train also takes ages at Bristol temple meads.</t>
  </si>
  <si>
    <t>Now that I have moved out of Bristol, having to commute in by train as I don't drive and the price of tickets went up as of today</t>
  </si>
  <si>
    <t>Dangerous route for people walking from the train station to Frenchay campus in south gloucestershire. Cyclists using the shared path travelling at speed unwilling to give way to pedestrians, dangerous pedestrian crossings accross the roads.</t>
  </si>
  <si>
    <t>I can't cycle due to not hearing other cyclists, the cycle path is too dangerous for me to walk because the cyclists are often on the pedestrian side and I don't hear them ring their bells to get pass - this is why I don't walk/cycle</t>
  </si>
  <si>
    <t>I commute from salisbury to Bristol and it is extremely expensive - train or car fuel. I regularly travel between UWE Bower AShton and UWE Spike Isnad which is a long 25 minute walk and is a challenge with bags. It would be great to have access to bikes to make this connection more realistic in terms of time</t>
  </si>
  <si>
    <t>Voi e-scooter</t>
  </si>
  <si>
    <t>it would be good if there was a direct bus going on to Bower Ashton campus i am wearing out shoes and my knees with all this walking</t>
  </si>
  <si>
    <t>A lovely walk through Stoke Park. All commutes should be via park.</t>
  </si>
  <si>
    <t>I enjoy the walk and 30 min each way gives me 1 hour of active movement, which I need because I sit most of the day at work.</t>
  </si>
  <si>
    <t>I enjoy the walk, the pollution in Staple Hill and Fishponds from the traffic is terrible.</t>
  </si>
  <si>
    <t>I usually have to walk to and from work as the bus service is so poor and unpredictable.</t>
  </si>
  <si>
    <t>It would be nice to catch the 48a bus as it leaves and returns from outside my building. But the bus is almost always late or cancelled or (if I start work any later than normal due to an appointment etc) too full to get on.</t>
  </si>
  <si>
    <t>too much traffic, especially on Fishponds road and around the entrance to the Met academy</t>
  </si>
  <si>
    <t>Metrobus service is generally brilliant - however most of the time I can't use it and have to walk.  Would get it if I could.  2 issues - 1) buses are often full by the time they get to my stop (Harry Stoke) so I can't get on 2) traffic on ring road is awful, so bus can take longer than walking as it gets stuck in traffic</t>
  </si>
  <si>
    <t>First Bus service 19 is quite often late in the morning - caught on kink road to and actually on the ring road. The service was recently shortened and retimed to a time that last year had been retimed earlier due to congestion.. It's crazy. The blocked junction at Frenchay on to the ring road adds time on the return journey as the bus has to queue for the roundabout at Hambrook and then divert back - crazy . This change in junction is meant to stop air pollution but is probably adding to in my opinion. I have now tried going via two other buses from Kingswood to Fishponds and Fishponds to UWE Campus</t>
  </si>
  <si>
    <t>I am limited to how much time I can spend in the car without it causing physical pain, so I drive part way and walk the rest.</t>
  </si>
  <si>
    <t>I also work at City campus once or twice a month. Due to the 72 bus not running to Bower Ashton and no direct bus I drive. This is not a good commute.</t>
  </si>
  <si>
    <t>I am very lucky living close to the work place. A quick 15 minute walk is pleasant.</t>
  </si>
  <si>
    <t>I used to use the 48a to get to work but the reliability of the service is so poor that I just walk instead.</t>
  </si>
  <si>
    <t>I used to get the 48a bus but I could never guarantee arriving on time or having a method of transport home. I started walking home and would often get there before a bus had gone past me so I saved myself £80 a month on a bus fare and resentfully walk for nearly an hour in each direction. I now only use the bus if I have an appointment and then I make sure to leave work early in case a bus doesn't show up.</t>
  </si>
  <si>
    <t>Pavements aren't wide enough for pedestrians and cyclists, cyclists hog the pavements often forcing pedestrians into the road or verges. E-scooters are an absolute menace to pedestrians</t>
  </si>
  <si>
    <t>AS i am staying neat to University, I am satisfied but not sure i stay some where in future</t>
  </si>
  <si>
    <t>Provide the question in kilometres as well as miles.</t>
  </si>
  <si>
    <t>At present it is not in operation due to the cost of living crisis, but to travel to work by car you usually have to pay to park in the car park (or it is calculated and taken out of your salary) which feels unfair, although likely having the desired effect in discouraging people from driving to work.</t>
  </si>
  <si>
    <t>I only walk because the bus service is so shockingly bad that it cannot be relied upon. There is only 1 bus available at 7:40am, and then nothing until 8:25 which is when i need to be at work. And the reliability of that bus at 7:40 is LOW. The council need to sort it out, the bus companies are greedy and complacent. For now I am enjoying walking, but its not always possible if I have heavy stuff to carry to work or health issues that prevent.</t>
  </si>
  <si>
    <t>n/a</t>
  </si>
  <si>
    <t>It would be great to be able to cut through by the North entrance when looking for a parking space, its frustrating when you go to the Northavon car park and find there's no spaces and have to go all of the way around the round about</t>
  </si>
  <si>
    <t>Anxiety can affect the use of public transport</t>
  </si>
  <si>
    <t>I usually walk but I need to take the bus sometimes - more in winter when it is too dark to walk home and feel safe. I catch the 48A and it is extremely unreliable. I also sometimes work until 6.30 in the evening and often have to wait an hour for a bus home in the cold and dark.</t>
  </si>
  <si>
    <t>I wish there was a suitable bus option, particularly when travelling home, but there isn't and as a non-driver walking is my only option.</t>
  </si>
  <si>
    <t>At the moment my commute is easy because I can walk. I'm unable to afford to buy in the area I live in and myself and my partner are in the process of buying a flat/house but the reliability or availability of public transport is something that I don't feel confident about, particularly because my workplace is so poorly connected by buses.</t>
  </si>
  <si>
    <t>My commute home gets considerably worse over the winter, when it gets too dark to walk through Stoke Park and Eastville Park, and I have to walk by the side of a busy road.</t>
  </si>
  <si>
    <t>Walking is the easiest way to get to work - there is a very nice walking route. If I had to catch the bus the commute would be much more stressful.</t>
  </si>
  <si>
    <t>Post Thrombotic Syndrome affects how far, how often, and the terrain I can walk</t>
  </si>
  <si>
    <t>The busses have been removed that used to run through Stapleton - First Bus number 5 and the Y4 so even though it would take two busses, this is no longer an option for my commute.</t>
  </si>
  <si>
    <t>Pathways are badly managed, there is no lighting through the stoke park estate</t>
  </si>
  <si>
    <t>It will be better that there will be facility  to borrow a bicycle from university</t>
  </si>
  <si>
    <t>NA - I always work from home</t>
  </si>
  <si>
    <t>Work entirely from home</t>
  </si>
  <si>
    <t>Earliest commute available makes me reach campus at  9:45 AM which is annoying as some of the early morning meetings generally start at 9:00 or 9:30 AM</t>
  </si>
  <si>
    <t>Getting to UWE from a Somerset village if you are disabled, by public transport, is a nightmare.</t>
  </si>
  <si>
    <t>Working at home has been a game changer for me.. I've lost 3.5 Stone in weight and the hour i save being in the car i now go for a walk. (Hence the weight loss). I've walked every day we could since covid a minimum of 30 mins but most times i go for a 3 mile walk..</t>
  </si>
  <si>
    <t>It gives me time to manage my life and work in a way that is suitable for me.  I have also gained nearly 2.5 hours day from my commute - 13 hours a week !! However, peop[le are being coerced onto campus and so if you work at home you become disregarded and excluded</t>
  </si>
  <si>
    <t>I need modes of transport that make travelling pain free</t>
  </si>
  <si>
    <t>I am able to walk but struggle to stand for any length of time so and e-scooter and standing on public transport is not an option.</t>
  </si>
  <si>
    <t>I would love to take the commuter bus, but it no longer runs from Clevedon. I would prefer to take public transport, but it is not available.</t>
  </si>
  <si>
    <t>We have to use the car on the weekends so that my wife can get easy access to places, the number 1 bus has left us stranded far too many times and is cancelled without warning or just disappears from the list, this is totally unreliable for disabled people which is a shame as we would like to use the bus and reduce our emissions</t>
  </si>
  <si>
    <t>Count of Age Please tick one option</t>
  </si>
  <si>
    <t>Commuting emissions</t>
  </si>
  <si>
    <t>Number of respondents</t>
  </si>
  <si>
    <t>Proportion of respondents</t>
  </si>
  <si>
    <t>Full time staff using this mode</t>
  </si>
  <si>
    <t>Part time staff using this mode</t>
  </si>
  <si>
    <t>full time staff days commuting per year</t>
  </si>
  <si>
    <t>Part time staff days commuting per year</t>
  </si>
  <si>
    <t>Total days commuting by mode</t>
  </si>
  <si>
    <t>Emissions per average daily commute (KG CO2e)</t>
  </si>
  <si>
    <t>Total emissions KG CO2e</t>
  </si>
  <si>
    <t>Total emissions t CO2e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</si>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</sst>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0" fontId="0" fillId="0" borderId="13" xfId="0" applyBorder="1"/>
    <xf numFmtId="0" fontId="16" fillId="34" borderId="14" xfId="0" applyFont="1" applyFill="1" applyBorder="1"/>
    <xf numFmtId="0" fontId="16" fillId="34" borderId="15" xfId="0" applyFont="1" applyFill="1" applyBorder="1"/>
    <xf numFmtId="0" fontId="16" fillId="34" borderId="13" xfId="0" applyFont="1" applyFill="1" applyBorder="1" applyAlignment="1">
      <alignment horizontal="left"/>
    </xf>
    <xf numFmtId="0" fontId="0" fillId="35" borderId="14" xfId="0" applyFill="1" applyBorder="1"/>
    <xf numFmtId="0" fontId="0" fillId="35" borderId="15" xfId="0" applyFill="1" applyBorder="1"/>
    <xf numFmtId="0" fontId="16" fillId="36" borderId="16" xfId="0" applyFont="1" applyFill="1" applyBorder="1" applyAlignment="1">
      <alignment horizontal="left"/>
    </xf>
    <xf numFmtId="0" fontId="0" fillId="36" borderId="17" xfId="0" applyFill="1" applyBorder="1"/>
    <xf numFmtId="0" fontId="16" fillId="36" borderId="17" xfId="0" applyFont="1" applyFill="1" applyBorder="1"/>
    <xf numFmtId="0" fontId="0" fillId="36" borderId="18" xfId="0" applyFill="1" applyBorder="1"/>
    <xf numFmtId="0" fontId="19" fillId="0" borderId="0" xfId="0" applyFont="1" applyAlignment="1">
      <alignment horizontal="center" vertical="center" wrapText="1"/>
    </xf>
    <xf numFmtId="0" fontId="0" fillId="0" borderId="0" xfId="0" applyAlignment="1">
      <alignment horizontal="center" vertical="center" wrapText="1"/>
    </xf>
    <xf numFmtId="10" fontId="0" fillId="0" borderId="0" xfId="0" applyNumberFormat="1"/>
    <xf numFmtId="0" fontId="18" fillId="33" borderId="11"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rry\Downloads\UWE\IGP%20Project\UWE%20Carbon%20Emissions\22.23%20Employee%20commuting%20and%20homeworking%20carbon%20emissions%20for%20sharing%20with%20MSc%20students%20.xlsx" TargetMode="External"/><Relationship Id="rId1" Type="http://schemas.openxmlformats.org/officeDocument/2006/relationships/externalLinkPath" Target="22.23%20Employee%20commuting%20and%20homeworking%20carbon%20emissions%20for%20sharing%20with%20MSc%20student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ssumptions"/>
      <sheetName val="Calculation"/>
      <sheetName val="Car"/>
      <sheetName val="Other vehicles"/>
      <sheetName val="Working from home"/>
    </sheetNames>
    <sheetDataSet>
      <sheetData sheetId="0">
        <row r="5">
          <cell r="B5">
            <v>2738</v>
          </cell>
        </row>
        <row r="6">
          <cell r="B6">
            <v>1337</v>
          </cell>
        </row>
      </sheetData>
      <sheetData sheetId="1">
        <row r="24">
          <cell r="G24">
            <v>494124.68446062144</v>
          </cell>
        </row>
      </sheetData>
      <sheetData sheetId="2"/>
      <sheetData sheetId="3"/>
      <sheetData sheetId="4">
        <row r="16">
          <cell r="B16">
            <v>104.66493506493505</v>
          </cell>
        </row>
        <row r="17">
          <cell r="B17">
            <v>146.40475247524751</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82"/>
  <sheetViews>
    <sheetView topLeftCell="H1" workbookViewId="0">
      <pane ySplit="1" topLeftCell="A5" activePane="bottomLeft" state="frozen"/>
      <selection pane="bottomLeft" activeCell="B5" sqref="B5"/>
    </sheetView>
  </sheetViews>
  <sheetFormatPr defaultRowHeight="14.4" x14ac:dyDescent="0.3"/>
  <cols>
    <col min="1" max="1" width="22.6640625" customWidth="1"/>
    <col min="2" max="2" width="36.44140625" customWidth="1"/>
    <col min="3" max="3" width="15.44140625" customWidth="1"/>
    <col min="4" max="4" width="21.88671875" customWidth="1"/>
    <col min="5" max="5" width="39" customWidth="1"/>
    <col min="7" max="9" width="8.6640625"/>
    <col min="13" max="13" width="133.5546875" bestFit="1" customWidth="1"/>
    <col min="16" max="16" width="21.109375" customWidth="1"/>
    <col min="19" max="21" width="22.5546875"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5</v>
      </c>
      <c r="AB1" t="s">
        <v>26</v>
      </c>
      <c r="AC1" t="s">
        <v>27</v>
      </c>
    </row>
    <row r="2" spans="1:29" x14ac:dyDescent="0.3">
      <c r="A2" t="s">
        <v>28</v>
      </c>
      <c r="B2">
        <v>10</v>
      </c>
      <c r="C2" t="s">
        <v>29</v>
      </c>
      <c r="D2" t="s">
        <v>30</v>
      </c>
      <c r="E2" t="s">
        <v>31</v>
      </c>
      <c r="G2">
        <v>5</v>
      </c>
      <c r="H2">
        <v>0</v>
      </c>
      <c r="I2">
        <v>4</v>
      </c>
      <c r="J2">
        <v>12</v>
      </c>
      <c r="K2">
        <v>3.4</v>
      </c>
      <c r="M2" t="s">
        <v>32</v>
      </c>
      <c r="O2" t="s">
        <v>33</v>
      </c>
      <c r="P2" t="s">
        <v>34</v>
      </c>
      <c r="Q2" t="s">
        <v>35</v>
      </c>
      <c r="R2" t="s">
        <v>36</v>
      </c>
      <c r="S2" t="s">
        <v>37</v>
      </c>
      <c r="T2" t="s">
        <v>37</v>
      </c>
      <c r="V2">
        <v>4</v>
      </c>
      <c r="W2">
        <v>3</v>
      </c>
      <c r="X2" t="s">
        <v>38</v>
      </c>
      <c r="Y2" t="s">
        <v>39</v>
      </c>
      <c r="Z2" t="s">
        <v>40</v>
      </c>
      <c r="AB2" t="s">
        <v>33</v>
      </c>
    </row>
    <row r="3" spans="1:29" x14ac:dyDescent="0.3">
      <c r="A3" t="s">
        <v>28</v>
      </c>
      <c r="B3">
        <v>38</v>
      </c>
      <c r="C3" t="s">
        <v>41</v>
      </c>
      <c r="D3" t="s">
        <v>30</v>
      </c>
      <c r="E3" t="s">
        <v>31</v>
      </c>
      <c r="G3">
        <v>3</v>
      </c>
      <c r="H3">
        <v>2</v>
      </c>
      <c r="I3">
        <v>2</v>
      </c>
      <c r="J3">
        <v>20</v>
      </c>
      <c r="K3">
        <v>3</v>
      </c>
      <c r="M3" t="s">
        <v>32</v>
      </c>
      <c r="O3" t="s">
        <v>33</v>
      </c>
      <c r="P3" t="s">
        <v>42</v>
      </c>
      <c r="Q3" t="s">
        <v>43</v>
      </c>
      <c r="R3" t="s">
        <v>44</v>
      </c>
      <c r="S3" t="s">
        <v>45</v>
      </c>
      <c r="T3" t="s">
        <v>45</v>
      </c>
      <c r="U3" t="s">
        <v>46</v>
      </c>
      <c r="V3">
        <v>4</v>
      </c>
      <c r="W3">
        <v>1</v>
      </c>
      <c r="X3" t="s">
        <v>38</v>
      </c>
      <c r="Y3" t="s">
        <v>47</v>
      </c>
      <c r="Z3" t="s">
        <v>48</v>
      </c>
      <c r="AB3" t="s">
        <v>33</v>
      </c>
    </row>
    <row r="4" spans="1:29" x14ac:dyDescent="0.3">
      <c r="A4" t="s">
        <v>49</v>
      </c>
      <c r="B4">
        <v>50</v>
      </c>
      <c r="C4" t="s">
        <v>41</v>
      </c>
      <c r="D4" t="s">
        <v>50</v>
      </c>
      <c r="E4" t="s">
        <v>31</v>
      </c>
      <c r="G4">
        <v>4</v>
      </c>
      <c r="H4">
        <v>1</v>
      </c>
      <c r="I4">
        <v>1</v>
      </c>
      <c r="J4">
        <v>62</v>
      </c>
      <c r="K4">
        <v>30</v>
      </c>
      <c r="M4" t="s">
        <v>32</v>
      </c>
      <c r="O4" t="s">
        <v>33</v>
      </c>
      <c r="P4" t="s">
        <v>42</v>
      </c>
      <c r="Q4" t="s">
        <v>51</v>
      </c>
      <c r="R4" t="s">
        <v>52</v>
      </c>
      <c r="S4" t="s">
        <v>53</v>
      </c>
      <c r="T4" t="s">
        <v>37</v>
      </c>
      <c r="U4" t="s">
        <v>54</v>
      </c>
      <c r="V4">
        <v>0</v>
      </c>
      <c r="W4">
        <v>2</v>
      </c>
      <c r="X4" t="s">
        <v>55</v>
      </c>
      <c r="Y4" t="s">
        <v>56</v>
      </c>
      <c r="Z4" t="s">
        <v>40</v>
      </c>
      <c r="AB4" t="s">
        <v>33</v>
      </c>
    </row>
    <row r="5" spans="1:29" x14ac:dyDescent="0.3">
      <c r="A5" t="s">
        <v>28</v>
      </c>
      <c r="B5">
        <v>45</v>
      </c>
      <c r="C5" t="s">
        <v>41</v>
      </c>
      <c r="D5" t="s">
        <v>30</v>
      </c>
      <c r="E5" t="s">
        <v>31</v>
      </c>
      <c r="G5">
        <v>4</v>
      </c>
      <c r="H5">
        <v>1</v>
      </c>
      <c r="I5">
        <v>1</v>
      </c>
      <c r="J5">
        <v>25</v>
      </c>
      <c r="K5">
        <v>4</v>
      </c>
      <c r="M5" t="s">
        <v>32</v>
      </c>
      <c r="O5" t="s">
        <v>33</v>
      </c>
      <c r="P5" t="s">
        <v>57</v>
      </c>
      <c r="Q5" t="s">
        <v>58</v>
      </c>
      <c r="R5" t="s">
        <v>36</v>
      </c>
      <c r="S5" t="s">
        <v>59</v>
      </c>
      <c r="T5" t="s">
        <v>59</v>
      </c>
      <c r="U5" t="s">
        <v>60</v>
      </c>
      <c r="V5">
        <v>8</v>
      </c>
      <c r="W5">
        <v>2</v>
      </c>
      <c r="X5" t="s">
        <v>55</v>
      </c>
      <c r="Y5" t="s">
        <v>56</v>
      </c>
      <c r="Z5" t="s">
        <v>40</v>
      </c>
      <c r="AB5" t="s">
        <v>33</v>
      </c>
    </row>
    <row r="6" spans="1:29" x14ac:dyDescent="0.3">
      <c r="A6" t="s">
        <v>49</v>
      </c>
      <c r="B6">
        <v>40</v>
      </c>
      <c r="C6" t="s">
        <v>41</v>
      </c>
      <c r="D6" t="s">
        <v>30</v>
      </c>
      <c r="E6" t="s">
        <v>31</v>
      </c>
      <c r="G6">
        <v>3</v>
      </c>
      <c r="H6">
        <v>2</v>
      </c>
      <c r="I6">
        <v>1</v>
      </c>
      <c r="J6">
        <v>60</v>
      </c>
      <c r="K6">
        <v>42</v>
      </c>
      <c r="M6" t="s">
        <v>32</v>
      </c>
      <c r="O6" t="s">
        <v>33</v>
      </c>
      <c r="P6" t="s">
        <v>57</v>
      </c>
      <c r="Q6" t="s">
        <v>58</v>
      </c>
      <c r="R6" t="s">
        <v>36</v>
      </c>
      <c r="S6" t="s">
        <v>59</v>
      </c>
      <c r="T6" t="s">
        <v>59</v>
      </c>
      <c r="U6" t="s">
        <v>61</v>
      </c>
      <c r="V6">
        <v>0</v>
      </c>
      <c r="W6">
        <v>1</v>
      </c>
      <c r="X6" t="s">
        <v>55</v>
      </c>
      <c r="Y6" t="s">
        <v>56</v>
      </c>
      <c r="Z6" t="s">
        <v>40</v>
      </c>
      <c r="AB6" t="s">
        <v>33</v>
      </c>
    </row>
    <row r="7" spans="1:29" x14ac:dyDescent="0.3">
      <c r="A7" t="s">
        <v>28</v>
      </c>
      <c r="B7">
        <v>40</v>
      </c>
      <c r="C7" t="s">
        <v>41</v>
      </c>
      <c r="D7" t="s">
        <v>30</v>
      </c>
      <c r="E7" t="s">
        <v>62</v>
      </c>
      <c r="G7">
        <v>2</v>
      </c>
      <c r="H7">
        <v>3</v>
      </c>
      <c r="I7">
        <v>1</v>
      </c>
      <c r="J7">
        <v>30</v>
      </c>
      <c r="K7">
        <v>16</v>
      </c>
      <c r="M7" t="s">
        <v>32</v>
      </c>
      <c r="O7" t="s">
        <v>33</v>
      </c>
      <c r="P7" t="s">
        <v>57</v>
      </c>
      <c r="Q7" t="s">
        <v>43</v>
      </c>
      <c r="R7" t="s">
        <v>44</v>
      </c>
      <c r="S7" t="s">
        <v>45</v>
      </c>
      <c r="T7" t="s">
        <v>37</v>
      </c>
      <c r="V7">
        <v>1</v>
      </c>
      <c r="W7">
        <v>2</v>
      </c>
      <c r="X7" t="s">
        <v>55</v>
      </c>
      <c r="Y7" t="s">
        <v>47</v>
      </c>
      <c r="Z7" t="s">
        <v>40</v>
      </c>
    </row>
    <row r="8" spans="1:29" x14ac:dyDescent="0.3">
      <c r="A8" t="s">
        <v>28</v>
      </c>
      <c r="B8">
        <v>37</v>
      </c>
      <c r="C8" t="s">
        <v>41</v>
      </c>
      <c r="D8" t="s">
        <v>30</v>
      </c>
      <c r="E8" t="s">
        <v>13</v>
      </c>
      <c r="F8" t="s">
        <v>63</v>
      </c>
      <c r="G8">
        <v>3</v>
      </c>
      <c r="H8">
        <v>2</v>
      </c>
      <c r="I8">
        <v>1</v>
      </c>
      <c r="J8">
        <v>65</v>
      </c>
      <c r="K8">
        <v>40</v>
      </c>
      <c r="M8" t="s">
        <v>32</v>
      </c>
      <c r="O8" t="s">
        <v>33</v>
      </c>
      <c r="P8" t="s">
        <v>42</v>
      </c>
      <c r="Q8" t="s">
        <v>51</v>
      </c>
      <c r="R8" t="s">
        <v>36</v>
      </c>
      <c r="S8" t="s">
        <v>37</v>
      </c>
      <c r="T8" t="s">
        <v>37</v>
      </c>
      <c r="U8" t="s">
        <v>64</v>
      </c>
      <c r="V8">
        <v>3</v>
      </c>
      <c r="W8">
        <v>2</v>
      </c>
      <c r="X8" t="s">
        <v>38</v>
      </c>
      <c r="Y8" t="s">
        <v>56</v>
      </c>
      <c r="Z8" t="s">
        <v>40</v>
      </c>
    </row>
    <row r="9" spans="1:29" x14ac:dyDescent="0.3">
      <c r="A9" t="s">
        <v>28</v>
      </c>
      <c r="B9">
        <v>37</v>
      </c>
      <c r="C9" t="s">
        <v>41</v>
      </c>
      <c r="D9" t="s">
        <v>65</v>
      </c>
      <c r="E9" t="s">
        <v>31</v>
      </c>
      <c r="G9">
        <v>4</v>
      </c>
      <c r="H9">
        <v>1</v>
      </c>
      <c r="I9">
        <v>1</v>
      </c>
      <c r="J9">
        <v>60</v>
      </c>
      <c r="K9">
        <v>35</v>
      </c>
      <c r="M9" t="s">
        <v>32</v>
      </c>
      <c r="O9" t="s">
        <v>66</v>
      </c>
      <c r="P9" t="s">
        <v>57</v>
      </c>
      <c r="Q9" t="s">
        <v>67</v>
      </c>
      <c r="R9" t="s">
        <v>36</v>
      </c>
      <c r="S9" t="s">
        <v>45</v>
      </c>
      <c r="T9" t="s">
        <v>53</v>
      </c>
      <c r="U9" t="s">
        <v>68</v>
      </c>
      <c r="V9">
        <v>2</v>
      </c>
      <c r="W9">
        <v>1</v>
      </c>
      <c r="X9" t="s">
        <v>38</v>
      </c>
      <c r="Y9" t="s">
        <v>56</v>
      </c>
      <c r="Z9" t="s">
        <v>40</v>
      </c>
      <c r="AB9" t="s">
        <v>33</v>
      </c>
    </row>
    <row r="10" spans="1:29" x14ac:dyDescent="0.3">
      <c r="A10" t="s">
        <v>28</v>
      </c>
      <c r="B10">
        <v>37</v>
      </c>
      <c r="C10" t="s">
        <v>41</v>
      </c>
      <c r="D10" t="s">
        <v>30</v>
      </c>
      <c r="E10" t="s">
        <v>69</v>
      </c>
      <c r="G10">
        <v>4</v>
      </c>
      <c r="H10">
        <v>1</v>
      </c>
      <c r="I10">
        <v>1</v>
      </c>
      <c r="J10">
        <v>40</v>
      </c>
      <c r="K10">
        <v>28</v>
      </c>
      <c r="M10" t="s">
        <v>32</v>
      </c>
      <c r="O10" t="s">
        <v>33</v>
      </c>
      <c r="P10" t="s">
        <v>42</v>
      </c>
      <c r="Q10" t="s">
        <v>35</v>
      </c>
      <c r="R10" t="s">
        <v>52</v>
      </c>
      <c r="S10" t="s">
        <v>45</v>
      </c>
      <c r="T10" t="s">
        <v>45</v>
      </c>
      <c r="U10" t="s">
        <v>70</v>
      </c>
      <c r="V10">
        <v>3</v>
      </c>
      <c r="W10">
        <v>2</v>
      </c>
      <c r="X10" t="s">
        <v>55</v>
      </c>
      <c r="Y10" t="s">
        <v>47</v>
      </c>
      <c r="Z10" t="s">
        <v>40</v>
      </c>
    </row>
    <row r="11" spans="1:29" x14ac:dyDescent="0.3">
      <c r="A11" t="s">
        <v>71</v>
      </c>
      <c r="B11">
        <v>37</v>
      </c>
      <c r="C11" t="s">
        <v>41</v>
      </c>
      <c r="D11" t="s">
        <v>30</v>
      </c>
      <c r="E11" t="s">
        <v>31</v>
      </c>
      <c r="G11">
        <v>4</v>
      </c>
      <c r="H11">
        <v>1</v>
      </c>
      <c r="I11">
        <v>1</v>
      </c>
      <c r="J11">
        <v>65</v>
      </c>
      <c r="K11">
        <v>18</v>
      </c>
      <c r="M11" t="s">
        <v>32</v>
      </c>
      <c r="O11" t="s">
        <v>66</v>
      </c>
      <c r="P11" t="s">
        <v>57</v>
      </c>
      <c r="Q11" t="s">
        <v>43</v>
      </c>
      <c r="R11" t="s">
        <v>52</v>
      </c>
      <c r="S11" t="s">
        <v>45</v>
      </c>
      <c r="T11" t="s">
        <v>45</v>
      </c>
      <c r="V11">
        <v>5</v>
      </c>
      <c r="W11">
        <v>2</v>
      </c>
      <c r="X11" t="s">
        <v>55</v>
      </c>
      <c r="Y11" t="s">
        <v>72</v>
      </c>
      <c r="Z11" t="s">
        <v>40</v>
      </c>
      <c r="AB11" t="s">
        <v>33</v>
      </c>
    </row>
    <row r="12" spans="1:29" x14ac:dyDescent="0.3">
      <c r="A12" t="s">
        <v>49</v>
      </c>
      <c r="B12">
        <v>35</v>
      </c>
      <c r="C12" t="s">
        <v>41</v>
      </c>
      <c r="D12" t="s">
        <v>50</v>
      </c>
      <c r="E12" t="s">
        <v>62</v>
      </c>
      <c r="G12">
        <v>2</v>
      </c>
      <c r="H12">
        <v>3</v>
      </c>
      <c r="I12">
        <v>1</v>
      </c>
      <c r="J12">
        <v>40</v>
      </c>
      <c r="K12">
        <v>6</v>
      </c>
      <c r="M12" t="s">
        <v>32</v>
      </c>
      <c r="O12" t="s">
        <v>33</v>
      </c>
      <c r="P12" t="s">
        <v>42</v>
      </c>
      <c r="Q12" t="s">
        <v>58</v>
      </c>
      <c r="R12" t="s">
        <v>52</v>
      </c>
      <c r="S12" t="s">
        <v>59</v>
      </c>
      <c r="T12" t="s">
        <v>59</v>
      </c>
      <c r="U12" t="s">
        <v>73</v>
      </c>
      <c r="V12">
        <v>6</v>
      </c>
      <c r="W12">
        <v>1</v>
      </c>
      <c r="X12" t="s">
        <v>55</v>
      </c>
      <c r="Y12" t="s">
        <v>56</v>
      </c>
      <c r="Z12" t="s">
        <v>40</v>
      </c>
    </row>
    <row r="13" spans="1:29" x14ac:dyDescent="0.3">
      <c r="A13" t="s">
        <v>28</v>
      </c>
      <c r="B13">
        <v>33</v>
      </c>
      <c r="C13" t="s">
        <v>41</v>
      </c>
      <c r="D13" t="s">
        <v>50</v>
      </c>
      <c r="E13" t="s">
        <v>62</v>
      </c>
      <c r="G13">
        <v>2</v>
      </c>
      <c r="H13">
        <v>3</v>
      </c>
      <c r="I13">
        <v>1</v>
      </c>
      <c r="J13">
        <v>60</v>
      </c>
      <c r="K13">
        <v>33</v>
      </c>
      <c r="M13" t="s">
        <v>32</v>
      </c>
      <c r="O13" t="s">
        <v>33</v>
      </c>
      <c r="P13" t="s">
        <v>34</v>
      </c>
      <c r="Q13" t="s">
        <v>51</v>
      </c>
      <c r="S13" t="s">
        <v>53</v>
      </c>
      <c r="T13" t="s">
        <v>53</v>
      </c>
      <c r="V13">
        <v>3</v>
      </c>
      <c r="W13">
        <v>4</v>
      </c>
      <c r="X13" t="s">
        <v>38</v>
      </c>
      <c r="Y13" t="s">
        <v>56</v>
      </c>
      <c r="Z13" t="s">
        <v>40</v>
      </c>
      <c r="AB13" t="s">
        <v>33</v>
      </c>
    </row>
    <row r="14" spans="1:29" x14ac:dyDescent="0.3">
      <c r="A14" t="s">
        <v>28</v>
      </c>
      <c r="B14">
        <v>32</v>
      </c>
      <c r="C14" t="s">
        <v>41</v>
      </c>
      <c r="D14" t="s">
        <v>30</v>
      </c>
      <c r="E14" t="s">
        <v>62</v>
      </c>
      <c r="G14">
        <v>2</v>
      </c>
      <c r="H14">
        <v>3</v>
      </c>
      <c r="I14">
        <v>1</v>
      </c>
      <c r="J14">
        <v>20</v>
      </c>
      <c r="K14">
        <v>2</v>
      </c>
      <c r="M14" t="s">
        <v>32</v>
      </c>
      <c r="O14" t="s">
        <v>66</v>
      </c>
      <c r="P14" t="s">
        <v>34</v>
      </c>
      <c r="Q14" t="s">
        <v>58</v>
      </c>
      <c r="R14" t="s">
        <v>52</v>
      </c>
      <c r="S14" t="s">
        <v>37</v>
      </c>
      <c r="T14" t="s">
        <v>37</v>
      </c>
      <c r="U14" t="s">
        <v>74</v>
      </c>
      <c r="V14">
        <v>0</v>
      </c>
      <c r="W14">
        <v>1</v>
      </c>
      <c r="X14" t="s">
        <v>55</v>
      </c>
      <c r="Y14" t="s">
        <v>56</v>
      </c>
      <c r="Z14" t="s">
        <v>40</v>
      </c>
      <c r="AB14" t="s">
        <v>33</v>
      </c>
    </row>
    <row r="15" spans="1:29" x14ac:dyDescent="0.3">
      <c r="A15" t="s">
        <v>28</v>
      </c>
      <c r="B15">
        <v>32</v>
      </c>
      <c r="C15" t="s">
        <v>41</v>
      </c>
      <c r="D15" t="s">
        <v>75</v>
      </c>
      <c r="E15" t="s">
        <v>31</v>
      </c>
      <c r="G15">
        <v>5</v>
      </c>
      <c r="H15">
        <v>0</v>
      </c>
      <c r="I15">
        <v>1</v>
      </c>
      <c r="J15">
        <v>45</v>
      </c>
      <c r="K15">
        <v>4</v>
      </c>
      <c r="M15" t="s">
        <v>32</v>
      </c>
      <c r="O15" t="s">
        <v>33</v>
      </c>
      <c r="P15" t="s">
        <v>57</v>
      </c>
      <c r="Q15" t="s">
        <v>58</v>
      </c>
      <c r="R15" t="s">
        <v>36</v>
      </c>
      <c r="S15" t="s">
        <v>59</v>
      </c>
      <c r="T15" t="s">
        <v>59</v>
      </c>
      <c r="X15" t="s">
        <v>55</v>
      </c>
      <c r="Y15" t="s">
        <v>76</v>
      </c>
      <c r="Z15" t="s">
        <v>77</v>
      </c>
      <c r="AB15" t="s">
        <v>33</v>
      </c>
    </row>
    <row r="16" spans="1:29" x14ac:dyDescent="0.3">
      <c r="A16" t="s">
        <v>49</v>
      </c>
      <c r="B16">
        <v>30</v>
      </c>
      <c r="C16" t="s">
        <v>41</v>
      </c>
      <c r="D16" t="s">
        <v>75</v>
      </c>
      <c r="E16" t="s">
        <v>62</v>
      </c>
      <c r="G16">
        <v>4</v>
      </c>
      <c r="H16">
        <v>1</v>
      </c>
      <c r="I16">
        <v>1</v>
      </c>
      <c r="J16">
        <v>75</v>
      </c>
      <c r="K16">
        <v>60</v>
      </c>
      <c r="M16" t="s">
        <v>32</v>
      </c>
      <c r="O16" t="s">
        <v>33</v>
      </c>
      <c r="P16" t="s">
        <v>78</v>
      </c>
      <c r="S16" t="s">
        <v>53</v>
      </c>
      <c r="T16" t="s">
        <v>53</v>
      </c>
      <c r="U16" t="s">
        <v>79</v>
      </c>
      <c r="V16">
        <v>1</v>
      </c>
      <c r="W16">
        <v>2</v>
      </c>
      <c r="X16" t="s">
        <v>38</v>
      </c>
      <c r="Y16" t="s">
        <v>56</v>
      </c>
      <c r="Z16" t="s">
        <v>77</v>
      </c>
      <c r="AB16" t="s">
        <v>33</v>
      </c>
    </row>
    <row r="17" spans="1:29" x14ac:dyDescent="0.3">
      <c r="A17" t="s">
        <v>49</v>
      </c>
      <c r="B17">
        <v>23</v>
      </c>
      <c r="C17" t="s">
        <v>29</v>
      </c>
      <c r="D17" t="s">
        <v>50</v>
      </c>
      <c r="E17" t="s">
        <v>31</v>
      </c>
      <c r="G17">
        <v>2</v>
      </c>
      <c r="H17">
        <v>1</v>
      </c>
      <c r="I17">
        <v>1</v>
      </c>
      <c r="J17">
        <v>58</v>
      </c>
      <c r="K17">
        <v>40</v>
      </c>
      <c r="M17" t="s">
        <v>32</v>
      </c>
      <c r="O17" t="s">
        <v>33</v>
      </c>
      <c r="P17" t="s">
        <v>42</v>
      </c>
      <c r="Q17" t="s">
        <v>35</v>
      </c>
      <c r="R17" t="s">
        <v>44</v>
      </c>
      <c r="S17" t="s">
        <v>37</v>
      </c>
      <c r="T17" t="s">
        <v>37</v>
      </c>
      <c r="U17" t="s">
        <v>80</v>
      </c>
      <c r="V17">
        <v>0</v>
      </c>
      <c r="W17">
        <v>3</v>
      </c>
      <c r="X17" t="s">
        <v>55</v>
      </c>
      <c r="Y17" t="s">
        <v>39</v>
      </c>
      <c r="Z17" t="s">
        <v>40</v>
      </c>
      <c r="AB17" t="s">
        <v>33</v>
      </c>
    </row>
    <row r="18" spans="1:29" x14ac:dyDescent="0.3">
      <c r="A18" t="s">
        <v>28</v>
      </c>
      <c r="B18">
        <v>50</v>
      </c>
      <c r="C18" t="s">
        <v>41</v>
      </c>
      <c r="D18" t="s">
        <v>50</v>
      </c>
      <c r="E18" t="s">
        <v>31</v>
      </c>
      <c r="G18">
        <v>3</v>
      </c>
      <c r="H18">
        <v>2</v>
      </c>
      <c r="I18">
        <v>0</v>
      </c>
      <c r="J18">
        <v>30</v>
      </c>
      <c r="K18">
        <v>15</v>
      </c>
      <c r="M18" t="s">
        <v>32</v>
      </c>
      <c r="O18" t="s">
        <v>33</v>
      </c>
      <c r="P18" t="s">
        <v>57</v>
      </c>
      <c r="Q18" t="s">
        <v>51</v>
      </c>
      <c r="R18" t="s">
        <v>36</v>
      </c>
      <c r="S18" t="s">
        <v>37</v>
      </c>
      <c r="T18" t="s">
        <v>45</v>
      </c>
      <c r="U18" t="s">
        <v>81</v>
      </c>
      <c r="V18">
        <v>5</v>
      </c>
      <c r="W18">
        <v>1</v>
      </c>
      <c r="X18" t="s">
        <v>55</v>
      </c>
      <c r="Y18" t="s">
        <v>82</v>
      </c>
      <c r="Z18" t="s">
        <v>40</v>
      </c>
      <c r="AB18" t="s">
        <v>33</v>
      </c>
    </row>
    <row r="19" spans="1:29" x14ac:dyDescent="0.3">
      <c r="A19" t="s">
        <v>28</v>
      </c>
      <c r="B19">
        <v>50</v>
      </c>
      <c r="C19" t="s">
        <v>41</v>
      </c>
      <c r="D19" t="s">
        <v>30</v>
      </c>
      <c r="E19" t="s">
        <v>31</v>
      </c>
      <c r="G19">
        <v>3</v>
      </c>
      <c r="H19">
        <v>2</v>
      </c>
      <c r="I19">
        <v>0</v>
      </c>
      <c r="J19">
        <v>50</v>
      </c>
      <c r="K19">
        <v>50</v>
      </c>
      <c r="M19" t="s">
        <v>32</v>
      </c>
      <c r="O19" t="s">
        <v>33</v>
      </c>
      <c r="P19" t="s">
        <v>78</v>
      </c>
      <c r="S19" t="s">
        <v>37</v>
      </c>
      <c r="T19" t="s">
        <v>53</v>
      </c>
      <c r="V19">
        <v>4</v>
      </c>
      <c r="W19">
        <v>2</v>
      </c>
      <c r="X19" t="s">
        <v>38</v>
      </c>
      <c r="Y19" t="s">
        <v>56</v>
      </c>
      <c r="Z19" t="s">
        <v>40</v>
      </c>
      <c r="AB19" t="s">
        <v>33</v>
      </c>
    </row>
    <row r="20" spans="1:29" x14ac:dyDescent="0.3">
      <c r="A20" t="s">
        <v>28</v>
      </c>
      <c r="B20">
        <v>50</v>
      </c>
      <c r="C20" t="s">
        <v>41</v>
      </c>
      <c r="D20" t="s">
        <v>30</v>
      </c>
      <c r="E20" t="s">
        <v>31</v>
      </c>
      <c r="G20">
        <v>4</v>
      </c>
      <c r="H20">
        <v>1</v>
      </c>
      <c r="I20">
        <v>0</v>
      </c>
      <c r="J20">
        <v>25</v>
      </c>
      <c r="K20">
        <v>6</v>
      </c>
      <c r="M20" t="s">
        <v>32</v>
      </c>
      <c r="O20" t="s">
        <v>33</v>
      </c>
      <c r="P20" t="s">
        <v>57</v>
      </c>
      <c r="Q20" t="s">
        <v>58</v>
      </c>
      <c r="R20" t="s">
        <v>52</v>
      </c>
      <c r="S20" t="s">
        <v>83</v>
      </c>
      <c r="T20" t="s">
        <v>37</v>
      </c>
      <c r="V20">
        <v>4</v>
      </c>
      <c r="W20">
        <v>1</v>
      </c>
      <c r="X20" t="s">
        <v>38</v>
      </c>
      <c r="Y20" t="s">
        <v>39</v>
      </c>
      <c r="Z20" t="s">
        <v>84</v>
      </c>
      <c r="AA20" t="s">
        <v>85</v>
      </c>
      <c r="AB20" t="s">
        <v>33</v>
      </c>
    </row>
    <row r="21" spans="1:29" x14ac:dyDescent="0.3">
      <c r="A21" t="s">
        <v>28</v>
      </c>
      <c r="B21">
        <v>45</v>
      </c>
      <c r="C21" t="s">
        <v>41</v>
      </c>
      <c r="D21" t="s">
        <v>30</v>
      </c>
      <c r="E21" t="s">
        <v>31</v>
      </c>
      <c r="G21">
        <v>4</v>
      </c>
      <c r="H21">
        <v>1</v>
      </c>
      <c r="I21">
        <v>0</v>
      </c>
      <c r="J21">
        <v>10</v>
      </c>
      <c r="K21">
        <v>3</v>
      </c>
      <c r="M21" t="s">
        <v>32</v>
      </c>
      <c r="O21" t="s">
        <v>33</v>
      </c>
      <c r="P21" t="s">
        <v>78</v>
      </c>
      <c r="S21" t="s">
        <v>83</v>
      </c>
      <c r="T21" t="s">
        <v>37</v>
      </c>
      <c r="U21" t="s">
        <v>86</v>
      </c>
      <c r="V21">
        <v>0</v>
      </c>
      <c r="W21">
        <v>2</v>
      </c>
      <c r="X21" t="s">
        <v>55</v>
      </c>
      <c r="Y21" t="s">
        <v>72</v>
      </c>
      <c r="Z21" t="s">
        <v>40</v>
      </c>
      <c r="AB21" t="s">
        <v>33</v>
      </c>
    </row>
    <row r="22" spans="1:29" x14ac:dyDescent="0.3">
      <c r="A22" t="s">
        <v>28</v>
      </c>
      <c r="B22">
        <v>45</v>
      </c>
      <c r="C22" t="s">
        <v>41</v>
      </c>
      <c r="D22" t="s">
        <v>30</v>
      </c>
      <c r="E22" t="s">
        <v>31</v>
      </c>
      <c r="G22">
        <v>4</v>
      </c>
      <c r="H22">
        <v>1</v>
      </c>
      <c r="I22">
        <v>0</v>
      </c>
      <c r="J22">
        <v>100</v>
      </c>
      <c r="K22">
        <v>43</v>
      </c>
      <c r="M22" t="s">
        <v>32</v>
      </c>
      <c r="O22" t="s">
        <v>33</v>
      </c>
      <c r="P22" t="s">
        <v>42</v>
      </c>
      <c r="Q22" t="s">
        <v>51</v>
      </c>
      <c r="R22" t="s">
        <v>36</v>
      </c>
      <c r="S22" t="s">
        <v>53</v>
      </c>
      <c r="T22" t="s">
        <v>53</v>
      </c>
      <c r="U22" t="s">
        <v>87</v>
      </c>
      <c r="V22">
        <v>7</v>
      </c>
      <c r="W22">
        <v>2</v>
      </c>
      <c r="X22" t="s">
        <v>55</v>
      </c>
      <c r="Y22" t="s">
        <v>72</v>
      </c>
      <c r="Z22" t="s">
        <v>40</v>
      </c>
      <c r="AB22" t="s">
        <v>33</v>
      </c>
      <c r="AC22" t="s">
        <v>88</v>
      </c>
    </row>
    <row r="23" spans="1:29" x14ac:dyDescent="0.3">
      <c r="A23" t="s">
        <v>28</v>
      </c>
      <c r="B23">
        <v>45</v>
      </c>
      <c r="C23" t="s">
        <v>41</v>
      </c>
      <c r="D23" t="s">
        <v>30</v>
      </c>
      <c r="E23" t="s">
        <v>31</v>
      </c>
      <c r="G23">
        <v>4</v>
      </c>
      <c r="H23">
        <v>1</v>
      </c>
      <c r="I23">
        <v>0</v>
      </c>
      <c r="J23">
        <v>20</v>
      </c>
      <c r="K23">
        <v>6</v>
      </c>
      <c r="M23" t="s">
        <v>32</v>
      </c>
      <c r="O23" t="s">
        <v>33</v>
      </c>
      <c r="P23" t="s">
        <v>57</v>
      </c>
      <c r="Q23" t="s">
        <v>35</v>
      </c>
      <c r="R23" t="s">
        <v>52</v>
      </c>
      <c r="S23" t="s">
        <v>37</v>
      </c>
      <c r="T23" t="s">
        <v>37</v>
      </c>
      <c r="U23" t="s">
        <v>89</v>
      </c>
      <c r="V23">
        <v>1</v>
      </c>
      <c r="W23">
        <v>2</v>
      </c>
      <c r="X23" t="s">
        <v>55</v>
      </c>
      <c r="Y23" t="s">
        <v>72</v>
      </c>
      <c r="Z23" t="s">
        <v>40</v>
      </c>
      <c r="AB23" t="s">
        <v>33</v>
      </c>
    </row>
    <row r="24" spans="1:29" x14ac:dyDescent="0.3">
      <c r="A24" t="s">
        <v>28</v>
      </c>
      <c r="B24">
        <v>45</v>
      </c>
      <c r="C24" t="s">
        <v>41</v>
      </c>
      <c r="D24" t="s">
        <v>30</v>
      </c>
      <c r="E24" t="s">
        <v>31</v>
      </c>
      <c r="G24">
        <v>3</v>
      </c>
      <c r="H24">
        <v>2</v>
      </c>
      <c r="I24">
        <v>0</v>
      </c>
      <c r="J24">
        <v>30</v>
      </c>
      <c r="K24">
        <v>5</v>
      </c>
      <c r="M24" t="s">
        <v>32</v>
      </c>
      <c r="O24" t="s">
        <v>33</v>
      </c>
      <c r="P24" t="s">
        <v>57</v>
      </c>
      <c r="Q24" t="s">
        <v>67</v>
      </c>
      <c r="R24" t="s">
        <v>36</v>
      </c>
      <c r="S24" t="s">
        <v>53</v>
      </c>
      <c r="T24" t="s">
        <v>53</v>
      </c>
      <c r="U24" t="s">
        <v>90</v>
      </c>
      <c r="V24">
        <v>4</v>
      </c>
      <c r="W24">
        <v>1</v>
      </c>
      <c r="X24" t="s">
        <v>55</v>
      </c>
      <c r="Y24" t="s">
        <v>39</v>
      </c>
      <c r="Z24" t="s">
        <v>40</v>
      </c>
      <c r="AB24" t="s">
        <v>33</v>
      </c>
    </row>
    <row r="25" spans="1:29" x14ac:dyDescent="0.3">
      <c r="A25" t="s">
        <v>28</v>
      </c>
      <c r="B25">
        <v>44</v>
      </c>
      <c r="C25" t="s">
        <v>41</v>
      </c>
      <c r="D25" t="s">
        <v>50</v>
      </c>
      <c r="E25" t="s">
        <v>62</v>
      </c>
      <c r="G25">
        <v>3</v>
      </c>
      <c r="H25">
        <v>2</v>
      </c>
      <c r="I25">
        <v>0</v>
      </c>
      <c r="J25">
        <v>45</v>
      </c>
      <c r="K25">
        <v>6</v>
      </c>
      <c r="M25" t="s">
        <v>32</v>
      </c>
      <c r="O25" t="s">
        <v>33</v>
      </c>
      <c r="P25" t="s">
        <v>34</v>
      </c>
      <c r="Q25" t="s">
        <v>58</v>
      </c>
      <c r="R25" t="s">
        <v>36</v>
      </c>
      <c r="S25" t="s">
        <v>45</v>
      </c>
      <c r="T25" t="s">
        <v>53</v>
      </c>
      <c r="U25" t="s">
        <v>91</v>
      </c>
      <c r="V25">
        <v>5</v>
      </c>
      <c r="W25">
        <v>1</v>
      </c>
      <c r="X25" t="s">
        <v>55</v>
      </c>
      <c r="Y25" t="s">
        <v>56</v>
      </c>
      <c r="Z25" t="s">
        <v>92</v>
      </c>
    </row>
    <row r="26" spans="1:29" x14ac:dyDescent="0.3">
      <c r="A26" t="s">
        <v>28</v>
      </c>
      <c r="B26">
        <v>42</v>
      </c>
      <c r="C26" t="s">
        <v>41</v>
      </c>
      <c r="D26" t="s">
        <v>30</v>
      </c>
      <c r="E26" t="s">
        <v>31</v>
      </c>
      <c r="G26">
        <v>4</v>
      </c>
      <c r="H26">
        <v>0</v>
      </c>
      <c r="I26">
        <v>0</v>
      </c>
      <c r="J26">
        <v>70</v>
      </c>
      <c r="K26">
        <v>23</v>
      </c>
      <c r="M26" t="s">
        <v>32</v>
      </c>
      <c r="O26" t="s">
        <v>33</v>
      </c>
      <c r="P26" t="s">
        <v>57</v>
      </c>
      <c r="Q26" t="s">
        <v>67</v>
      </c>
      <c r="R26" t="s">
        <v>36</v>
      </c>
      <c r="S26" t="s">
        <v>45</v>
      </c>
      <c r="T26" t="s">
        <v>45</v>
      </c>
      <c r="V26">
        <v>4</v>
      </c>
      <c r="W26">
        <v>2</v>
      </c>
      <c r="X26" t="s">
        <v>38</v>
      </c>
      <c r="Y26" t="s">
        <v>72</v>
      </c>
      <c r="Z26" t="s">
        <v>40</v>
      </c>
      <c r="AB26" t="s">
        <v>33</v>
      </c>
    </row>
    <row r="27" spans="1:29" x14ac:dyDescent="0.3">
      <c r="A27" t="s">
        <v>28</v>
      </c>
      <c r="B27">
        <v>40</v>
      </c>
      <c r="C27" t="s">
        <v>41</v>
      </c>
      <c r="D27" t="s">
        <v>30</v>
      </c>
      <c r="E27" t="s">
        <v>31</v>
      </c>
      <c r="G27">
        <v>4</v>
      </c>
      <c r="H27">
        <v>2</v>
      </c>
      <c r="I27">
        <v>0</v>
      </c>
      <c r="J27">
        <v>15</v>
      </c>
      <c r="K27">
        <v>4</v>
      </c>
      <c r="M27" t="s">
        <v>32</v>
      </c>
      <c r="O27" t="s">
        <v>33</v>
      </c>
      <c r="P27" t="s">
        <v>42</v>
      </c>
      <c r="Q27" t="s">
        <v>67</v>
      </c>
      <c r="R27" t="s">
        <v>44</v>
      </c>
      <c r="S27" t="s">
        <v>37</v>
      </c>
      <c r="T27" t="s">
        <v>37</v>
      </c>
      <c r="U27" t="s">
        <v>93</v>
      </c>
      <c r="V27">
        <v>16</v>
      </c>
      <c r="W27">
        <v>1</v>
      </c>
      <c r="X27" t="s">
        <v>55</v>
      </c>
      <c r="Y27" t="s">
        <v>56</v>
      </c>
      <c r="Z27" t="s">
        <v>40</v>
      </c>
    </row>
    <row r="28" spans="1:29" x14ac:dyDescent="0.3">
      <c r="A28" t="s">
        <v>28</v>
      </c>
      <c r="B28">
        <v>40</v>
      </c>
      <c r="C28" t="s">
        <v>41</v>
      </c>
      <c r="D28" t="s">
        <v>30</v>
      </c>
      <c r="E28" t="s">
        <v>31</v>
      </c>
      <c r="G28">
        <v>3</v>
      </c>
      <c r="H28">
        <v>2</v>
      </c>
      <c r="I28">
        <v>0</v>
      </c>
      <c r="J28">
        <v>30</v>
      </c>
      <c r="K28">
        <v>5</v>
      </c>
      <c r="M28" t="s">
        <v>32</v>
      </c>
      <c r="O28" t="s">
        <v>33</v>
      </c>
      <c r="P28" t="s">
        <v>57</v>
      </c>
      <c r="Q28" t="s">
        <v>51</v>
      </c>
      <c r="R28" t="s">
        <v>36</v>
      </c>
      <c r="S28" t="s">
        <v>45</v>
      </c>
      <c r="T28" t="s">
        <v>45</v>
      </c>
      <c r="U28" t="s">
        <v>94</v>
      </c>
      <c r="V28">
        <v>3</v>
      </c>
      <c r="W28">
        <v>2</v>
      </c>
      <c r="X28" t="s">
        <v>38</v>
      </c>
      <c r="Y28" t="s">
        <v>56</v>
      </c>
      <c r="Z28" t="s">
        <v>40</v>
      </c>
      <c r="AB28" t="s">
        <v>33</v>
      </c>
    </row>
    <row r="29" spans="1:29" x14ac:dyDescent="0.3">
      <c r="A29" t="s">
        <v>28</v>
      </c>
      <c r="B29">
        <v>40</v>
      </c>
      <c r="C29" t="s">
        <v>41</v>
      </c>
      <c r="D29" t="s">
        <v>30</v>
      </c>
      <c r="E29" t="s">
        <v>62</v>
      </c>
      <c r="G29">
        <v>2</v>
      </c>
      <c r="H29">
        <v>3</v>
      </c>
      <c r="I29">
        <v>0</v>
      </c>
      <c r="J29">
        <v>60</v>
      </c>
      <c r="K29">
        <v>50</v>
      </c>
      <c r="M29" t="s">
        <v>32</v>
      </c>
      <c r="O29" t="s">
        <v>33</v>
      </c>
      <c r="P29" t="s">
        <v>42</v>
      </c>
      <c r="Q29" t="s">
        <v>67</v>
      </c>
      <c r="R29" t="s">
        <v>44</v>
      </c>
      <c r="S29" t="s">
        <v>37</v>
      </c>
      <c r="T29" t="s">
        <v>37</v>
      </c>
      <c r="V29">
        <v>2</v>
      </c>
      <c r="W29">
        <v>2</v>
      </c>
      <c r="X29" t="s">
        <v>38</v>
      </c>
      <c r="Y29" t="s">
        <v>56</v>
      </c>
      <c r="Z29" t="s">
        <v>40</v>
      </c>
    </row>
    <row r="30" spans="1:29" x14ac:dyDescent="0.3">
      <c r="A30" t="s">
        <v>49</v>
      </c>
      <c r="B30">
        <v>40</v>
      </c>
      <c r="C30" t="s">
        <v>41</v>
      </c>
      <c r="D30" t="s">
        <v>30</v>
      </c>
      <c r="E30" t="s">
        <v>62</v>
      </c>
      <c r="G30">
        <v>1</v>
      </c>
      <c r="H30">
        <v>4</v>
      </c>
      <c r="I30">
        <v>0</v>
      </c>
      <c r="J30">
        <v>11</v>
      </c>
      <c r="K30">
        <v>1.7</v>
      </c>
      <c r="M30" t="s">
        <v>32</v>
      </c>
      <c r="O30" t="s">
        <v>33</v>
      </c>
      <c r="P30" t="s">
        <v>34</v>
      </c>
      <c r="Q30" t="s">
        <v>67</v>
      </c>
      <c r="R30" t="s">
        <v>44</v>
      </c>
      <c r="S30" t="s">
        <v>37</v>
      </c>
      <c r="T30" t="s">
        <v>37</v>
      </c>
      <c r="U30" t="s">
        <v>95</v>
      </c>
      <c r="V30">
        <v>14</v>
      </c>
      <c r="W30">
        <v>1</v>
      </c>
      <c r="X30" t="s">
        <v>55</v>
      </c>
      <c r="Y30" t="s">
        <v>56</v>
      </c>
      <c r="Z30" t="s">
        <v>40</v>
      </c>
      <c r="AB30" t="s">
        <v>33</v>
      </c>
    </row>
    <row r="31" spans="1:29" x14ac:dyDescent="0.3">
      <c r="A31" t="s">
        <v>28</v>
      </c>
      <c r="B31">
        <v>40</v>
      </c>
      <c r="C31" t="s">
        <v>41</v>
      </c>
      <c r="D31" t="s">
        <v>50</v>
      </c>
      <c r="E31" t="s">
        <v>31</v>
      </c>
      <c r="G31">
        <v>3</v>
      </c>
      <c r="H31">
        <v>2</v>
      </c>
      <c r="I31">
        <v>0</v>
      </c>
      <c r="J31">
        <v>40</v>
      </c>
      <c r="K31">
        <v>15</v>
      </c>
      <c r="M31" t="s">
        <v>32</v>
      </c>
      <c r="O31" t="s">
        <v>33</v>
      </c>
      <c r="P31" t="s">
        <v>42</v>
      </c>
      <c r="Q31" t="s">
        <v>51</v>
      </c>
      <c r="R31" t="s">
        <v>52</v>
      </c>
      <c r="S31" t="s">
        <v>37</v>
      </c>
      <c r="T31" t="s">
        <v>53</v>
      </c>
      <c r="U31" t="s">
        <v>96</v>
      </c>
      <c r="V31">
        <v>4</v>
      </c>
      <c r="W31">
        <v>3</v>
      </c>
      <c r="X31" t="s">
        <v>38</v>
      </c>
      <c r="Y31" t="s">
        <v>72</v>
      </c>
      <c r="Z31" t="s">
        <v>40</v>
      </c>
      <c r="AB31" t="s">
        <v>33</v>
      </c>
    </row>
    <row r="32" spans="1:29" x14ac:dyDescent="0.3">
      <c r="A32" t="s">
        <v>28</v>
      </c>
      <c r="B32">
        <v>40</v>
      </c>
      <c r="C32" t="s">
        <v>41</v>
      </c>
      <c r="D32" t="s">
        <v>30</v>
      </c>
      <c r="E32" t="s">
        <v>31</v>
      </c>
      <c r="G32">
        <v>4</v>
      </c>
      <c r="H32">
        <v>1</v>
      </c>
      <c r="I32">
        <v>0</v>
      </c>
      <c r="J32">
        <v>40</v>
      </c>
      <c r="K32">
        <v>8.4</v>
      </c>
      <c r="M32" t="s">
        <v>32</v>
      </c>
      <c r="O32" t="s">
        <v>33</v>
      </c>
      <c r="P32" t="s">
        <v>57</v>
      </c>
      <c r="Q32" t="s">
        <v>58</v>
      </c>
      <c r="R32" t="s">
        <v>36</v>
      </c>
      <c r="S32" t="s">
        <v>59</v>
      </c>
      <c r="T32" t="s">
        <v>59</v>
      </c>
      <c r="U32" t="s">
        <v>97</v>
      </c>
      <c r="V32">
        <v>4</v>
      </c>
      <c r="W32">
        <v>3</v>
      </c>
      <c r="X32" t="s">
        <v>55</v>
      </c>
      <c r="Y32" t="s">
        <v>72</v>
      </c>
      <c r="Z32" t="s">
        <v>40</v>
      </c>
    </row>
    <row r="33" spans="1:29" x14ac:dyDescent="0.3">
      <c r="A33" t="s">
        <v>28</v>
      </c>
      <c r="B33">
        <v>40</v>
      </c>
      <c r="C33" t="s">
        <v>41</v>
      </c>
      <c r="D33" t="s">
        <v>30</v>
      </c>
      <c r="E33" t="s">
        <v>31</v>
      </c>
      <c r="G33">
        <v>5</v>
      </c>
      <c r="H33">
        <v>0</v>
      </c>
      <c r="I33">
        <v>0</v>
      </c>
      <c r="J33">
        <v>40</v>
      </c>
      <c r="K33">
        <v>10.7</v>
      </c>
      <c r="M33" t="s">
        <v>32</v>
      </c>
      <c r="O33" t="s">
        <v>33</v>
      </c>
      <c r="P33" t="s">
        <v>42</v>
      </c>
      <c r="Q33" t="s">
        <v>43</v>
      </c>
      <c r="R33" t="s">
        <v>98</v>
      </c>
      <c r="S33" t="s">
        <v>45</v>
      </c>
      <c r="T33" t="s">
        <v>45</v>
      </c>
      <c r="V33">
        <v>3</v>
      </c>
      <c r="W33">
        <v>2</v>
      </c>
      <c r="X33" t="s">
        <v>38</v>
      </c>
      <c r="Y33" t="s">
        <v>47</v>
      </c>
      <c r="Z33" t="s">
        <v>40</v>
      </c>
      <c r="AB33" t="s">
        <v>33</v>
      </c>
    </row>
    <row r="34" spans="1:29" x14ac:dyDescent="0.3">
      <c r="A34" t="s">
        <v>28</v>
      </c>
      <c r="B34">
        <v>40</v>
      </c>
      <c r="C34" t="s">
        <v>41</v>
      </c>
      <c r="D34" t="s">
        <v>30</v>
      </c>
      <c r="E34" t="s">
        <v>31</v>
      </c>
      <c r="G34">
        <v>4</v>
      </c>
      <c r="H34">
        <v>1</v>
      </c>
      <c r="I34">
        <v>0</v>
      </c>
      <c r="J34">
        <v>50</v>
      </c>
      <c r="K34">
        <v>17.100000000000001</v>
      </c>
      <c r="M34" t="s">
        <v>32</v>
      </c>
      <c r="O34" t="s">
        <v>33</v>
      </c>
      <c r="P34" t="s">
        <v>57</v>
      </c>
      <c r="Q34" t="s">
        <v>35</v>
      </c>
      <c r="R34" t="s">
        <v>52</v>
      </c>
      <c r="S34" t="s">
        <v>37</v>
      </c>
      <c r="T34" t="s">
        <v>59</v>
      </c>
      <c r="V34">
        <v>4</v>
      </c>
      <c r="W34">
        <v>2</v>
      </c>
      <c r="X34" t="s">
        <v>55</v>
      </c>
      <c r="Y34" t="s">
        <v>56</v>
      </c>
      <c r="Z34" t="s">
        <v>40</v>
      </c>
      <c r="AB34" t="s">
        <v>33</v>
      </c>
      <c r="AC34" t="s">
        <v>99</v>
      </c>
    </row>
    <row r="35" spans="1:29" x14ac:dyDescent="0.3">
      <c r="A35" t="s">
        <v>28</v>
      </c>
      <c r="B35">
        <v>40</v>
      </c>
      <c r="C35" t="s">
        <v>41</v>
      </c>
      <c r="D35" t="s">
        <v>75</v>
      </c>
      <c r="E35" t="s">
        <v>31</v>
      </c>
      <c r="G35">
        <v>4</v>
      </c>
      <c r="H35">
        <v>1</v>
      </c>
      <c r="I35">
        <v>0</v>
      </c>
      <c r="J35">
        <v>40</v>
      </c>
      <c r="K35">
        <v>10</v>
      </c>
      <c r="M35" t="s">
        <v>32</v>
      </c>
      <c r="O35" t="s">
        <v>33</v>
      </c>
      <c r="P35" t="s">
        <v>34</v>
      </c>
      <c r="Q35" t="s">
        <v>43</v>
      </c>
      <c r="R35" t="s">
        <v>36</v>
      </c>
      <c r="S35" t="s">
        <v>53</v>
      </c>
      <c r="T35" t="s">
        <v>59</v>
      </c>
      <c r="V35">
        <v>3</v>
      </c>
      <c r="W35">
        <v>2</v>
      </c>
      <c r="X35" t="s">
        <v>38</v>
      </c>
      <c r="Y35" t="s">
        <v>47</v>
      </c>
      <c r="Z35" t="s">
        <v>77</v>
      </c>
      <c r="AB35" t="s">
        <v>33</v>
      </c>
    </row>
    <row r="36" spans="1:29" x14ac:dyDescent="0.3">
      <c r="A36" t="s">
        <v>28</v>
      </c>
      <c r="B36">
        <v>40</v>
      </c>
      <c r="C36" t="s">
        <v>41</v>
      </c>
      <c r="D36" t="s">
        <v>50</v>
      </c>
      <c r="E36" t="s">
        <v>31</v>
      </c>
      <c r="G36">
        <v>4</v>
      </c>
      <c r="H36">
        <v>1</v>
      </c>
      <c r="I36">
        <v>0</v>
      </c>
      <c r="J36">
        <v>20</v>
      </c>
      <c r="K36">
        <v>6</v>
      </c>
      <c r="M36" t="s">
        <v>32</v>
      </c>
      <c r="O36" t="s">
        <v>33</v>
      </c>
      <c r="P36" t="s">
        <v>57</v>
      </c>
      <c r="Q36" t="s">
        <v>67</v>
      </c>
      <c r="R36" t="s">
        <v>36</v>
      </c>
      <c r="S36" t="s">
        <v>37</v>
      </c>
      <c r="T36" t="s">
        <v>53</v>
      </c>
      <c r="V36">
        <v>2</v>
      </c>
      <c r="W36">
        <v>1</v>
      </c>
      <c r="X36" t="s">
        <v>55</v>
      </c>
      <c r="Y36" t="s">
        <v>76</v>
      </c>
      <c r="Z36" t="s">
        <v>40</v>
      </c>
      <c r="AC36" t="s">
        <v>100</v>
      </c>
    </row>
    <row r="37" spans="1:29" x14ac:dyDescent="0.3">
      <c r="A37" t="s">
        <v>28</v>
      </c>
      <c r="B37">
        <v>40</v>
      </c>
      <c r="C37" t="s">
        <v>41</v>
      </c>
      <c r="D37" t="s">
        <v>101</v>
      </c>
      <c r="E37" t="s">
        <v>62</v>
      </c>
      <c r="G37">
        <v>2</v>
      </c>
      <c r="H37">
        <v>3</v>
      </c>
      <c r="I37">
        <v>0</v>
      </c>
      <c r="J37">
        <v>75</v>
      </c>
      <c r="K37">
        <v>10</v>
      </c>
      <c r="M37" t="s">
        <v>32</v>
      </c>
      <c r="O37" t="s">
        <v>33</v>
      </c>
      <c r="P37" t="s">
        <v>34</v>
      </c>
      <c r="Q37" t="s">
        <v>58</v>
      </c>
      <c r="R37" t="s">
        <v>52</v>
      </c>
      <c r="S37" t="s">
        <v>53</v>
      </c>
      <c r="T37" t="s">
        <v>53</v>
      </c>
      <c r="U37" t="s">
        <v>102</v>
      </c>
      <c r="V37">
        <v>3</v>
      </c>
      <c r="W37">
        <v>2</v>
      </c>
      <c r="X37" t="s">
        <v>55</v>
      </c>
      <c r="Y37" t="s">
        <v>56</v>
      </c>
      <c r="Z37" t="s">
        <v>92</v>
      </c>
      <c r="AB37" t="s">
        <v>33</v>
      </c>
    </row>
    <row r="38" spans="1:29" x14ac:dyDescent="0.3">
      <c r="A38" t="s">
        <v>28</v>
      </c>
      <c r="B38">
        <v>40</v>
      </c>
      <c r="C38" t="s">
        <v>41</v>
      </c>
      <c r="D38" t="s">
        <v>30</v>
      </c>
      <c r="E38" t="s">
        <v>31</v>
      </c>
      <c r="G38">
        <v>5</v>
      </c>
      <c r="H38">
        <v>0</v>
      </c>
      <c r="I38">
        <v>0</v>
      </c>
      <c r="J38">
        <v>60</v>
      </c>
      <c r="K38">
        <v>30</v>
      </c>
      <c r="M38" t="s">
        <v>32</v>
      </c>
      <c r="O38" t="s">
        <v>33</v>
      </c>
      <c r="P38" t="s">
        <v>57</v>
      </c>
      <c r="Q38" t="s">
        <v>58</v>
      </c>
      <c r="R38" t="s">
        <v>36</v>
      </c>
      <c r="S38" t="s">
        <v>45</v>
      </c>
      <c r="T38" t="s">
        <v>45</v>
      </c>
      <c r="U38" t="s">
        <v>103</v>
      </c>
      <c r="V38">
        <v>0</v>
      </c>
      <c r="W38">
        <v>7</v>
      </c>
      <c r="X38" t="s">
        <v>55</v>
      </c>
      <c r="Y38" t="s">
        <v>72</v>
      </c>
      <c r="Z38" t="s">
        <v>40</v>
      </c>
      <c r="AB38" t="s">
        <v>33</v>
      </c>
      <c r="AC38" t="s">
        <v>104</v>
      </c>
    </row>
    <row r="39" spans="1:29" x14ac:dyDescent="0.3">
      <c r="A39" t="s">
        <v>28</v>
      </c>
      <c r="B39">
        <v>40</v>
      </c>
      <c r="C39" t="s">
        <v>41</v>
      </c>
      <c r="D39" t="s">
        <v>30</v>
      </c>
      <c r="E39" t="s">
        <v>31</v>
      </c>
      <c r="G39">
        <v>3</v>
      </c>
      <c r="H39">
        <v>2</v>
      </c>
      <c r="I39">
        <v>0</v>
      </c>
      <c r="J39">
        <v>60</v>
      </c>
      <c r="K39">
        <v>31</v>
      </c>
      <c r="M39" t="s">
        <v>32</v>
      </c>
      <c r="O39" t="s">
        <v>33</v>
      </c>
      <c r="P39" t="s">
        <v>57</v>
      </c>
      <c r="Q39" t="s">
        <v>67</v>
      </c>
      <c r="R39" t="s">
        <v>44</v>
      </c>
      <c r="S39" t="s">
        <v>45</v>
      </c>
      <c r="T39" t="s">
        <v>45</v>
      </c>
      <c r="V39">
        <v>0</v>
      </c>
      <c r="W39">
        <v>1</v>
      </c>
      <c r="X39" t="s">
        <v>55</v>
      </c>
      <c r="Y39" t="s">
        <v>39</v>
      </c>
      <c r="Z39" t="s">
        <v>40</v>
      </c>
      <c r="AB39" t="s">
        <v>33</v>
      </c>
    </row>
    <row r="40" spans="1:29" x14ac:dyDescent="0.3">
      <c r="A40" t="s">
        <v>28</v>
      </c>
      <c r="B40">
        <v>40</v>
      </c>
      <c r="C40" t="s">
        <v>41</v>
      </c>
      <c r="D40" t="s">
        <v>75</v>
      </c>
      <c r="E40" t="s">
        <v>62</v>
      </c>
      <c r="G40">
        <v>3</v>
      </c>
      <c r="H40">
        <v>2</v>
      </c>
      <c r="I40">
        <v>0</v>
      </c>
      <c r="J40">
        <v>60</v>
      </c>
      <c r="K40">
        <v>30</v>
      </c>
      <c r="M40" t="s">
        <v>32</v>
      </c>
      <c r="O40" t="s">
        <v>33</v>
      </c>
      <c r="P40" t="s">
        <v>57</v>
      </c>
      <c r="Q40" t="s">
        <v>67</v>
      </c>
      <c r="R40" t="s">
        <v>44</v>
      </c>
      <c r="S40" t="s">
        <v>37</v>
      </c>
      <c r="T40" t="s">
        <v>37</v>
      </c>
      <c r="U40" t="s">
        <v>105</v>
      </c>
      <c r="V40">
        <v>10</v>
      </c>
      <c r="W40">
        <v>3</v>
      </c>
      <c r="X40" t="s">
        <v>38</v>
      </c>
      <c r="Y40" t="s">
        <v>72</v>
      </c>
      <c r="Z40" t="s">
        <v>106</v>
      </c>
      <c r="AB40" t="s">
        <v>33</v>
      </c>
    </row>
    <row r="41" spans="1:29" x14ac:dyDescent="0.3">
      <c r="A41" t="s">
        <v>28</v>
      </c>
      <c r="B41">
        <v>40</v>
      </c>
      <c r="C41" t="s">
        <v>41</v>
      </c>
      <c r="D41" t="s">
        <v>101</v>
      </c>
      <c r="E41" t="s">
        <v>31</v>
      </c>
      <c r="G41">
        <v>3</v>
      </c>
      <c r="H41">
        <v>2</v>
      </c>
      <c r="I41">
        <v>0</v>
      </c>
      <c r="J41">
        <v>35</v>
      </c>
      <c r="K41">
        <v>12</v>
      </c>
      <c r="M41" t="s">
        <v>32</v>
      </c>
      <c r="O41" t="s">
        <v>33</v>
      </c>
      <c r="P41" t="s">
        <v>42</v>
      </c>
      <c r="Q41" t="s">
        <v>43</v>
      </c>
      <c r="R41" t="s">
        <v>36</v>
      </c>
      <c r="S41" t="s">
        <v>37</v>
      </c>
      <c r="T41" t="s">
        <v>37</v>
      </c>
      <c r="V41">
        <v>1</v>
      </c>
      <c r="W41">
        <v>1</v>
      </c>
      <c r="X41" t="s">
        <v>55</v>
      </c>
      <c r="Y41" t="s">
        <v>76</v>
      </c>
      <c r="Z41" t="s">
        <v>40</v>
      </c>
      <c r="AB41" t="s">
        <v>33</v>
      </c>
    </row>
    <row r="42" spans="1:29" x14ac:dyDescent="0.3">
      <c r="A42" t="s">
        <v>71</v>
      </c>
      <c r="B42">
        <v>38</v>
      </c>
      <c r="C42" t="s">
        <v>41</v>
      </c>
      <c r="D42" t="s">
        <v>50</v>
      </c>
      <c r="E42" t="s">
        <v>62</v>
      </c>
      <c r="G42">
        <v>2</v>
      </c>
      <c r="H42">
        <v>3</v>
      </c>
      <c r="I42">
        <v>0</v>
      </c>
      <c r="J42">
        <v>30</v>
      </c>
      <c r="K42">
        <v>13</v>
      </c>
      <c r="M42" t="s">
        <v>32</v>
      </c>
      <c r="O42" t="s">
        <v>66</v>
      </c>
      <c r="P42" t="s">
        <v>57</v>
      </c>
      <c r="Q42" t="s">
        <v>58</v>
      </c>
      <c r="R42" t="s">
        <v>52</v>
      </c>
      <c r="S42" t="s">
        <v>45</v>
      </c>
      <c r="T42" t="s">
        <v>45</v>
      </c>
      <c r="V42">
        <v>2</v>
      </c>
      <c r="W42">
        <v>2</v>
      </c>
      <c r="X42" t="s">
        <v>38</v>
      </c>
      <c r="Y42" t="s">
        <v>47</v>
      </c>
      <c r="Z42" t="s">
        <v>40</v>
      </c>
      <c r="AB42" t="s">
        <v>33</v>
      </c>
      <c r="AC42" t="s">
        <v>107</v>
      </c>
    </row>
    <row r="43" spans="1:29" x14ac:dyDescent="0.3">
      <c r="A43" t="s">
        <v>28</v>
      </c>
      <c r="B43">
        <v>38</v>
      </c>
      <c r="C43" t="s">
        <v>41</v>
      </c>
      <c r="D43" t="s">
        <v>50</v>
      </c>
      <c r="E43" t="s">
        <v>31</v>
      </c>
      <c r="G43">
        <v>3</v>
      </c>
      <c r="H43">
        <v>2</v>
      </c>
      <c r="I43">
        <v>0</v>
      </c>
      <c r="J43">
        <v>90</v>
      </c>
      <c r="K43">
        <v>30</v>
      </c>
      <c r="M43" t="s">
        <v>32</v>
      </c>
      <c r="O43" t="s">
        <v>33</v>
      </c>
      <c r="P43" t="s">
        <v>78</v>
      </c>
      <c r="S43" t="s">
        <v>53</v>
      </c>
      <c r="T43" t="s">
        <v>53</v>
      </c>
      <c r="U43" t="s">
        <v>108</v>
      </c>
      <c r="V43">
        <v>5</v>
      </c>
      <c r="W43">
        <v>1</v>
      </c>
      <c r="X43" t="s">
        <v>55</v>
      </c>
      <c r="Y43" t="s">
        <v>56</v>
      </c>
      <c r="Z43" t="s">
        <v>92</v>
      </c>
      <c r="AB43" t="s">
        <v>33</v>
      </c>
    </row>
    <row r="44" spans="1:29" x14ac:dyDescent="0.3">
      <c r="A44" t="s">
        <v>28</v>
      </c>
      <c r="B44">
        <v>38</v>
      </c>
      <c r="C44" t="s">
        <v>41</v>
      </c>
      <c r="D44" t="s">
        <v>30</v>
      </c>
      <c r="E44" t="s">
        <v>31</v>
      </c>
      <c r="G44">
        <v>5</v>
      </c>
      <c r="H44">
        <v>0</v>
      </c>
      <c r="I44">
        <v>0</v>
      </c>
      <c r="J44">
        <v>30</v>
      </c>
      <c r="K44">
        <v>5.3</v>
      </c>
      <c r="M44" t="s">
        <v>32</v>
      </c>
      <c r="O44" t="s">
        <v>33</v>
      </c>
      <c r="P44" t="s">
        <v>57</v>
      </c>
      <c r="Q44" t="s">
        <v>58</v>
      </c>
      <c r="R44" t="s">
        <v>36</v>
      </c>
      <c r="S44" t="s">
        <v>45</v>
      </c>
      <c r="T44" t="s">
        <v>45</v>
      </c>
      <c r="X44" t="s">
        <v>55</v>
      </c>
      <c r="Y44" t="s">
        <v>39</v>
      </c>
      <c r="Z44" t="s">
        <v>40</v>
      </c>
      <c r="AB44" t="s">
        <v>33</v>
      </c>
    </row>
    <row r="45" spans="1:29" x14ac:dyDescent="0.3">
      <c r="A45" t="s">
        <v>28</v>
      </c>
      <c r="B45">
        <v>38</v>
      </c>
      <c r="C45" t="s">
        <v>41</v>
      </c>
      <c r="D45" t="s">
        <v>30</v>
      </c>
      <c r="E45" t="s">
        <v>62</v>
      </c>
      <c r="G45">
        <v>1</v>
      </c>
      <c r="H45">
        <v>4</v>
      </c>
      <c r="I45">
        <v>0</v>
      </c>
      <c r="J45">
        <v>35</v>
      </c>
      <c r="K45">
        <v>5</v>
      </c>
      <c r="M45" t="s">
        <v>32</v>
      </c>
      <c r="O45" t="s">
        <v>33</v>
      </c>
      <c r="P45" t="s">
        <v>34</v>
      </c>
      <c r="Q45" t="s">
        <v>58</v>
      </c>
      <c r="R45" t="s">
        <v>52</v>
      </c>
      <c r="S45" t="s">
        <v>37</v>
      </c>
      <c r="T45" t="s">
        <v>45</v>
      </c>
      <c r="V45">
        <v>5</v>
      </c>
      <c r="W45">
        <v>1</v>
      </c>
      <c r="X45" t="s">
        <v>38</v>
      </c>
      <c r="Y45" t="s">
        <v>72</v>
      </c>
      <c r="Z45" t="s">
        <v>40</v>
      </c>
      <c r="AB45" t="s">
        <v>33</v>
      </c>
    </row>
    <row r="46" spans="1:29" x14ac:dyDescent="0.3">
      <c r="A46" t="s">
        <v>28</v>
      </c>
      <c r="B46">
        <v>38</v>
      </c>
      <c r="C46" t="s">
        <v>41</v>
      </c>
      <c r="D46" t="s">
        <v>101</v>
      </c>
      <c r="E46" t="s">
        <v>31</v>
      </c>
      <c r="G46">
        <v>3</v>
      </c>
      <c r="H46">
        <v>2</v>
      </c>
      <c r="I46">
        <v>0</v>
      </c>
      <c r="J46">
        <v>30</v>
      </c>
      <c r="K46">
        <v>9</v>
      </c>
      <c r="M46" t="s">
        <v>32</v>
      </c>
      <c r="O46" t="s">
        <v>33</v>
      </c>
      <c r="P46" t="s">
        <v>57</v>
      </c>
      <c r="Q46" t="s">
        <v>51</v>
      </c>
      <c r="R46" t="s">
        <v>52</v>
      </c>
      <c r="S46" t="s">
        <v>37</v>
      </c>
      <c r="T46" t="s">
        <v>37</v>
      </c>
      <c r="U46" t="s">
        <v>109</v>
      </c>
      <c r="V46">
        <v>2</v>
      </c>
      <c r="W46">
        <v>1</v>
      </c>
      <c r="X46" t="s">
        <v>55</v>
      </c>
      <c r="Y46" t="s">
        <v>76</v>
      </c>
      <c r="Z46" t="s">
        <v>40</v>
      </c>
      <c r="AB46" t="s">
        <v>33</v>
      </c>
    </row>
    <row r="47" spans="1:29" x14ac:dyDescent="0.3">
      <c r="A47" t="s">
        <v>49</v>
      </c>
      <c r="B47">
        <v>38</v>
      </c>
      <c r="C47" t="s">
        <v>41</v>
      </c>
      <c r="D47" t="s">
        <v>30</v>
      </c>
      <c r="E47" t="s">
        <v>31</v>
      </c>
      <c r="G47">
        <v>5</v>
      </c>
      <c r="H47">
        <v>0</v>
      </c>
      <c r="I47">
        <v>0</v>
      </c>
      <c r="J47">
        <v>55</v>
      </c>
      <c r="K47">
        <v>15</v>
      </c>
      <c r="M47" t="s">
        <v>32</v>
      </c>
      <c r="O47" t="s">
        <v>33</v>
      </c>
      <c r="P47" t="s">
        <v>42</v>
      </c>
      <c r="Q47" t="s">
        <v>51</v>
      </c>
      <c r="R47" t="s">
        <v>36</v>
      </c>
      <c r="S47" t="s">
        <v>53</v>
      </c>
      <c r="T47" t="s">
        <v>53</v>
      </c>
      <c r="U47" t="s">
        <v>110</v>
      </c>
      <c r="V47">
        <v>0</v>
      </c>
      <c r="W47">
        <v>0</v>
      </c>
      <c r="X47" t="s">
        <v>38</v>
      </c>
      <c r="Y47" t="s">
        <v>47</v>
      </c>
      <c r="Z47" t="s">
        <v>40</v>
      </c>
      <c r="AB47" t="s">
        <v>33</v>
      </c>
    </row>
    <row r="48" spans="1:29" x14ac:dyDescent="0.3">
      <c r="A48" t="s">
        <v>28</v>
      </c>
      <c r="B48">
        <v>38</v>
      </c>
      <c r="C48" t="s">
        <v>41</v>
      </c>
      <c r="D48" t="s">
        <v>75</v>
      </c>
      <c r="E48" t="s">
        <v>31</v>
      </c>
      <c r="G48">
        <v>3</v>
      </c>
      <c r="H48">
        <v>2</v>
      </c>
      <c r="I48">
        <v>0</v>
      </c>
      <c r="J48">
        <v>30</v>
      </c>
      <c r="K48">
        <v>7.3</v>
      </c>
      <c r="M48" t="s">
        <v>32</v>
      </c>
      <c r="O48" t="s">
        <v>66</v>
      </c>
      <c r="P48" t="s">
        <v>57</v>
      </c>
      <c r="Q48" t="s">
        <v>51</v>
      </c>
      <c r="R48" t="s">
        <v>52</v>
      </c>
      <c r="S48" t="s">
        <v>53</v>
      </c>
      <c r="T48" t="s">
        <v>53</v>
      </c>
      <c r="V48">
        <v>7</v>
      </c>
      <c r="W48">
        <v>2</v>
      </c>
      <c r="X48" t="s">
        <v>38</v>
      </c>
      <c r="Y48" t="s">
        <v>47</v>
      </c>
      <c r="Z48" t="s">
        <v>40</v>
      </c>
      <c r="AB48" t="s">
        <v>33</v>
      </c>
    </row>
    <row r="49" spans="1:29" x14ac:dyDescent="0.3">
      <c r="A49" t="s">
        <v>49</v>
      </c>
      <c r="B49">
        <v>38</v>
      </c>
      <c r="C49" t="s">
        <v>41</v>
      </c>
      <c r="D49" t="s">
        <v>30</v>
      </c>
      <c r="E49" t="s">
        <v>62</v>
      </c>
      <c r="G49">
        <v>1</v>
      </c>
      <c r="H49">
        <v>4</v>
      </c>
      <c r="I49">
        <v>0</v>
      </c>
      <c r="J49">
        <v>50</v>
      </c>
      <c r="K49">
        <v>42</v>
      </c>
      <c r="M49" t="s">
        <v>32</v>
      </c>
      <c r="O49" t="s">
        <v>33</v>
      </c>
      <c r="P49" t="s">
        <v>42</v>
      </c>
      <c r="Q49" t="s">
        <v>43</v>
      </c>
      <c r="S49" t="s">
        <v>45</v>
      </c>
      <c r="T49" t="s">
        <v>45</v>
      </c>
      <c r="V49">
        <v>1</v>
      </c>
      <c r="W49">
        <v>1</v>
      </c>
      <c r="X49" t="s">
        <v>55</v>
      </c>
      <c r="Y49" t="s">
        <v>72</v>
      </c>
      <c r="Z49" t="s">
        <v>40</v>
      </c>
      <c r="AB49" t="s">
        <v>33</v>
      </c>
    </row>
    <row r="50" spans="1:29" x14ac:dyDescent="0.3">
      <c r="A50" t="s">
        <v>28</v>
      </c>
      <c r="B50">
        <v>38</v>
      </c>
      <c r="C50" t="s">
        <v>41</v>
      </c>
      <c r="D50" t="s">
        <v>50</v>
      </c>
      <c r="E50" t="s">
        <v>31</v>
      </c>
      <c r="G50">
        <v>4</v>
      </c>
      <c r="H50">
        <v>1</v>
      </c>
      <c r="I50">
        <v>0</v>
      </c>
      <c r="J50">
        <v>30</v>
      </c>
      <c r="K50">
        <v>4</v>
      </c>
      <c r="M50" t="s">
        <v>32</v>
      </c>
      <c r="O50" t="s">
        <v>33</v>
      </c>
      <c r="P50" t="s">
        <v>57</v>
      </c>
      <c r="Q50" t="s">
        <v>43</v>
      </c>
      <c r="R50" t="s">
        <v>36</v>
      </c>
      <c r="S50" t="s">
        <v>53</v>
      </c>
      <c r="T50" t="s">
        <v>53</v>
      </c>
      <c r="V50">
        <v>4</v>
      </c>
      <c r="W50">
        <v>2</v>
      </c>
      <c r="X50" t="s">
        <v>38</v>
      </c>
      <c r="Y50" t="s">
        <v>76</v>
      </c>
      <c r="Z50" t="s">
        <v>40</v>
      </c>
      <c r="AB50" t="s">
        <v>33</v>
      </c>
      <c r="AC50" t="s">
        <v>111</v>
      </c>
    </row>
    <row r="51" spans="1:29" x14ac:dyDescent="0.3">
      <c r="A51" t="s">
        <v>28</v>
      </c>
      <c r="B51">
        <v>38</v>
      </c>
      <c r="C51" t="s">
        <v>41</v>
      </c>
      <c r="D51" t="s">
        <v>30</v>
      </c>
      <c r="E51" t="s">
        <v>31</v>
      </c>
      <c r="G51">
        <v>5</v>
      </c>
      <c r="H51">
        <v>0</v>
      </c>
      <c r="I51">
        <v>0</v>
      </c>
      <c r="J51">
        <v>50</v>
      </c>
      <c r="K51">
        <v>26</v>
      </c>
      <c r="M51" t="s">
        <v>32</v>
      </c>
      <c r="O51" t="s">
        <v>33</v>
      </c>
      <c r="P51" t="s">
        <v>57</v>
      </c>
      <c r="Q51" t="s">
        <v>67</v>
      </c>
      <c r="R51" t="s">
        <v>36</v>
      </c>
      <c r="S51" t="s">
        <v>45</v>
      </c>
      <c r="T51" t="s">
        <v>45</v>
      </c>
      <c r="U51" t="s">
        <v>112</v>
      </c>
      <c r="X51" t="s">
        <v>38</v>
      </c>
      <c r="Y51" t="s">
        <v>39</v>
      </c>
      <c r="Z51" t="s">
        <v>40</v>
      </c>
      <c r="AB51" t="s">
        <v>33</v>
      </c>
    </row>
    <row r="52" spans="1:29" x14ac:dyDescent="0.3">
      <c r="A52" t="s">
        <v>28</v>
      </c>
      <c r="B52">
        <v>38</v>
      </c>
      <c r="C52" t="s">
        <v>41</v>
      </c>
      <c r="D52" t="s">
        <v>30</v>
      </c>
      <c r="E52" t="s">
        <v>31</v>
      </c>
      <c r="G52">
        <v>5</v>
      </c>
      <c r="H52">
        <v>0</v>
      </c>
      <c r="I52">
        <v>0</v>
      </c>
      <c r="J52">
        <v>55</v>
      </c>
      <c r="K52">
        <v>34</v>
      </c>
      <c r="M52" t="s">
        <v>32</v>
      </c>
      <c r="O52" t="s">
        <v>66</v>
      </c>
      <c r="P52" t="s">
        <v>42</v>
      </c>
      <c r="Q52" t="s">
        <v>35</v>
      </c>
      <c r="R52" t="s">
        <v>36</v>
      </c>
      <c r="S52" t="s">
        <v>37</v>
      </c>
      <c r="T52" t="s">
        <v>37</v>
      </c>
      <c r="U52" t="s">
        <v>113</v>
      </c>
      <c r="X52" t="s">
        <v>38</v>
      </c>
      <c r="Y52" t="s">
        <v>72</v>
      </c>
      <c r="Z52" t="s">
        <v>40</v>
      </c>
    </row>
    <row r="53" spans="1:29" x14ac:dyDescent="0.3">
      <c r="A53" t="s">
        <v>49</v>
      </c>
      <c r="B53">
        <v>38</v>
      </c>
      <c r="C53" t="s">
        <v>41</v>
      </c>
      <c r="D53" t="s">
        <v>30</v>
      </c>
      <c r="E53" t="s">
        <v>62</v>
      </c>
      <c r="G53">
        <v>1</v>
      </c>
      <c r="H53">
        <v>6</v>
      </c>
      <c r="I53">
        <v>0</v>
      </c>
      <c r="J53">
        <v>50</v>
      </c>
      <c r="K53">
        <v>20</v>
      </c>
      <c r="M53" t="s">
        <v>32</v>
      </c>
      <c r="O53" t="s">
        <v>33</v>
      </c>
      <c r="P53" t="s">
        <v>34</v>
      </c>
      <c r="Q53" t="s">
        <v>67</v>
      </c>
      <c r="R53" t="s">
        <v>98</v>
      </c>
      <c r="S53" t="s">
        <v>53</v>
      </c>
      <c r="T53" t="s">
        <v>53</v>
      </c>
      <c r="U53" t="s">
        <v>114</v>
      </c>
      <c r="V53">
        <v>16</v>
      </c>
      <c r="W53">
        <v>2</v>
      </c>
      <c r="X53" t="s">
        <v>55</v>
      </c>
      <c r="Y53" t="s">
        <v>72</v>
      </c>
      <c r="Z53" t="s">
        <v>92</v>
      </c>
      <c r="AB53" t="s">
        <v>33</v>
      </c>
    </row>
    <row r="54" spans="1:29" x14ac:dyDescent="0.3">
      <c r="A54" t="s">
        <v>28</v>
      </c>
      <c r="B54">
        <v>38</v>
      </c>
      <c r="C54" t="s">
        <v>41</v>
      </c>
      <c r="D54" t="s">
        <v>75</v>
      </c>
      <c r="E54" t="s">
        <v>31</v>
      </c>
      <c r="G54">
        <v>5</v>
      </c>
      <c r="H54">
        <v>0</v>
      </c>
      <c r="I54">
        <v>0</v>
      </c>
      <c r="J54">
        <v>15</v>
      </c>
      <c r="K54">
        <v>4.5</v>
      </c>
      <c r="M54" t="s">
        <v>32</v>
      </c>
      <c r="O54" t="s">
        <v>33</v>
      </c>
      <c r="P54" t="s">
        <v>42</v>
      </c>
      <c r="Q54" t="s">
        <v>43</v>
      </c>
      <c r="R54" t="s">
        <v>44</v>
      </c>
      <c r="S54" t="s">
        <v>53</v>
      </c>
      <c r="T54" t="s">
        <v>53</v>
      </c>
      <c r="V54">
        <v>0</v>
      </c>
      <c r="W54">
        <v>1</v>
      </c>
      <c r="X54" t="s">
        <v>38</v>
      </c>
      <c r="Y54" t="s">
        <v>76</v>
      </c>
      <c r="Z54" t="s">
        <v>40</v>
      </c>
      <c r="AB54" t="s">
        <v>33</v>
      </c>
    </row>
    <row r="55" spans="1:29" x14ac:dyDescent="0.3">
      <c r="A55" t="s">
        <v>28</v>
      </c>
      <c r="B55">
        <v>38</v>
      </c>
      <c r="C55" t="s">
        <v>41</v>
      </c>
      <c r="D55" t="s">
        <v>30</v>
      </c>
      <c r="E55" t="s">
        <v>31</v>
      </c>
      <c r="G55">
        <v>3</v>
      </c>
      <c r="H55">
        <v>2</v>
      </c>
      <c r="I55">
        <v>0</v>
      </c>
      <c r="J55">
        <v>60</v>
      </c>
      <c r="K55">
        <v>50</v>
      </c>
      <c r="M55" t="s">
        <v>32</v>
      </c>
      <c r="O55" t="s">
        <v>33</v>
      </c>
      <c r="P55" t="s">
        <v>42</v>
      </c>
      <c r="Q55" t="s">
        <v>43</v>
      </c>
      <c r="R55" t="s">
        <v>52</v>
      </c>
      <c r="S55" t="s">
        <v>45</v>
      </c>
      <c r="T55" t="s">
        <v>45</v>
      </c>
      <c r="U55" t="s">
        <v>115</v>
      </c>
      <c r="V55">
        <v>6</v>
      </c>
      <c r="W55">
        <v>1</v>
      </c>
      <c r="X55" t="s">
        <v>38</v>
      </c>
      <c r="Y55" t="s">
        <v>72</v>
      </c>
      <c r="Z55" t="s">
        <v>40</v>
      </c>
      <c r="AB55" t="s">
        <v>33</v>
      </c>
    </row>
    <row r="56" spans="1:29" x14ac:dyDescent="0.3">
      <c r="A56" t="s">
        <v>28</v>
      </c>
      <c r="B56">
        <v>38</v>
      </c>
      <c r="C56" t="s">
        <v>41</v>
      </c>
      <c r="D56" t="s">
        <v>30</v>
      </c>
      <c r="E56" t="s">
        <v>62</v>
      </c>
      <c r="G56">
        <v>2</v>
      </c>
      <c r="H56">
        <v>3</v>
      </c>
      <c r="I56">
        <v>0</v>
      </c>
      <c r="J56">
        <v>30</v>
      </c>
      <c r="K56">
        <v>3.9</v>
      </c>
      <c r="M56" t="s">
        <v>32</v>
      </c>
      <c r="O56" t="s">
        <v>33</v>
      </c>
      <c r="P56" t="s">
        <v>57</v>
      </c>
      <c r="Q56" t="s">
        <v>58</v>
      </c>
      <c r="R56" t="s">
        <v>36</v>
      </c>
      <c r="S56" t="s">
        <v>53</v>
      </c>
      <c r="T56" t="s">
        <v>53</v>
      </c>
      <c r="V56">
        <v>5</v>
      </c>
      <c r="W56">
        <v>1</v>
      </c>
      <c r="X56" t="s">
        <v>55</v>
      </c>
      <c r="Y56" t="s">
        <v>47</v>
      </c>
      <c r="Z56" t="s">
        <v>40</v>
      </c>
      <c r="AB56" t="s">
        <v>33</v>
      </c>
      <c r="AC56" t="s">
        <v>116</v>
      </c>
    </row>
    <row r="57" spans="1:29" x14ac:dyDescent="0.3">
      <c r="A57" t="s">
        <v>28</v>
      </c>
      <c r="B57">
        <v>38</v>
      </c>
      <c r="C57" t="s">
        <v>41</v>
      </c>
      <c r="D57" t="s">
        <v>30</v>
      </c>
      <c r="E57" t="s">
        <v>31</v>
      </c>
      <c r="G57">
        <v>5</v>
      </c>
      <c r="H57">
        <v>0</v>
      </c>
      <c r="I57">
        <v>0</v>
      </c>
      <c r="J57">
        <v>26</v>
      </c>
      <c r="K57">
        <v>15</v>
      </c>
      <c r="M57" t="s">
        <v>32</v>
      </c>
      <c r="O57" t="s">
        <v>33</v>
      </c>
      <c r="P57" t="s">
        <v>42</v>
      </c>
      <c r="Q57" t="s">
        <v>43</v>
      </c>
      <c r="R57" t="s">
        <v>98</v>
      </c>
      <c r="S57" t="s">
        <v>83</v>
      </c>
      <c r="T57" t="s">
        <v>45</v>
      </c>
      <c r="V57">
        <v>8</v>
      </c>
      <c r="W57">
        <v>2</v>
      </c>
      <c r="X57" t="s">
        <v>38</v>
      </c>
      <c r="Y57" t="s">
        <v>72</v>
      </c>
      <c r="Z57" t="s">
        <v>40</v>
      </c>
      <c r="AB57" t="s">
        <v>33</v>
      </c>
      <c r="AC57" t="s">
        <v>117</v>
      </c>
    </row>
    <row r="58" spans="1:29" x14ac:dyDescent="0.3">
      <c r="A58" t="s">
        <v>28</v>
      </c>
      <c r="B58">
        <v>38</v>
      </c>
      <c r="C58" t="s">
        <v>41</v>
      </c>
      <c r="D58" t="s">
        <v>30</v>
      </c>
      <c r="E58" t="s">
        <v>31</v>
      </c>
      <c r="G58">
        <v>4</v>
      </c>
      <c r="H58">
        <v>1</v>
      </c>
      <c r="I58">
        <v>0</v>
      </c>
      <c r="J58">
        <v>30</v>
      </c>
      <c r="K58">
        <v>5.5</v>
      </c>
      <c r="M58" t="s">
        <v>32</v>
      </c>
      <c r="O58" t="s">
        <v>33</v>
      </c>
      <c r="P58" t="s">
        <v>57</v>
      </c>
      <c r="Q58" t="s">
        <v>43</v>
      </c>
      <c r="R58" t="s">
        <v>44</v>
      </c>
      <c r="S58" t="s">
        <v>83</v>
      </c>
      <c r="T58" t="s">
        <v>83</v>
      </c>
      <c r="V58">
        <v>8</v>
      </c>
      <c r="W58">
        <v>1</v>
      </c>
      <c r="X58" t="s">
        <v>55</v>
      </c>
      <c r="Y58" t="s">
        <v>72</v>
      </c>
      <c r="Z58" t="s">
        <v>40</v>
      </c>
      <c r="AB58" t="s">
        <v>33</v>
      </c>
    </row>
    <row r="59" spans="1:29" x14ac:dyDescent="0.3">
      <c r="A59" t="s">
        <v>28</v>
      </c>
      <c r="B59">
        <v>38</v>
      </c>
      <c r="C59" t="s">
        <v>41</v>
      </c>
      <c r="D59" t="s">
        <v>65</v>
      </c>
      <c r="E59" t="s">
        <v>31</v>
      </c>
      <c r="G59">
        <v>3</v>
      </c>
      <c r="H59">
        <v>2</v>
      </c>
      <c r="I59">
        <v>0</v>
      </c>
      <c r="J59">
        <v>40</v>
      </c>
      <c r="K59">
        <v>9.1</v>
      </c>
      <c r="M59" t="s">
        <v>32</v>
      </c>
      <c r="O59" t="s">
        <v>33</v>
      </c>
      <c r="P59" t="s">
        <v>57</v>
      </c>
      <c r="Q59" t="s">
        <v>58</v>
      </c>
      <c r="R59" t="s">
        <v>44</v>
      </c>
      <c r="S59" t="s">
        <v>53</v>
      </c>
      <c r="T59" t="s">
        <v>53</v>
      </c>
      <c r="V59">
        <v>0</v>
      </c>
      <c r="W59">
        <v>2</v>
      </c>
      <c r="X59" t="s">
        <v>55</v>
      </c>
      <c r="Y59" t="s">
        <v>76</v>
      </c>
      <c r="Z59" t="s">
        <v>40</v>
      </c>
      <c r="AB59" t="s">
        <v>33</v>
      </c>
    </row>
    <row r="60" spans="1:29" x14ac:dyDescent="0.3">
      <c r="A60" t="s">
        <v>28</v>
      </c>
      <c r="B60">
        <v>38</v>
      </c>
      <c r="C60" t="s">
        <v>41</v>
      </c>
      <c r="D60" t="s">
        <v>65</v>
      </c>
      <c r="E60" t="s">
        <v>31</v>
      </c>
      <c r="G60">
        <v>3</v>
      </c>
      <c r="H60">
        <v>2</v>
      </c>
      <c r="I60">
        <v>0</v>
      </c>
      <c r="J60">
        <v>30</v>
      </c>
      <c r="K60">
        <v>3.9</v>
      </c>
      <c r="M60" t="s">
        <v>32</v>
      </c>
      <c r="O60" t="s">
        <v>66</v>
      </c>
      <c r="P60" t="s">
        <v>57</v>
      </c>
      <c r="Q60" t="s">
        <v>67</v>
      </c>
      <c r="R60" t="s">
        <v>36</v>
      </c>
      <c r="S60" t="s">
        <v>45</v>
      </c>
      <c r="T60" t="s">
        <v>53</v>
      </c>
      <c r="X60" t="s">
        <v>55</v>
      </c>
      <c r="Y60" t="s">
        <v>76</v>
      </c>
      <c r="Z60" t="s">
        <v>40</v>
      </c>
      <c r="AB60" t="s">
        <v>33</v>
      </c>
    </row>
    <row r="61" spans="1:29" x14ac:dyDescent="0.3">
      <c r="A61" t="s">
        <v>28</v>
      </c>
      <c r="B61">
        <v>38</v>
      </c>
      <c r="C61" t="s">
        <v>41</v>
      </c>
      <c r="D61" t="s">
        <v>50</v>
      </c>
      <c r="E61" t="s">
        <v>62</v>
      </c>
      <c r="G61">
        <v>2</v>
      </c>
      <c r="H61">
        <v>3</v>
      </c>
      <c r="I61">
        <v>0</v>
      </c>
      <c r="J61">
        <v>45</v>
      </c>
      <c r="K61">
        <v>7</v>
      </c>
      <c r="M61" t="s">
        <v>32</v>
      </c>
      <c r="O61" t="s">
        <v>33</v>
      </c>
      <c r="P61" t="s">
        <v>57</v>
      </c>
      <c r="Q61" t="s">
        <v>43</v>
      </c>
      <c r="R61" t="s">
        <v>36</v>
      </c>
      <c r="S61" t="s">
        <v>45</v>
      </c>
      <c r="T61" t="s">
        <v>45</v>
      </c>
      <c r="V61">
        <v>3</v>
      </c>
      <c r="W61">
        <v>2</v>
      </c>
      <c r="X61" t="s">
        <v>55</v>
      </c>
      <c r="Y61" t="s">
        <v>47</v>
      </c>
      <c r="Z61" t="s">
        <v>40</v>
      </c>
      <c r="AB61" t="s">
        <v>33</v>
      </c>
    </row>
    <row r="62" spans="1:29" x14ac:dyDescent="0.3">
      <c r="A62" t="s">
        <v>28</v>
      </c>
      <c r="B62">
        <v>38</v>
      </c>
      <c r="C62" t="s">
        <v>41</v>
      </c>
      <c r="D62" t="s">
        <v>50</v>
      </c>
      <c r="E62" t="s">
        <v>31</v>
      </c>
      <c r="G62">
        <v>3</v>
      </c>
      <c r="H62">
        <v>2</v>
      </c>
      <c r="I62">
        <v>0</v>
      </c>
      <c r="J62">
        <v>40</v>
      </c>
      <c r="K62">
        <v>28</v>
      </c>
      <c r="M62" t="s">
        <v>32</v>
      </c>
      <c r="O62" t="s">
        <v>33</v>
      </c>
      <c r="P62" t="s">
        <v>57</v>
      </c>
      <c r="Q62" t="s">
        <v>67</v>
      </c>
      <c r="R62" t="s">
        <v>36</v>
      </c>
      <c r="S62" t="s">
        <v>37</v>
      </c>
      <c r="T62" t="s">
        <v>37</v>
      </c>
      <c r="U62" t="s">
        <v>118</v>
      </c>
      <c r="V62">
        <v>1</v>
      </c>
      <c r="W62">
        <v>1</v>
      </c>
      <c r="X62" t="s">
        <v>55</v>
      </c>
      <c r="Y62" t="s">
        <v>76</v>
      </c>
      <c r="Z62" t="s">
        <v>40</v>
      </c>
      <c r="AB62" t="s">
        <v>33</v>
      </c>
    </row>
    <row r="63" spans="1:29" x14ac:dyDescent="0.3">
      <c r="A63" t="s">
        <v>28</v>
      </c>
      <c r="B63">
        <v>38</v>
      </c>
      <c r="C63" t="s">
        <v>41</v>
      </c>
      <c r="D63" t="s">
        <v>50</v>
      </c>
      <c r="E63" t="s">
        <v>31</v>
      </c>
      <c r="G63">
        <v>5</v>
      </c>
      <c r="H63">
        <v>0</v>
      </c>
      <c r="I63">
        <v>0</v>
      </c>
      <c r="J63">
        <v>20</v>
      </c>
      <c r="K63">
        <v>3.8</v>
      </c>
      <c r="M63" t="s">
        <v>32</v>
      </c>
      <c r="O63" t="s">
        <v>33</v>
      </c>
      <c r="P63" t="s">
        <v>57</v>
      </c>
      <c r="Q63" t="s">
        <v>67</v>
      </c>
      <c r="R63" t="s">
        <v>36</v>
      </c>
      <c r="S63" t="s">
        <v>37</v>
      </c>
      <c r="T63" t="s">
        <v>53</v>
      </c>
      <c r="U63" t="s">
        <v>119</v>
      </c>
      <c r="V63">
        <v>0</v>
      </c>
      <c r="W63">
        <v>1</v>
      </c>
      <c r="X63" t="s">
        <v>55</v>
      </c>
      <c r="Y63" t="s">
        <v>72</v>
      </c>
      <c r="Z63" t="s">
        <v>120</v>
      </c>
      <c r="AB63" t="s">
        <v>33</v>
      </c>
    </row>
    <row r="64" spans="1:29" x14ac:dyDescent="0.3">
      <c r="A64" t="s">
        <v>49</v>
      </c>
      <c r="B64">
        <v>38</v>
      </c>
      <c r="C64" t="s">
        <v>41</v>
      </c>
      <c r="D64" t="s">
        <v>30</v>
      </c>
      <c r="E64" t="s">
        <v>31</v>
      </c>
      <c r="G64">
        <v>3</v>
      </c>
      <c r="H64">
        <v>2</v>
      </c>
      <c r="I64">
        <v>0</v>
      </c>
      <c r="J64">
        <v>25</v>
      </c>
      <c r="K64">
        <v>3</v>
      </c>
      <c r="M64" t="s">
        <v>32</v>
      </c>
      <c r="O64" t="s">
        <v>33</v>
      </c>
      <c r="P64" t="s">
        <v>34</v>
      </c>
      <c r="Q64" t="s">
        <v>43</v>
      </c>
      <c r="R64" t="s">
        <v>36</v>
      </c>
      <c r="S64" t="s">
        <v>37</v>
      </c>
      <c r="T64" t="s">
        <v>45</v>
      </c>
      <c r="U64" t="s">
        <v>121</v>
      </c>
      <c r="V64">
        <v>0</v>
      </c>
      <c r="W64">
        <v>1</v>
      </c>
      <c r="X64" t="s">
        <v>55</v>
      </c>
      <c r="Y64" t="s">
        <v>72</v>
      </c>
      <c r="Z64" t="s">
        <v>120</v>
      </c>
    </row>
    <row r="65" spans="1:29" x14ac:dyDescent="0.3">
      <c r="A65" t="s">
        <v>28</v>
      </c>
      <c r="B65">
        <v>38</v>
      </c>
      <c r="C65" t="s">
        <v>41</v>
      </c>
      <c r="D65" t="s">
        <v>50</v>
      </c>
      <c r="E65" t="s">
        <v>62</v>
      </c>
      <c r="G65">
        <v>2</v>
      </c>
      <c r="H65">
        <v>3</v>
      </c>
      <c r="I65">
        <v>0</v>
      </c>
      <c r="J65">
        <v>40</v>
      </c>
      <c r="K65">
        <v>19</v>
      </c>
      <c r="M65" t="s">
        <v>32</v>
      </c>
      <c r="O65" t="s">
        <v>33</v>
      </c>
      <c r="P65" t="s">
        <v>57</v>
      </c>
      <c r="Q65" t="s">
        <v>58</v>
      </c>
      <c r="R65" t="s">
        <v>36</v>
      </c>
      <c r="S65" t="s">
        <v>37</v>
      </c>
      <c r="T65" t="s">
        <v>37</v>
      </c>
      <c r="V65">
        <v>2</v>
      </c>
      <c r="W65">
        <v>1</v>
      </c>
      <c r="X65" t="s">
        <v>55</v>
      </c>
      <c r="Y65" t="s">
        <v>76</v>
      </c>
      <c r="Z65" t="s">
        <v>92</v>
      </c>
      <c r="AB65" t="s">
        <v>33</v>
      </c>
    </row>
    <row r="66" spans="1:29" x14ac:dyDescent="0.3">
      <c r="A66" t="s">
        <v>28</v>
      </c>
      <c r="B66">
        <v>38</v>
      </c>
      <c r="C66" t="s">
        <v>41</v>
      </c>
      <c r="D66" t="s">
        <v>101</v>
      </c>
      <c r="E66" t="s">
        <v>31</v>
      </c>
      <c r="G66">
        <v>5</v>
      </c>
      <c r="H66">
        <v>0</v>
      </c>
      <c r="I66">
        <v>0</v>
      </c>
      <c r="J66">
        <v>30</v>
      </c>
      <c r="K66">
        <v>10</v>
      </c>
      <c r="M66" t="s">
        <v>32</v>
      </c>
      <c r="O66" t="s">
        <v>66</v>
      </c>
      <c r="P66" t="s">
        <v>57</v>
      </c>
      <c r="Q66" t="s">
        <v>58</v>
      </c>
      <c r="R66" t="s">
        <v>36</v>
      </c>
      <c r="S66" t="s">
        <v>37</v>
      </c>
      <c r="T66" t="s">
        <v>53</v>
      </c>
      <c r="U66" t="s">
        <v>122</v>
      </c>
      <c r="V66">
        <v>4</v>
      </c>
      <c r="W66">
        <v>2</v>
      </c>
      <c r="X66" t="s">
        <v>55</v>
      </c>
      <c r="Y66" t="s">
        <v>56</v>
      </c>
      <c r="Z66" t="s">
        <v>40</v>
      </c>
      <c r="AB66" t="s">
        <v>33</v>
      </c>
    </row>
    <row r="67" spans="1:29" x14ac:dyDescent="0.3">
      <c r="A67" t="s">
        <v>28</v>
      </c>
      <c r="B67">
        <v>38</v>
      </c>
      <c r="C67" t="s">
        <v>41</v>
      </c>
      <c r="D67" t="s">
        <v>101</v>
      </c>
      <c r="E67" t="s">
        <v>31</v>
      </c>
      <c r="G67">
        <v>3</v>
      </c>
      <c r="H67">
        <v>2</v>
      </c>
      <c r="I67">
        <v>0</v>
      </c>
      <c r="J67">
        <v>20</v>
      </c>
      <c r="K67">
        <v>4.5999999999999996</v>
      </c>
      <c r="M67" t="s">
        <v>32</v>
      </c>
      <c r="O67" t="s">
        <v>33</v>
      </c>
      <c r="P67" t="s">
        <v>78</v>
      </c>
      <c r="S67" t="s">
        <v>59</v>
      </c>
      <c r="T67" t="s">
        <v>53</v>
      </c>
      <c r="U67" t="s">
        <v>123</v>
      </c>
      <c r="V67">
        <v>2</v>
      </c>
      <c r="W67">
        <v>1</v>
      </c>
      <c r="X67" t="s">
        <v>55</v>
      </c>
      <c r="Y67" t="s">
        <v>47</v>
      </c>
      <c r="Z67" t="s">
        <v>40</v>
      </c>
      <c r="AB67" t="s">
        <v>33</v>
      </c>
    </row>
    <row r="68" spans="1:29" x14ac:dyDescent="0.3">
      <c r="A68" t="s">
        <v>28</v>
      </c>
      <c r="B68">
        <v>38</v>
      </c>
      <c r="C68" t="s">
        <v>41</v>
      </c>
      <c r="D68" t="s">
        <v>75</v>
      </c>
      <c r="E68" t="s">
        <v>62</v>
      </c>
      <c r="G68">
        <v>2</v>
      </c>
      <c r="H68">
        <v>3</v>
      </c>
      <c r="I68">
        <v>0</v>
      </c>
      <c r="J68">
        <v>20</v>
      </c>
      <c r="K68">
        <v>2.6</v>
      </c>
      <c r="M68" t="s">
        <v>32</v>
      </c>
      <c r="O68" t="s">
        <v>33</v>
      </c>
      <c r="P68" t="s">
        <v>57</v>
      </c>
      <c r="Q68" t="s">
        <v>35</v>
      </c>
      <c r="R68" t="s">
        <v>52</v>
      </c>
      <c r="S68" t="s">
        <v>53</v>
      </c>
      <c r="T68" t="s">
        <v>53</v>
      </c>
      <c r="V68">
        <v>2</v>
      </c>
      <c r="W68">
        <v>4</v>
      </c>
      <c r="X68" t="s">
        <v>55</v>
      </c>
      <c r="Y68" t="s">
        <v>76</v>
      </c>
      <c r="Z68" t="s">
        <v>40</v>
      </c>
      <c r="AC68" t="s">
        <v>124</v>
      </c>
    </row>
    <row r="69" spans="1:29" x14ac:dyDescent="0.3">
      <c r="A69" t="s">
        <v>49</v>
      </c>
      <c r="B69">
        <v>38</v>
      </c>
      <c r="C69" t="s">
        <v>41</v>
      </c>
      <c r="D69" t="s">
        <v>101</v>
      </c>
      <c r="E69" t="s">
        <v>31</v>
      </c>
      <c r="G69">
        <v>3</v>
      </c>
      <c r="H69">
        <v>2</v>
      </c>
      <c r="I69">
        <v>0</v>
      </c>
      <c r="J69">
        <v>20</v>
      </c>
      <c r="K69">
        <v>4.7</v>
      </c>
      <c r="M69" t="s">
        <v>32</v>
      </c>
      <c r="O69" t="s">
        <v>33</v>
      </c>
      <c r="P69" t="s">
        <v>57</v>
      </c>
      <c r="Q69" t="s">
        <v>67</v>
      </c>
      <c r="R69" t="s">
        <v>36</v>
      </c>
      <c r="S69" t="s">
        <v>83</v>
      </c>
      <c r="T69" t="s">
        <v>83</v>
      </c>
      <c r="U69" t="s">
        <v>125</v>
      </c>
      <c r="V69">
        <v>1</v>
      </c>
      <c r="W69">
        <v>1</v>
      </c>
      <c r="X69" t="s">
        <v>55</v>
      </c>
      <c r="Y69" t="s">
        <v>76</v>
      </c>
      <c r="Z69" t="s">
        <v>40</v>
      </c>
      <c r="AB69" t="s">
        <v>33</v>
      </c>
    </row>
    <row r="70" spans="1:29" x14ac:dyDescent="0.3">
      <c r="A70" t="s">
        <v>28</v>
      </c>
      <c r="B70">
        <v>38</v>
      </c>
      <c r="C70" t="s">
        <v>41</v>
      </c>
      <c r="D70" t="s">
        <v>101</v>
      </c>
      <c r="E70" t="s">
        <v>31</v>
      </c>
      <c r="G70">
        <v>5</v>
      </c>
      <c r="H70">
        <v>0</v>
      </c>
      <c r="I70">
        <v>0</v>
      </c>
      <c r="J70">
        <v>20</v>
      </c>
      <c r="K70">
        <v>4</v>
      </c>
      <c r="M70" t="s">
        <v>32</v>
      </c>
      <c r="O70" t="s">
        <v>33</v>
      </c>
      <c r="P70" t="s">
        <v>57</v>
      </c>
      <c r="Q70" t="s">
        <v>35</v>
      </c>
      <c r="R70" t="s">
        <v>36</v>
      </c>
      <c r="S70" t="s">
        <v>45</v>
      </c>
      <c r="T70" t="s">
        <v>53</v>
      </c>
      <c r="V70">
        <v>2</v>
      </c>
      <c r="W70">
        <v>4</v>
      </c>
      <c r="X70" t="s">
        <v>38</v>
      </c>
      <c r="Y70" t="s">
        <v>76</v>
      </c>
      <c r="Z70" t="s">
        <v>40</v>
      </c>
      <c r="AB70" t="s">
        <v>33</v>
      </c>
    </row>
    <row r="71" spans="1:29" x14ac:dyDescent="0.3">
      <c r="A71" t="s">
        <v>28</v>
      </c>
      <c r="B71">
        <v>38</v>
      </c>
      <c r="C71" t="s">
        <v>41</v>
      </c>
      <c r="D71" t="s">
        <v>101</v>
      </c>
      <c r="E71" t="s">
        <v>31</v>
      </c>
      <c r="G71">
        <v>5</v>
      </c>
      <c r="H71">
        <v>0</v>
      </c>
      <c r="I71">
        <v>0</v>
      </c>
      <c r="J71">
        <v>10</v>
      </c>
      <c r="K71">
        <v>2.2999999999999998</v>
      </c>
      <c r="M71" t="s">
        <v>32</v>
      </c>
      <c r="O71" t="s">
        <v>33</v>
      </c>
      <c r="S71" t="s">
        <v>37</v>
      </c>
      <c r="T71" t="s">
        <v>53</v>
      </c>
      <c r="U71" t="s">
        <v>126</v>
      </c>
      <c r="V71">
        <v>7</v>
      </c>
      <c r="W71">
        <v>3</v>
      </c>
      <c r="X71" t="s">
        <v>55</v>
      </c>
      <c r="Y71" t="s">
        <v>47</v>
      </c>
      <c r="Z71" t="s">
        <v>77</v>
      </c>
      <c r="AB71" t="s">
        <v>33</v>
      </c>
      <c r="AC71" t="s">
        <v>127</v>
      </c>
    </row>
    <row r="72" spans="1:29" x14ac:dyDescent="0.3">
      <c r="A72" t="s">
        <v>28</v>
      </c>
      <c r="B72">
        <v>37</v>
      </c>
      <c r="C72" t="s">
        <v>41</v>
      </c>
      <c r="D72" t="s">
        <v>50</v>
      </c>
      <c r="E72" t="s">
        <v>31</v>
      </c>
      <c r="G72">
        <v>5</v>
      </c>
      <c r="H72">
        <v>0</v>
      </c>
      <c r="I72">
        <v>0</v>
      </c>
      <c r="J72">
        <v>40</v>
      </c>
      <c r="K72">
        <v>4</v>
      </c>
      <c r="M72" t="s">
        <v>32</v>
      </c>
      <c r="O72" t="s">
        <v>33</v>
      </c>
      <c r="P72" t="s">
        <v>57</v>
      </c>
      <c r="Q72" t="s">
        <v>43</v>
      </c>
      <c r="R72" t="s">
        <v>44</v>
      </c>
      <c r="S72" t="s">
        <v>37</v>
      </c>
      <c r="T72" t="s">
        <v>37</v>
      </c>
      <c r="V72">
        <v>0</v>
      </c>
      <c r="W72">
        <v>1</v>
      </c>
      <c r="X72" t="s">
        <v>55</v>
      </c>
      <c r="Y72" t="s">
        <v>47</v>
      </c>
      <c r="Z72" t="s">
        <v>82</v>
      </c>
      <c r="AB72" t="s">
        <v>33</v>
      </c>
    </row>
    <row r="73" spans="1:29" x14ac:dyDescent="0.3">
      <c r="A73" t="s">
        <v>28</v>
      </c>
      <c r="B73">
        <v>37</v>
      </c>
      <c r="C73" t="s">
        <v>41</v>
      </c>
      <c r="D73" t="s">
        <v>65</v>
      </c>
      <c r="E73" t="s">
        <v>62</v>
      </c>
      <c r="G73">
        <v>3</v>
      </c>
      <c r="H73">
        <v>3</v>
      </c>
      <c r="I73">
        <v>0</v>
      </c>
      <c r="J73">
        <v>60</v>
      </c>
      <c r="K73">
        <v>40</v>
      </c>
      <c r="M73" t="s">
        <v>32</v>
      </c>
      <c r="O73" t="s">
        <v>66</v>
      </c>
      <c r="P73" t="s">
        <v>57</v>
      </c>
      <c r="Q73" t="s">
        <v>51</v>
      </c>
      <c r="R73" t="s">
        <v>36</v>
      </c>
      <c r="S73" t="s">
        <v>45</v>
      </c>
      <c r="T73" t="s">
        <v>37</v>
      </c>
      <c r="U73" t="s">
        <v>128</v>
      </c>
      <c r="V73">
        <v>4</v>
      </c>
      <c r="W73">
        <v>2</v>
      </c>
      <c r="X73" t="s">
        <v>13</v>
      </c>
      <c r="Y73" t="s">
        <v>76</v>
      </c>
      <c r="Z73" t="s">
        <v>92</v>
      </c>
    </row>
    <row r="74" spans="1:29" x14ac:dyDescent="0.3">
      <c r="A74" t="s">
        <v>28</v>
      </c>
      <c r="B74">
        <v>37</v>
      </c>
      <c r="C74" t="s">
        <v>41</v>
      </c>
      <c r="D74" t="s">
        <v>30</v>
      </c>
      <c r="E74" t="s">
        <v>62</v>
      </c>
      <c r="G74">
        <v>2</v>
      </c>
      <c r="H74">
        <v>3</v>
      </c>
      <c r="I74">
        <v>0</v>
      </c>
      <c r="J74">
        <v>30</v>
      </c>
      <c r="K74">
        <v>3</v>
      </c>
      <c r="M74" t="s">
        <v>32</v>
      </c>
      <c r="O74" t="s">
        <v>33</v>
      </c>
      <c r="P74" t="s">
        <v>57</v>
      </c>
      <c r="Q74" t="s">
        <v>67</v>
      </c>
      <c r="R74" t="s">
        <v>44</v>
      </c>
      <c r="S74" t="s">
        <v>53</v>
      </c>
      <c r="T74" t="s">
        <v>45</v>
      </c>
      <c r="U74" t="s">
        <v>129</v>
      </c>
      <c r="V74">
        <v>3</v>
      </c>
      <c r="W74">
        <v>3</v>
      </c>
      <c r="X74" t="s">
        <v>55</v>
      </c>
      <c r="Y74" t="s">
        <v>47</v>
      </c>
      <c r="Z74" t="s">
        <v>40</v>
      </c>
      <c r="AB74" t="s">
        <v>33</v>
      </c>
    </row>
    <row r="75" spans="1:29" x14ac:dyDescent="0.3">
      <c r="A75" t="s">
        <v>28</v>
      </c>
      <c r="B75">
        <v>37</v>
      </c>
      <c r="C75" t="s">
        <v>41</v>
      </c>
      <c r="D75" t="s">
        <v>30</v>
      </c>
      <c r="E75" t="s">
        <v>62</v>
      </c>
      <c r="G75">
        <v>1</v>
      </c>
      <c r="H75">
        <v>4</v>
      </c>
      <c r="I75">
        <v>0</v>
      </c>
      <c r="J75">
        <v>10</v>
      </c>
      <c r="K75">
        <v>3</v>
      </c>
      <c r="M75" t="s">
        <v>32</v>
      </c>
      <c r="O75" t="s">
        <v>33</v>
      </c>
      <c r="P75" t="s">
        <v>42</v>
      </c>
      <c r="Q75" t="s">
        <v>43</v>
      </c>
      <c r="R75" t="s">
        <v>52</v>
      </c>
      <c r="S75" t="s">
        <v>45</v>
      </c>
      <c r="T75" t="s">
        <v>45</v>
      </c>
      <c r="U75" t="s">
        <v>130</v>
      </c>
      <c r="V75">
        <v>0</v>
      </c>
      <c r="W75">
        <v>1</v>
      </c>
      <c r="X75" t="s">
        <v>38</v>
      </c>
      <c r="Y75" t="s">
        <v>72</v>
      </c>
      <c r="Z75" t="s">
        <v>82</v>
      </c>
    </row>
    <row r="76" spans="1:29" x14ac:dyDescent="0.3">
      <c r="A76" t="s">
        <v>28</v>
      </c>
      <c r="B76">
        <v>37</v>
      </c>
      <c r="C76" t="s">
        <v>41</v>
      </c>
      <c r="D76" t="s">
        <v>30</v>
      </c>
      <c r="E76" t="s">
        <v>31</v>
      </c>
      <c r="G76">
        <v>3</v>
      </c>
      <c r="H76">
        <v>2</v>
      </c>
      <c r="I76">
        <v>0</v>
      </c>
      <c r="J76">
        <v>40</v>
      </c>
      <c r="K76">
        <v>21</v>
      </c>
      <c r="M76" t="s">
        <v>32</v>
      </c>
      <c r="O76" t="s">
        <v>33</v>
      </c>
      <c r="P76" t="s">
        <v>57</v>
      </c>
      <c r="R76" t="s">
        <v>44</v>
      </c>
      <c r="S76" t="s">
        <v>37</v>
      </c>
      <c r="T76" t="s">
        <v>53</v>
      </c>
      <c r="V76">
        <v>2</v>
      </c>
      <c r="W76">
        <v>1</v>
      </c>
      <c r="X76" t="s">
        <v>55</v>
      </c>
      <c r="Y76" t="s">
        <v>56</v>
      </c>
      <c r="Z76" t="s">
        <v>40</v>
      </c>
      <c r="AB76" t="s">
        <v>33</v>
      </c>
    </row>
    <row r="77" spans="1:29" x14ac:dyDescent="0.3">
      <c r="A77" t="s">
        <v>28</v>
      </c>
      <c r="B77">
        <v>37</v>
      </c>
      <c r="C77" t="s">
        <v>41</v>
      </c>
      <c r="D77" t="s">
        <v>30</v>
      </c>
      <c r="E77" t="s">
        <v>31</v>
      </c>
      <c r="G77">
        <v>4</v>
      </c>
      <c r="H77">
        <v>0</v>
      </c>
      <c r="I77">
        <v>0</v>
      </c>
      <c r="J77">
        <v>50</v>
      </c>
      <c r="K77">
        <v>22</v>
      </c>
      <c r="M77" t="s">
        <v>32</v>
      </c>
      <c r="O77" t="s">
        <v>33</v>
      </c>
      <c r="P77" t="s">
        <v>42</v>
      </c>
      <c r="Q77" t="s">
        <v>58</v>
      </c>
      <c r="R77" t="s">
        <v>52</v>
      </c>
      <c r="S77" t="s">
        <v>45</v>
      </c>
      <c r="T77" t="s">
        <v>45</v>
      </c>
      <c r="V77">
        <v>2</v>
      </c>
      <c r="W77">
        <v>2</v>
      </c>
      <c r="X77" t="s">
        <v>38</v>
      </c>
      <c r="Y77" t="s">
        <v>47</v>
      </c>
      <c r="Z77" t="s">
        <v>40</v>
      </c>
      <c r="AB77" t="s">
        <v>33</v>
      </c>
    </row>
    <row r="78" spans="1:29" x14ac:dyDescent="0.3">
      <c r="A78" t="s">
        <v>28</v>
      </c>
      <c r="B78">
        <v>37</v>
      </c>
      <c r="C78" t="s">
        <v>41</v>
      </c>
      <c r="D78" t="s">
        <v>50</v>
      </c>
      <c r="E78" t="s">
        <v>31</v>
      </c>
      <c r="G78">
        <v>3</v>
      </c>
      <c r="H78">
        <v>2</v>
      </c>
      <c r="I78">
        <v>0</v>
      </c>
      <c r="J78">
        <v>25</v>
      </c>
      <c r="K78">
        <v>3</v>
      </c>
      <c r="M78" t="s">
        <v>32</v>
      </c>
      <c r="O78" t="s">
        <v>33</v>
      </c>
      <c r="P78" t="s">
        <v>57</v>
      </c>
      <c r="Q78" t="s">
        <v>51</v>
      </c>
      <c r="R78" t="s">
        <v>52</v>
      </c>
      <c r="S78" t="s">
        <v>37</v>
      </c>
      <c r="T78" t="s">
        <v>37</v>
      </c>
      <c r="V78">
        <v>3</v>
      </c>
      <c r="W78">
        <v>2</v>
      </c>
      <c r="X78" t="s">
        <v>55</v>
      </c>
      <c r="Y78" t="s">
        <v>47</v>
      </c>
      <c r="Z78" t="s">
        <v>40</v>
      </c>
      <c r="AB78" t="s">
        <v>33</v>
      </c>
    </row>
    <row r="79" spans="1:29" x14ac:dyDescent="0.3">
      <c r="A79" t="s">
        <v>28</v>
      </c>
      <c r="B79">
        <v>37</v>
      </c>
      <c r="C79" t="s">
        <v>41</v>
      </c>
      <c r="D79" t="s">
        <v>30</v>
      </c>
      <c r="E79" t="s">
        <v>62</v>
      </c>
      <c r="G79">
        <v>1</v>
      </c>
      <c r="H79">
        <v>4</v>
      </c>
      <c r="I79">
        <v>0</v>
      </c>
      <c r="J79">
        <v>45</v>
      </c>
      <c r="K79">
        <v>22</v>
      </c>
      <c r="M79" t="s">
        <v>32</v>
      </c>
      <c r="O79" t="s">
        <v>33</v>
      </c>
      <c r="P79" t="s">
        <v>42</v>
      </c>
      <c r="Q79" t="s">
        <v>35</v>
      </c>
      <c r="R79" t="s">
        <v>36</v>
      </c>
      <c r="S79" t="s">
        <v>45</v>
      </c>
      <c r="T79" t="s">
        <v>45</v>
      </c>
      <c r="V79">
        <v>0</v>
      </c>
      <c r="W79">
        <v>1</v>
      </c>
      <c r="X79" t="s">
        <v>55</v>
      </c>
      <c r="Y79" t="s">
        <v>56</v>
      </c>
      <c r="Z79" t="s">
        <v>40</v>
      </c>
      <c r="AB79" t="s">
        <v>33</v>
      </c>
    </row>
    <row r="80" spans="1:29" x14ac:dyDescent="0.3">
      <c r="A80" t="s">
        <v>28</v>
      </c>
      <c r="B80">
        <v>37</v>
      </c>
      <c r="C80" t="s">
        <v>41</v>
      </c>
      <c r="D80" t="s">
        <v>75</v>
      </c>
      <c r="E80" t="s">
        <v>31</v>
      </c>
      <c r="G80">
        <v>5</v>
      </c>
      <c r="H80">
        <v>0</v>
      </c>
      <c r="I80">
        <v>0</v>
      </c>
      <c r="J80">
        <v>20</v>
      </c>
      <c r="K80">
        <v>8</v>
      </c>
      <c r="M80" t="s">
        <v>32</v>
      </c>
      <c r="O80" t="s">
        <v>33</v>
      </c>
      <c r="P80" t="s">
        <v>57</v>
      </c>
      <c r="Q80" t="s">
        <v>67</v>
      </c>
      <c r="R80" t="s">
        <v>36</v>
      </c>
      <c r="S80" t="s">
        <v>37</v>
      </c>
      <c r="T80" t="s">
        <v>59</v>
      </c>
      <c r="U80" t="s">
        <v>131</v>
      </c>
      <c r="V80">
        <v>1</v>
      </c>
      <c r="W80">
        <v>1</v>
      </c>
      <c r="X80" t="s">
        <v>55</v>
      </c>
      <c r="Y80" t="s">
        <v>76</v>
      </c>
      <c r="Z80" t="s">
        <v>40</v>
      </c>
      <c r="AB80" t="s">
        <v>33</v>
      </c>
    </row>
    <row r="81" spans="1:29" x14ac:dyDescent="0.3">
      <c r="A81" t="s">
        <v>28</v>
      </c>
      <c r="B81">
        <v>37</v>
      </c>
      <c r="C81" t="s">
        <v>41</v>
      </c>
      <c r="D81" t="s">
        <v>30</v>
      </c>
      <c r="E81" t="s">
        <v>31</v>
      </c>
      <c r="G81">
        <v>4</v>
      </c>
      <c r="H81">
        <v>1</v>
      </c>
      <c r="I81">
        <v>0</v>
      </c>
      <c r="J81">
        <v>50</v>
      </c>
      <c r="K81">
        <v>12</v>
      </c>
      <c r="M81" t="s">
        <v>32</v>
      </c>
      <c r="O81" t="s">
        <v>33</v>
      </c>
      <c r="P81" t="s">
        <v>57</v>
      </c>
      <c r="Q81" t="s">
        <v>51</v>
      </c>
      <c r="R81" t="s">
        <v>36</v>
      </c>
      <c r="S81" t="s">
        <v>45</v>
      </c>
      <c r="T81" t="s">
        <v>53</v>
      </c>
      <c r="V81">
        <v>3</v>
      </c>
      <c r="W81">
        <v>0</v>
      </c>
      <c r="X81" t="s">
        <v>38</v>
      </c>
      <c r="Y81" t="s">
        <v>56</v>
      </c>
      <c r="Z81" t="s">
        <v>92</v>
      </c>
      <c r="AB81" t="s">
        <v>33</v>
      </c>
    </row>
    <row r="82" spans="1:29" x14ac:dyDescent="0.3">
      <c r="A82" t="s">
        <v>28</v>
      </c>
      <c r="B82">
        <v>37</v>
      </c>
      <c r="C82" t="s">
        <v>41</v>
      </c>
      <c r="D82" t="s">
        <v>30</v>
      </c>
      <c r="E82" t="s">
        <v>31</v>
      </c>
      <c r="G82">
        <v>2</v>
      </c>
      <c r="H82">
        <v>2</v>
      </c>
      <c r="I82">
        <v>0</v>
      </c>
      <c r="J82">
        <v>35</v>
      </c>
      <c r="K82">
        <v>9</v>
      </c>
      <c r="M82" t="s">
        <v>32</v>
      </c>
      <c r="O82" t="s">
        <v>33</v>
      </c>
      <c r="P82" t="s">
        <v>57</v>
      </c>
      <c r="Q82" t="s">
        <v>67</v>
      </c>
      <c r="R82" t="s">
        <v>44</v>
      </c>
      <c r="S82" t="s">
        <v>45</v>
      </c>
      <c r="T82" t="s">
        <v>45</v>
      </c>
      <c r="U82" t="s">
        <v>132</v>
      </c>
      <c r="V82">
        <v>0</v>
      </c>
      <c r="W82">
        <v>1</v>
      </c>
      <c r="X82" t="s">
        <v>38</v>
      </c>
      <c r="Y82" t="s">
        <v>47</v>
      </c>
      <c r="Z82" t="s">
        <v>92</v>
      </c>
      <c r="AB82" t="s">
        <v>33</v>
      </c>
    </row>
    <row r="83" spans="1:29" x14ac:dyDescent="0.3">
      <c r="A83" t="s">
        <v>28</v>
      </c>
      <c r="B83">
        <v>37</v>
      </c>
      <c r="C83" t="s">
        <v>41</v>
      </c>
      <c r="D83" t="s">
        <v>65</v>
      </c>
      <c r="E83" t="s">
        <v>62</v>
      </c>
      <c r="G83">
        <v>2</v>
      </c>
      <c r="H83">
        <v>3</v>
      </c>
      <c r="I83">
        <v>0</v>
      </c>
      <c r="J83">
        <v>70</v>
      </c>
      <c r="K83">
        <v>27</v>
      </c>
      <c r="M83" t="s">
        <v>32</v>
      </c>
      <c r="O83" t="s">
        <v>33</v>
      </c>
      <c r="P83" t="s">
        <v>42</v>
      </c>
      <c r="Q83" t="s">
        <v>58</v>
      </c>
      <c r="R83" t="s">
        <v>52</v>
      </c>
      <c r="S83" t="s">
        <v>53</v>
      </c>
      <c r="T83" t="s">
        <v>37</v>
      </c>
      <c r="U83" t="s">
        <v>133</v>
      </c>
      <c r="V83">
        <v>5</v>
      </c>
      <c r="W83">
        <v>1</v>
      </c>
      <c r="X83" t="s">
        <v>55</v>
      </c>
      <c r="Y83" t="s">
        <v>47</v>
      </c>
      <c r="Z83" t="s">
        <v>40</v>
      </c>
      <c r="AB83" t="s">
        <v>33</v>
      </c>
    </row>
    <row r="84" spans="1:29" x14ac:dyDescent="0.3">
      <c r="A84" t="s">
        <v>28</v>
      </c>
      <c r="B84">
        <v>37</v>
      </c>
      <c r="C84" t="s">
        <v>41</v>
      </c>
      <c r="D84" t="s">
        <v>30</v>
      </c>
      <c r="E84" t="s">
        <v>62</v>
      </c>
      <c r="G84">
        <v>2</v>
      </c>
      <c r="H84">
        <v>3</v>
      </c>
      <c r="I84">
        <v>0</v>
      </c>
      <c r="J84">
        <v>45</v>
      </c>
      <c r="K84">
        <v>21</v>
      </c>
      <c r="M84" t="s">
        <v>32</v>
      </c>
      <c r="O84" t="s">
        <v>33</v>
      </c>
      <c r="P84" t="s">
        <v>42</v>
      </c>
      <c r="Q84" t="s">
        <v>35</v>
      </c>
      <c r="R84" t="s">
        <v>44</v>
      </c>
      <c r="S84" t="s">
        <v>45</v>
      </c>
      <c r="T84" t="s">
        <v>37</v>
      </c>
      <c r="V84">
        <v>0</v>
      </c>
      <c r="W84">
        <v>2</v>
      </c>
      <c r="X84" t="s">
        <v>55</v>
      </c>
      <c r="Y84" t="s">
        <v>47</v>
      </c>
      <c r="Z84" t="s">
        <v>40</v>
      </c>
    </row>
    <row r="85" spans="1:29" x14ac:dyDescent="0.3">
      <c r="A85" t="s">
        <v>28</v>
      </c>
      <c r="B85">
        <v>37</v>
      </c>
      <c r="C85" t="s">
        <v>41</v>
      </c>
      <c r="D85" t="s">
        <v>30</v>
      </c>
      <c r="E85" t="s">
        <v>62</v>
      </c>
      <c r="G85">
        <v>2</v>
      </c>
      <c r="H85">
        <v>3</v>
      </c>
      <c r="I85">
        <v>0</v>
      </c>
      <c r="J85">
        <v>25</v>
      </c>
      <c r="K85">
        <v>4.5</v>
      </c>
      <c r="M85" t="s">
        <v>32</v>
      </c>
      <c r="O85" t="s">
        <v>33</v>
      </c>
      <c r="P85" t="s">
        <v>57</v>
      </c>
      <c r="Q85" t="s">
        <v>51</v>
      </c>
      <c r="R85" t="s">
        <v>36</v>
      </c>
      <c r="S85" t="s">
        <v>45</v>
      </c>
      <c r="T85" t="s">
        <v>37</v>
      </c>
      <c r="V85">
        <v>1</v>
      </c>
      <c r="W85">
        <v>3</v>
      </c>
      <c r="X85" t="s">
        <v>55</v>
      </c>
      <c r="Y85" t="s">
        <v>39</v>
      </c>
      <c r="Z85" t="s">
        <v>40</v>
      </c>
      <c r="AB85" t="s">
        <v>33</v>
      </c>
    </row>
    <row r="86" spans="1:29" x14ac:dyDescent="0.3">
      <c r="A86" t="s">
        <v>28</v>
      </c>
      <c r="B86">
        <v>37</v>
      </c>
      <c r="C86" t="s">
        <v>41</v>
      </c>
      <c r="D86" t="s">
        <v>30</v>
      </c>
      <c r="E86" t="s">
        <v>62</v>
      </c>
      <c r="G86">
        <v>2</v>
      </c>
      <c r="H86">
        <v>3</v>
      </c>
      <c r="I86">
        <v>0</v>
      </c>
      <c r="J86">
        <v>15</v>
      </c>
      <c r="K86">
        <v>3</v>
      </c>
      <c r="M86" t="s">
        <v>32</v>
      </c>
      <c r="O86" t="s">
        <v>33</v>
      </c>
      <c r="P86" t="s">
        <v>42</v>
      </c>
      <c r="Q86" t="s">
        <v>67</v>
      </c>
      <c r="R86" t="s">
        <v>98</v>
      </c>
      <c r="S86" t="s">
        <v>37</v>
      </c>
      <c r="T86" t="s">
        <v>37</v>
      </c>
      <c r="V86">
        <v>5</v>
      </c>
      <c r="W86">
        <v>1</v>
      </c>
      <c r="X86" t="s">
        <v>55</v>
      </c>
      <c r="Y86" t="s">
        <v>56</v>
      </c>
      <c r="Z86" t="s">
        <v>40</v>
      </c>
      <c r="AB86" t="s">
        <v>33</v>
      </c>
    </row>
    <row r="87" spans="1:29" x14ac:dyDescent="0.3">
      <c r="A87" t="s">
        <v>28</v>
      </c>
      <c r="B87">
        <v>37</v>
      </c>
      <c r="C87" t="s">
        <v>41</v>
      </c>
      <c r="D87" t="s">
        <v>65</v>
      </c>
      <c r="E87" t="s">
        <v>31</v>
      </c>
      <c r="G87">
        <v>3</v>
      </c>
      <c r="H87">
        <v>2</v>
      </c>
      <c r="I87">
        <v>0</v>
      </c>
      <c r="J87">
        <v>20</v>
      </c>
      <c r="K87">
        <v>4</v>
      </c>
      <c r="M87" t="s">
        <v>32</v>
      </c>
      <c r="O87" t="s">
        <v>33</v>
      </c>
      <c r="P87" t="s">
        <v>57</v>
      </c>
      <c r="Q87" t="s">
        <v>58</v>
      </c>
      <c r="R87" t="s">
        <v>44</v>
      </c>
      <c r="S87" t="s">
        <v>83</v>
      </c>
      <c r="T87" t="s">
        <v>83</v>
      </c>
      <c r="U87" t="s">
        <v>134</v>
      </c>
      <c r="V87">
        <v>2</v>
      </c>
      <c r="W87">
        <v>2</v>
      </c>
      <c r="X87" t="s">
        <v>55</v>
      </c>
      <c r="Y87" t="s">
        <v>47</v>
      </c>
      <c r="Z87" t="s">
        <v>120</v>
      </c>
      <c r="AB87" t="s">
        <v>33</v>
      </c>
    </row>
    <row r="88" spans="1:29" x14ac:dyDescent="0.3">
      <c r="A88" t="s">
        <v>28</v>
      </c>
      <c r="B88">
        <v>37</v>
      </c>
      <c r="C88" t="s">
        <v>41</v>
      </c>
      <c r="D88" t="s">
        <v>30</v>
      </c>
      <c r="E88" t="s">
        <v>31</v>
      </c>
      <c r="G88">
        <v>3</v>
      </c>
      <c r="H88">
        <v>2</v>
      </c>
      <c r="I88">
        <v>0</v>
      </c>
      <c r="J88">
        <v>20</v>
      </c>
      <c r="K88">
        <v>4.5</v>
      </c>
      <c r="M88" t="s">
        <v>32</v>
      </c>
      <c r="O88" t="s">
        <v>33</v>
      </c>
      <c r="P88" t="s">
        <v>57</v>
      </c>
      <c r="Q88" t="s">
        <v>43</v>
      </c>
      <c r="R88" t="s">
        <v>98</v>
      </c>
      <c r="S88" t="s">
        <v>37</v>
      </c>
      <c r="V88">
        <v>0</v>
      </c>
      <c r="W88">
        <v>1</v>
      </c>
      <c r="X88" t="s">
        <v>55</v>
      </c>
      <c r="Y88" t="s">
        <v>72</v>
      </c>
      <c r="Z88" t="s">
        <v>40</v>
      </c>
    </row>
    <row r="89" spans="1:29" x14ac:dyDescent="0.3">
      <c r="A89" t="s">
        <v>28</v>
      </c>
      <c r="B89">
        <v>37</v>
      </c>
      <c r="C89" t="s">
        <v>41</v>
      </c>
      <c r="D89" t="s">
        <v>30</v>
      </c>
      <c r="E89" t="s">
        <v>62</v>
      </c>
      <c r="G89">
        <v>2</v>
      </c>
      <c r="H89">
        <v>3</v>
      </c>
      <c r="I89">
        <v>0</v>
      </c>
      <c r="J89">
        <v>22</v>
      </c>
      <c r="K89">
        <v>10</v>
      </c>
      <c r="M89" t="s">
        <v>32</v>
      </c>
      <c r="O89" t="s">
        <v>33</v>
      </c>
      <c r="P89" t="s">
        <v>57</v>
      </c>
      <c r="Q89" t="s">
        <v>35</v>
      </c>
      <c r="R89" t="s">
        <v>52</v>
      </c>
      <c r="S89" t="s">
        <v>53</v>
      </c>
      <c r="T89" t="s">
        <v>37</v>
      </c>
      <c r="U89" t="s">
        <v>135</v>
      </c>
      <c r="V89">
        <v>2</v>
      </c>
      <c r="W89">
        <v>1</v>
      </c>
      <c r="X89" t="s">
        <v>38</v>
      </c>
      <c r="Y89" t="s">
        <v>56</v>
      </c>
      <c r="Z89" t="s">
        <v>40</v>
      </c>
      <c r="AB89" t="s">
        <v>33</v>
      </c>
    </row>
    <row r="90" spans="1:29" x14ac:dyDescent="0.3">
      <c r="A90" t="s">
        <v>28</v>
      </c>
      <c r="B90">
        <v>37</v>
      </c>
      <c r="C90" t="s">
        <v>41</v>
      </c>
      <c r="D90" t="s">
        <v>30</v>
      </c>
      <c r="E90" t="s">
        <v>31</v>
      </c>
      <c r="G90">
        <v>3</v>
      </c>
      <c r="H90">
        <v>2</v>
      </c>
      <c r="I90">
        <v>0</v>
      </c>
      <c r="J90">
        <v>45</v>
      </c>
      <c r="K90">
        <v>22</v>
      </c>
      <c r="M90" t="s">
        <v>32</v>
      </c>
      <c r="O90" t="s">
        <v>33</v>
      </c>
      <c r="P90" t="s">
        <v>57</v>
      </c>
      <c r="Q90" t="s">
        <v>35</v>
      </c>
      <c r="R90" t="s">
        <v>44</v>
      </c>
      <c r="S90" t="s">
        <v>45</v>
      </c>
      <c r="T90" t="s">
        <v>45</v>
      </c>
      <c r="U90" t="s">
        <v>136</v>
      </c>
      <c r="V90">
        <v>2</v>
      </c>
      <c r="W90">
        <v>1</v>
      </c>
      <c r="X90" t="s">
        <v>55</v>
      </c>
      <c r="Y90" t="s">
        <v>56</v>
      </c>
      <c r="Z90" t="s">
        <v>40</v>
      </c>
      <c r="AB90" t="s">
        <v>33</v>
      </c>
    </row>
    <row r="91" spans="1:29" x14ac:dyDescent="0.3">
      <c r="A91" t="s">
        <v>28</v>
      </c>
      <c r="B91">
        <v>37</v>
      </c>
      <c r="C91" t="s">
        <v>41</v>
      </c>
      <c r="D91" t="s">
        <v>30</v>
      </c>
      <c r="E91" t="s">
        <v>31</v>
      </c>
      <c r="G91">
        <v>4</v>
      </c>
      <c r="H91">
        <v>1</v>
      </c>
      <c r="I91">
        <v>0</v>
      </c>
      <c r="J91">
        <v>40</v>
      </c>
      <c r="K91">
        <v>15</v>
      </c>
      <c r="M91" t="s">
        <v>32</v>
      </c>
      <c r="O91" t="s">
        <v>33</v>
      </c>
      <c r="P91" t="s">
        <v>42</v>
      </c>
      <c r="Q91" t="s">
        <v>51</v>
      </c>
      <c r="R91" t="s">
        <v>52</v>
      </c>
      <c r="S91" t="s">
        <v>53</v>
      </c>
      <c r="T91" t="s">
        <v>53</v>
      </c>
      <c r="V91">
        <v>1</v>
      </c>
      <c r="W91">
        <v>1</v>
      </c>
      <c r="X91" t="s">
        <v>55</v>
      </c>
      <c r="Y91" t="s">
        <v>56</v>
      </c>
      <c r="Z91" t="s">
        <v>92</v>
      </c>
    </row>
    <row r="92" spans="1:29" x14ac:dyDescent="0.3">
      <c r="A92" t="s">
        <v>28</v>
      </c>
      <c r="B92">
        <v>37</v>
      </c>
      <c r="C92" t="s">
        <v>41</v>
      </c>
      <c r="D92" t="s">
        <v>30</v>
      </c>
      <c r="E92" t="s">
        <v>31</v>
      </c>
      <c r="G92">
        <v>4</v>
      </c>
      <c r="H92">
        <v>0</v>
      </c>
      <c r="I92">
        <v>0</v>
      </c>
      <c r="J92">
        <v>30</v>
      </c>
      <c r="K92">
        <v>8</v>
      </c>
      <c r="M92" t="s">
        <v>32</v>
      </c>
      <c r="O92" t="s">
        <v>33</v>
      </c>
      <c r="P92" t="s">
        <v>57</v>
      </c>
      <c r="Q92" t="s">
        <v>58</v>
      </c>
      <c r="R92" t="s">
        <v>36</v>
      </c>
      <c r="S92" t="s">
        <v>37</v>
      </c>
      <c r="T92" t="s">
        <v>37</v>
      </c>
      <c r="V92">
        <v>0</v>
      </c>
      <c r="W92">
        <v>1</v>
      </c>
      <c r="X92" t="s">
        <v>13</v>
      </c>
      <c r="Y92" t="s">
        <v>56</v>
      </c>
      <c r="Z92" t="s">
        <v>40</v>
      </c>
    </row>
    <row r="93" spans="1:29" x14ac:dyDescent="0.3">
      <c r="A93" t="s">
        <v>28</v>
      </c>
      <c r="B93">
        <v>37</v>
      </c>
      <c r="C93" t="s">
        <v>41</v>
      </c>
      <c r="D93" t="s">
        <v>50</v>
      </c>
      <c r="E93" t="s">
        <v>31</v>
      </c>
      <c r="G93">
        <v>5</v>
      </c>
      <c r="H93">
        <v>0</v>
      </c>
      <c r="I93">
        <v>0</v>
      </c>
      <c r="J93">
        <v>25</v>
      </c>
      <c r="K93">
        <v>6.5</v>
      </c>
      <c r="M93" t="s">
        <v>32</v>
      </c>
      <c r="O93" t="s">
        <v>66</v>
      </c>
      <c r="P93" t="s">
        <v>42</v>
      </c>
      <c r="Q93" t="s">
        <v>35</v>
      </c>
      <c r="R93" t="s">
        <v>36</v>
      </c>
      <c r="S93" t="s">
        <v>37</v>
      </c>
      <c r="T93" t="s">
        <v>37</v>
      </c>
      <c r="X93" t="s">
        <v>38</v>
      </c>
      <c r="Y93" t="s">
        <v>47</v>
      </c>
      <c r="Z93" t="s">
        <v>40</v>
      </c>
      <c r="AB93" t="s">
        <v>33</v>
      </c>
    </row>
    <row r="94" spans="1:29" x14ac:dyDescent="0.3">
      <c r="A94" t="s">
        <v>28</v>
      </c>
      <c r="B94">
        <v>37</v>
      </c>
      <c r="C94" t="s">
        <v>41</v>
      </c>
      <c r="D94" t="s">
        <v>30</v>
      </c>
      <c r="E94" t="s">
        <v>31</v>
      </c>
      <c r="G94">
        <v>4</v>
      </c>
      <c r="H94">
        <v>1</v>
      </c>
      <c r="I94">
        <v>0</v>
      </c>
      <c r="J94">
        <v>20</v>
      </c>
      <c r="K94">
        <v>3</v>
      </c>
      <c r="M94" t="s">
        <v>32</v>
      </c>
      <c r="O94" t="s">
        <v>66</v>
      </c>
      <c r="P94" t="s">
        <v>57</v>
      </c>
      <c r="Q94" t="s">
        <v>67</v>
      </c>
      <c r="R94" t="s">
        <v>44</v>
      </c>
      <c r="S94" t="s">
        <v>37</v>
      </c>
      <c r="T94" t="s">
        <v>37</v>
      </c>
      <c r="V94">
        <v>5</v>
      </c>
      <c r="W94">
        <v>1</v>
      </c>
      <c r="X94" t="s">
        <v>55</v>
      </c>
      <c r="Y94" t="s">
        <v>72</v>
      </c>
      <c r="Z94" t="s">
        <v>40</v>
      </c>
      <c r="AC94" t="s">
        <v>137</v>
      </c>
    </row>
    <row r="95" spans="1:29" x14ac:dyDescent="0.3">
      <c r="A95" t="s">
        <v>28</v>
      </c>
      <c r="B95">
        <v>37</v>
      </c>
      <c r="C95" t="s">
        <v>41</v>
      </c>
      <c r="D95" t="s">
        <v>30</v>
      </c>
      <c r="E95" t="s">
        <v>31</v>
      </c>
      <c r="G95">
        <v>5</v>
      </c>
      <c r="H95">
        <v>0</v>
      </c>
      <c r="I95">
        <v>0</v>
      </c>
      <c r="J95">
        <v>20</v>
      </c>
      <c r="K95">
        <v>4.2</v>
      </c>
      <c r="M95" t="s">
        <v>32</v>
      </c>
      <c r="O95" t="s">
        <v>66</v>
      </c>
      <c r="P95" t="s">
        <v>57</v>
      </c>
      <c r="Q95" t="s">
        <v>43</v>
      </c>
      <c r="R95" t="s">
        <v>98</v>
      </c>
      <c r="S95" t="s">
        <v>37</v>
      </c>
      <c r="T95" t="s">
        <v>53</v>
      </c>
      <c r="V95">
        <v>2</v>
      </c>
      <c r="W95">
        <v>0</v>
      </c>
      <c r="X95" t="s">
        <v>55</v>
      </c>
      <c r="Y95" t="s">
        <v>76</v>
      </c>
      <c r="Z95" t="s">
        <v>40</v>
      </c>
      <c r="AB95" t="s">
        <v>33</v>
      </c>
    </row>
    <row r="96" spans="1:29" x14ac:dyDescent="0.3">
      <c r="A96" t="s">
        <v>28</v>
      </c>
      <c r="B96">
        <v>37</v>
      </c>
      <c r="C96" t="s">
        <v>41</v>
      </c>
      <c r="D96" t="s">
        <v>30</v>
      </c>
      <c r="E96" t="s">
        <v>31</v>
      </c>
      <c r="G96">
        <v>4</v>
      </c>
      <c r="H96">
        <v>1</v>
      </c>
      <c r="I96">
        <v>0</v>
      </c>
      <c r="J96">
        <v>30</v>
      </c>
      <c r="K96">
        <v>3</v>
      </c>
      <c r="M96" t="s">
        <v>32</v>
      </c>
      <c r="O96" t="s">
        <v>66</v>
      </c>
      <c r="P96" t="s">
        <v>57</v>
      </c>
      <c r="Q96" t="s">
        <v>35</v>
      </c>
      <c r="R96" t="s">
        <v>52</v>
      </c>
      <c r="S96" t="s">
        <v>59</v>
      </c>
      <c r="T96" t="s">
        <v>45</v>
      </c>
      <c r="U96" t="s">
        <v>138</v>
      </c>
      <c r="V96">
        <v>4</v>
      </c>
      <c r="W96">
        <v>2</v>
      </c>
      <c r="X96" t="s">
        <v>55</v>
      </c>
      <c r="Y96" t="s">
        <v>72</v>
      </c>
      <c r="Z96" t="s">
        <v>120</v>
      </c>
      <c r="AB96" t="s">
        <v>33</v>
      </c>
    </row>
    <row r="97" spans="1:29" x14ac:dyDescent="0.3">
      <c r="A97" t="s">
        <v>28</v>
      </c>
      <c r="B97">
        <v>37</v>
      </c>
      <c r="C97" t="s">
        <v>41</v>
      </c>
      <c r="D97" t="s">
        <v>30</v>
      </c>
      <c r="E97" t="s">
        <v>31</v>
      </c>
      <c r="G97">
        <v>3</v>
      </c>
      <c r="H97">
        <v>2</v>
      </c>
      <c r="I97">
        <v>0</v>
      </c>
      <c r="J97">
        <v>30</v>
      </c>
      <c r="K97">
        <v>16</v>
      </c>
      <c r="M97" t="s">
        <v>32</v>
      </c>
      <c r="O97" t="s">
        <v>33</v>
      </c>
      <c r="P97" t="s">
        <v>42</v>
      </c>
      <c r="Q97" t="s">
        <v>51</v>
      </c>
      <c r="R97" t="s">
        <v>36</v>
      </c>
      <c r="S97" t="s">
        <v>45</v>
      </c>
      <c r="T97" t="s">
        <v>53</v>
      </c>
      <c r="V97">
        <v>2</v>
      </c>
      <c r="W97">
        <v>1</v>
      </c>
      <c r="X97" t="s">
        <v>38</v>
      </c>
      <c r="Y97" t="s">
        <v>72</v>
      </c>
      <c r="Z97" t="s">
        <v>40</v>
      </c>
      <c r="AB97" t="s">
        <v>33</v>
      </c>
    </row>
    <row r="98" spans="1:29" x14ac:dyDescent="0.3">
      <c r="A98" t="s">
        <v>28</v>
      </c>
      <c r="B98">
        <v>37</v>
      </c>
      <c r="C98" t="s">
        <v>41</v>
      </c>
      <c r="D98" t="s">
        <v>30</v>
      </c>
      <c r="E98" t="s">
        <v>31</v>
      </c>
      <c r="G98">
        <v>3</v>
      </c>
      <c r="H98">
        <v>2</v>
      </c>
      <c r="I98">
        <v>0</v>
      </c>
      <c r="J98">
        <v>45</v>
      </c>
      <c r="K98">
        <v>10</v>
      </c>
      <c r="M98" t="s">
        <v>32</v>
      </c>
      <c r="O98" t="s">
        <v>33</v>
      </c>
      <c r="P98" t="s">
        <v>42</v>
      </c>
      <c r="Q98" t="s">
        <v>43</v>
      </c>
      <c r="R98" t="s">
        <v>44</v>
      </c>
      <c r="S98" t="s">
        <v>83</v>
      </c>
      <c r="T98" t="s">
        <v>83</v>
      </c>
      <c r="V98">
        <v>4</v>
      </c>
      <c r="W98">
        <v>1</v>
      </c>
      <c r="X98" t="s">
        <v>55</v>
      </c>
      <c r="Y98" t="s">
        <v>47</v>
      </c>
      <c r="Z98" t="s">
        <v>40</v>
      </c>
      <c r="AB98" t="s">
        <v>33</v>
      </c>
    </row>
    <row r="99" spans="1:29" x14ac:dyDescent="0.3">
      <c r="A99" t="s">
        <v>28</v>
      </c>
      <c r="B99">
        <v>37</v>
      </c>
      <c r="C99" t="s">
        <v>41</v>
      </c>
      <c r="D99" t="s">
        <v>30</v>
      </c>
      <c r="E99" t="s">
        <v>31</v>
      </c>
      <c r="G99">
        <v>5</v>
      </c>
      <c r="H99">
        <v>0</v>
      </c>
      <c r="I99">
        <v>0</v>
      </c>
      <c r="J99">
        <v>5</v>
      </c>
      <c r="K99">
        <v>1.5</v>
      </c>
      <c r="M99" t="s">
        <v>32</v>
      </c>
      <c r="O99" t="s">
        <v>33</v>
      </c>
      <c r="P99" t="s">
        <v>42</v>
      </c>
      <c r="Q99" t="s">
        <v>58</v>
      </c>
      <c r="R99" t="s">
        <v>36</v>
      </c>
      <c r="S99" t="s">
        <v>37</v>
      </c>
      <c r="V99">
        <v>0</v>
      </c>
      <c r="W99">
        <v>2</v>
      </c>
      <c r="X99" t="s">
        <v>55</v>
      </c>
      <c r="Y99" t="s">
        <v>56</v>
      </c>
      <c r="Z99" t="s">
        <v>77</v>
      </c>
      <c r="AB99" t="s">
        <v>33</v>
      </c>
    </row>
    <row r="100" spans="1:29" x14ac:dyDescent="0.3">
      <c r="A100" t="s">
        <v>28</v>
      </c>
      <c r="B100">
        <v>37</v>
      </c>
      <c r="C100" t="s">
        <v>41</v>
      </c>
      <c r="D100" t="s">
        <v>50</v>
      </c>
      <c r="E100" t="s">
        <v>31</v>
      </c>
      <c r="G100">
        <v>3</v>
      </c>
      <c r="H100">
        <v>2</v>
      </c>
      <c r="I100">
        <v>0</v>
      </c>
      <c r="J100">
        <v>45</v>
      </c>
      <c r="K100">
        <v>20</v>
      </c>
      <c r="M100" t="s">
        <v>32</v>
      </c>
      <c r="O100" t="s">
        <v>33</v>
      </c>
      <c r="P100" t="s">
        <v>42</v>
      </c>
      <c r="Q100" t="s">
        <v>51</v>
      </c>
      <c r="R100" t="s">
        <v>44</v>
      </c>
      <c r="S100" t="s">
        <v>53</v>
      </c>
      <c r="T100" t="s">
        <v>53</v>
      </c>
      <c r="V100">
        <v>5</v>
      </c>
      <c r="W100">
        <v>1</v>
      </c>
      <c r="X100" t="s">
        <v>38</v>
      </c>
      <c r="Y100" t="s">
        <v>72</v>
      </c>
      <c r="Z100" t="s">
        <v>40</v>
      </c>
      <c r="AB100" t="s">
        <v>33</v>
      </c>
    </row>
    <row r="101" spans="1:29" x14ac:dyDescent="0.3">
      <c r="A101" t="s">
        <v>28</v>
      </c>
      <c r="B101">
        <v>37</v>
      </c>
      <c r="C101" t="s">
        <v>41</v>
      </c>
      <c r="D101" t="s">
        <v>30</v>
      </c>
      <c r="E101" t="s">
        <v>62</v>
      </c>
      <c r="G101">
        <v>2</v>
      </c>
      <c r="H101">
        <v>3</v>
      </c>
      <c r="I101">
        <v>0</v>
      </c>
      <c r="J101">
        <v>60</v>
      </c>
      <c r="K101">
        <v>32</v>
      </c>
      <c r="M101" t="s">
        <v>32</v>
      </c>
      <c r="O101" t="s">
        <v>33</v>
      </c>
      <c r="P101" t="s">
        <v>57</v>
      </c>
      <c r="Q101" t="s">
        <v>67</v>
      </c>
      <c r="R101" t="s">
        <v>36</v>
      </c>
      <c r="S101" t="s">
        <v>37</v>
      </c>
      <c r="T101" t="s">
        <v>37</v>
      </c>
      <c r="U101" t="s">
        <v>139</v>
      </c>
      <c r="V101">
        <v>2</v>
      </c>
      <c r="W101">
        <v>1</v>
      </c>
      <c r="X101" t="s">
        <v>55</v>
      </c>
      <c r="Y101" t="s">
        <v>47</v>
      </c>
      <c r="Z101" t="s">
        <v>40</v>
      </c>
      <c r="AB101" t="s">
        <v>33</v>
      </c>
    </row>
    <row r="102" spans="1:29" x14ac:dyDescent="0.3">
      <c r="A102" t="s">
        <v>28</v>
      </c>
      <c r="B102">
        <v>37</v>
      </c>
      <c r="C102" t="s">
        <v>41</v>
      </c>
      <c r="D102" t="s">
        <v>30</v>
      </c>
      <c r="E102" t="s">
        <v>31</v>
      </c>
      <c r="G102">
        <v>5</v>
      </c>
      <c r="H102">
        <v>0</v>
      </c>
      <c r="I102">
        <v>0</v>
      </c>
      <c r="J102">
        <v>25</v>
      </c>
      <c r="K102">
        <v>6</v>
      </c>
      <c r="M102" t="s">
        <v>32</v>
      </c>
      <c r="O102" t="s">
        <v>33</v>
      </c>
      <c r="P102" t="s">
        <v>57</v>
      </c>
      <c r="Q102" t="s">
        <v>67</v>
      </c>
      <c r="R102" t="s">
        <v>44</v>
      </c>
      <c r="S102" t="s">
        <v>45</v>
      </c>
      <c r="T102" t="s">
        <v>45</v>
      </c>
      <c r="U102" t="s">
        <v>140</v>
      </c>
      <c r="V102">
        <v>4</v>
      </c>
      <c r="W102">
        <v>1</v>
      </c>
      <c r="X102" t="s">
        <v>38</v>
      </c>
      <c r="Y102" t="s">
        <v>56</v>
      </c>
      <c r="Z102" t="s">
        <v>40</v>
      </c>
      <c r="AB102" t="s">
        <v>33</v>
      </c>
    </row>
    <row r="103" spans="1:29" x14ac:dyDescent="0.3">
      <c r="A103" t="s">
        <v>28</v>
      </c>
      <c r="B103">
        <v>37</v>
      </c>
      <c r="C103" t="s">
        <v>41</v>
      </c>
      <c r="D103" t="s">
        <v>75</v>
      </c>
      <c r="E103" t="s">
        <v>31</v>
      </c>
      <c r="G103">
        <v>3</v>
      </c>
      <c r="H103">
        <v>2</v>
      </c>
      <c r="I103">
        <v>0</v>
      </c>
      <c r="J103">
        <v>30</v>
      </c>
      <c r="K103">
        <v>6</v>
      </c>
      <c r="M103" t="s">
        <v>32</v>
      </c>
      <c r="O103" t="s">
        <v>33</v>
      </c>
      <c r="P103" t="s">
        <v>42</v>
      </c>
      <c r="Q103" t="s">
        <v>35</v>
      </c>
      <c r="R103" t="s">
        <v>36</v>
      </c>
      <c r="S103" t="s">
        <v>53</v>
      </c>
      <c r="T103" t="s">
        <v>53</v>
      </c>
      <c r="V103">
        <v>4</v>
      </c>
      <c r="W103">
        <v>1</v>
      </c>
      <c r="X103" t="s">
        <v>55</v>
      </c>
      <c r="Y103" t="s">
        <v>76</v>
      </c>
      <c r="Z103" t="s">
        <v>40</v>
      </c>
      <c r="AB103" t="s">
        <v>33</v>
      </c>
    </row>
    <row r="104" spans="1:29" x14ac:dyDescent="0.3">
      <c r="A104" t="s">
        <v>28</v>
      </c>
      <c r="B104">
        <v>37</v>
      </c>
      <c r="C104" t="s">
        <v>41</v>
      </c>
      <c r="D104" t="s">
        <v>30</v>
      </c>
      <c r="E104" t="s">
        <v>31</v>
      </c>
      <c r="G104">
        <v>2</v>
      </c>
      <c r="H104">
        <v>3</v>
      </c>
      <c r="I104">
        <v>0</v>
      </c>
      <c r="J104">
        <v>45</v>
      </c>
      <c r="K104">
        <v>26</v>
      </c>
      <c r="M104" t="s">
        <v>32</v>
      </c>
      <c r="O104" t="s">
        <v>33</v>
      </c>
      <c r="P104" t="s">
        <v>57</v>
      </c>
      <c r="Q104" t="s">
        <v>35</v>
      </c>
      <c r="R104" t="s">
        <v>36</v>
      </c>
      <c r="S104" t="s">
        <v>37</v>
      </c>
      <c r="T104" t="s">
        <v>37</v>
      </c>
      <c r="V104">
        <v>12</v>
      </c>
      <c r="W104">
        <v>2</v>
      </c>
      <c r="X104" t="s">
        <v>38</v>
      </c>
      <c r="Y104" t="s">
        <v>72</v>
      </c>
      <c r="Z104" t="s">
        <v>40</v>
      </c>
    </row>
    <row r="105" spans="1:29" x14ac:dyDescent="0.3">
      <c r="A105" t="s">
        <v>71</v>
      </c>
      <c r="B105">
        <v>37</v>
      </c>
      <c r="C105" t="s">
        <v>41</v>
      </c>
      <c r="D105" t="s">
        <v>30</v>
      </c>
      <c r="E105" t="s">
        <v>31</v>
      </c>
      <c r="G105">
        <v>5</v>
      </c>
      <c r="H105">
        <v>0</v>
      </c>
      <c r="I105">
        <v>0</v>
      </c>
      <c r="J105">
        <v>45</v>
      </c>
      <c r="K105">
        <v>7</v>
      </c>
      <c r="M105" t="s">
        <v>32</v>
      </c>
      <c r="O105" t="s">
        <v>66</v>
      </c>
      <c r="P105" t="s">
        <v>57</v>
      </c>
      <c r="Q105" t="s">
        <v>67</v>
      </c>
      <c r="R105" t="s">
        <v>52</v>
      </c>
      <c r="S105" t="s">
        <v>59</v>
      </c>
      <c r="T105" t="s">
        <v>59</v>
      </c>
      <c r="V105">
        <v>16</v>
      </c>
      <c r="W105">
        <v>2</v>
      </c>
      <c r="X105" t="s">
        <v>38</v>
      </c>
      <c r="Y105" t="s">
        <v>39</v>
      </c>
      <c r="Z105" t="s">
        <v>92</v>
      </c>
      <c r="AB105" t="s">
        <v>33</v>
      </c>
    </row>
    <row r="106" spans="1:29" x14ac:dyDescent="0.3">
      <c r="A106" t="s">
        <v>28</v>
      </c>
      <c r="B106">
        <v>37</v>
      </c>
      <c r="C106" t="s">
        <v>41</v>
      </c>
      <c r="D106" t="s">
        <v>30</v>
      </c>
      <c r="E106" t="s">
        <v>31</v>
      </c>
      <c r="G106">
        <v>5</v>
      </c>
      <c r="H106">
        <v>0</v>
      </c>
      <c r="I106">
        <v>0</v>
      </c>
      <c r="J106">
        <v>20</v>
      </c>
      <c r="K106">
        <v>4.8</v>
      </c>
      <c r="M106" t="s">
        <v>32</v>
      </c>
      <c r="O106" t="s">
        <v>33</v>
      </c>
      <c r="P106" t="s">
        <v>57</v>
      </c>
      <c r="Q106" t="s">
        <v>51</v>
      </c>
      <c r="R106" t="s">
        <v>36</v>
      </c>
      <c r="S106" t="s">
        <v>53</v>
      </c>
      <c r="T106" t="s">
        <v>53</v>
      </c>
      <c r="V106">
        <v>0</v>
      </c>
      <c r="W106">
        <v>0</v>
      </c>
      <c r="X106" t="s">
        <v>55</v>
      </c>
      <c r="Y106" t="s">
        <v>72</v>
      </c>
      <c r="Z106" t="s">
        <v>120</v>
      </c>
      <c r="AB106" t="s">
        <v>33</v>
      </c>
    </row>
    <row r="107" spans="1:29" x14ac:dyDescent="0.3">
      <c r="A107" t="s">
        <v>28</v>
      </c>
      <c r="B107">
        <v>37</v>
      </c>
      <c r="C107" t="s">
        <v>41</v>
      </c>
      <c r="D107" t="s">
        <v>30</v>
      </c>
      <c r="E107" t="s">
        <v>62</v>
      </c>
      <c r="G107">
        <v>2</v>
      </c>
      <c r="H107">
        <v>3</v>
      </c>
      <c r="I107">
        <v>0</v>
      </c>
      <c r="J107">
        <v>30</v>
      </c>
      <c r="K107">
        <v>15</v>
      </c>
      <c r="M107" t="s">
        <v>32</v>
      </c>
      <c r="O107" t="s">
        <v>33</v>
      </c>
      <c r="P107" t="s">
        <v>42</v>
      </c>
      <c r="Q107" t="s">
        <v>67</v>
      </c>
      <c r="R107" t="s">
        <v>44</v>
      </c>
      <c r="S107" t="s">
        <v>37</v>
      </c>
      <c r="T107" t="s">
        <v>37</v>
      </c>
      <c r="V107">
        <v>1</v>
      </c>
      <c r="W107">
        <v>3</v>
      </c>
      <c r="X107" t="s">
        <v>55</v>
      </c>
      <c r="Y107" t="s">
        <v>72</v>
      </c>
      <c r="Z107" t="s">
        <v>40</v>
      </c>
      <c r="AB107" t="s">
        <v>33</v>
      </c>
    </row>
    <row r="108" spans="1:29" x14ac:dyDescent="0.3">
      <c r="A108" t="s">
        <v>28</v>
      </c>
      <c r="B108">
        <v>37</v>
      </c>
      <c r="C108" t="s">
        <v>41</v>
      </c>
      <c r="D108" t="s">
        <v>30</v>
      </c>
      <c r="E108" t="s">
        <v>31</v>
      </c>
      <c r="G108">
        <v>3</v>
      </c>
      <c r="H108">
        <v>2</v>
      </c>
      <c r="I108">
        <v>0</v>
      </c>
      <c r="J108">
        <v>60</v>
      </c>
      <c r="K108">
        <v>27</v>
      </c>
      <c r="M108" t="s">
        <v>32</v>
      </c>
      <c r="O108" t="s">
        <v>33</v>
      </c>
      <c r="P108" t="s">
        <v>42</v>
      </c>
      <c r="Q108" t="s">
        <v>43</v>
      </c>
      <c r="R108" t="s">
        <v>36</v>
      </c>
      <c r="S108" t="s">
        <v>53</v>
      </c>
      <c r="T108" t="s">
        <v>53</v>
      </c>
      <c r="V108">
        <v>3</v>
      </c>
      <c r="W108">
        <v>1</v>
      </c>
      <c r="X108" t="s">
        <v>55</v>
      </c>
      <c r="Y108" t="s">
        <v>72</v>
      </c>
      <c r="Z108" t="s">
        <v>40</v>
      </c>
      <c r="AB108" t="s">
        <v>33</v>
      </c>
      <c r="AC108" t="s">
        <v>141</v>
      </c>
    </row>
    <row r="109" spans="1:29" x14ac:dyDescent="0.3">
      <c r="A109" t="s">
        <v>28</v>
      </c>
      <c r="B109">
        <v>37</v>
      </c>
      <c r="C109" t="s">
        <v>41</v>
      </c>
      <c r="D109" t="s">
        <v>30</v>
      </c>
      <c r="E109" t="s">
        <v>31</v>
      </c>
      <c r="G109">
        <v>3</v>
      </c>
      <c r="H109">
        <v>2</v>
      </c>
      <c r="I109">
        <v>0</v>
      </c>
      <c r="J109">
        <v>13</v>
      </c>
      <c r="K109">
        <v>4.5</v>
      </c>
      <c r="M109" t="s">
        <v>32</v>
      </c>
      <c r="O109" t="s">
        <v>33</v>
      </c>
      <c r="P109" t="s">
        <v>57</v>
      </c>
      <c r="Q109" t="s">
        <v>35</v>
      </c>
      <c r="R109" t="s">
        <v>44</v>
      </c>
      <c r="S109" t="s">
        <v>37</v>
      </c>
      <c r="T109" t="s">
        <v>83</v>
      </c>
      <c r="U109" t="s">
        <v>142</v>
      </c>
      <c r="V109">
        <v>24</v>
      </c>
      <c r="W109">
        <v>1</v>
      </c>
      <c r="X109" t="s">
        <v>55</v>
      </c>
      <c r="Y109" t="s">
        <v>72</v>
      </c>
      <c r="Z109" t="s">
        <v>40</v>
      </c>
    </row>
    <row r="110" spans="1:29" x14ac:dyDescent="0.3">
      <c r="A110" t="s">
        <v>71</v>
      </c>
      <c r="B110">
        <v>37</v>
      </c>
      <c r="C110" t="s">
        <v>41</v>
      </c>
      <c r="D110" t="s">
        <v>30</v>
      </c>
      <c r="E110" t="s">
        <v>31</v>
      </c>
      <c r="G110">
        <v>5</v>
      </c>
      <c r="H110">
        <v>0</v>
      </c>
      <c r="I110">
        <v>0</v>
      </c>
      <c r="J110">
        <v>50</v>
      </c>
      <c r="K110">
        <v>20</v>
      </c>
      <c r="M110" t="s">
        <v>32</v>
      </c>
      <c r="O110" t="s">
        <v>33</v>
      </c>
      <c r="P110" t="s">
        <v>57</v>
      </c>
      <c r="Q110" t="s">
        <v>67</v>
      </c>
      <c r="R110" t="s">
        <v>36</v>
      </c>
      <c r="S110" t="s">
        <v>53</v>
      </c>
      <c r="T110" t="s">
        <v>53</v>
      </c>
      <c r="U110" t="s">
        <v>143</v>
      </c>
      <c r="V110">
        <v>5</v>
      </c>
      <c r="W110">
        <v>2</v>
      </c>
      <c r="X110" t="s">
        <v>38</v>
      </c>
      <c r="Y110" t="s">
        <v>56</v>
      </c>
      <c r="Z110" t="s">
        <v>40</v>
      </c>
      <c r="AB110" t="s">
        <v>33</v>
      </c>
    </row>
    <row r="111" spans="1:29" x14ac:dyDescent="0.3">
      <c r="A111" t="s">
        <v>28</v>
      </c>
      <c r="B111">
        <v>37</v>
      </c>
      <c r="C111" t="s">
        <v>41</v>
      </c>
      <c r="D111" t="s">
        <v>101</v>
      </c>
      <c r="E111" t="s">
        <v>62</v>
      </c>
      <c r="G111">
        <v>2</v>
      </c>
      <c r="H111">
        <v>3</v>
      </c>
      <c r="I111">
        <v>0</v>
      </c>
      <c r="J111">
        <v>25</v>
      </c>
      <c r="K111">
        <v>6</v>
      </c>
      <c r="M111" t="s">
        <v>32</v>
      </c>
      <c r="O111" t="s">
        <v>33</v>
      </c>
      <c r="P111" t="s">
        <v>57</v>
      </c>
      <c r="Q111" t="s">
        <v>43</v>
      </c>
      <c r="R111" t="s">
        <v>98</v>
      </c>
      <c r="S111" t="s">
        <v>37</v>
      </c>
      <c r="T111" t="s">
        <v>53</v>
      </c>
      <c r="V111">
        <v>0</v>
      </c>
      <c r="W111">
        <v>1</v>
      </c>
      <c r="X111" t="s">
        <v>55</v>
      </c>
      <c r="Y111" t="s">
        <v>47</v>
      </c>
      <c r="Z111" t="s">
        <v>40</v>
      </c>
      <c r="AB111" t="s">
        <v>33</v>
      </c>
      <c r="AC111" t="s">
        <v>144</v>
      </c>
    </row>
    <row r="112" spans="1:29" x14ac:dyDescent="0.3">
      <c r="A112" t="s">
        <v>28</v>
      </c>
      <c r="B112">
        <v>37</v>
      </c>
      <c r="C112" t="s">
        <v>41</v>
      </c>
      <c r="D112" t="s">
        <v>101</v>
      </c>
      <c r="E112" t="s">
        <v>31</v>
      </c>
      <c r="G112">
        <v>5</v>
      </c>
      <c r="H112">
        <v>0</v>
      </c>
      <c r="I112">
        <v>0</v>
      </c>
      <c r="J112">
        <v>105</v>
      </c>
      <c r="K112">
        <v>81</v>
      </c>
      <c r="M112" t="s">
        <v>32</v>
      </c>
      <c r="O112" t="s">
        <v>33</v>
      </c>
      <c r="P112" t="s">
        <v>57</v>
      </c>
      <c r="Q112" t="s">
        <v>51</v>
      </c>
      <c r="R112" t="s">
        <v>36</v>
      </c>
      <c r="S112" t="s">
        <v>53</v>
      </c>
      <c r="T112" t="s">
        <v>53</v>
      </c>
      <c r="U112" t="s">
        <v>145</v>
      </c>
      <c r="X112" t="s">
        <v>55</v>
      </c>
      <c r="Y112" t="s">
        <v>76</v>
      </c>
      <c r="Z112" t="s">
        <v>40</v>
      </c>
      <c r="AB112" t="s">
        <v>33</v>
      </c>
    </row>
    <row r="113" spans="1:29" x14ac:dyDescent="0.3">
      <c r="A113" t="s">
        <v>28</v>
      </c>
      <c r="B113">
        <v>37</v>
      </c>
      <c r="C113" t="s">
        <v>41</v>
      </c>
      <c r="D113" t="s">
        <v>75</v>
      </c>
      <c r="E113" t="s">
        <v>62</v>
      </c>
      <c r="G113">
        <v>2</v>
      </c>
      <c r="H113">
        <v>3</v>
      </c>
      <c r="I113">
        <v>0</v>
      </c>
      <c r="J113">
        <v>45</v>
      </c>
      <c r="K113">
        <v>30</v>
      </c>
      <c r="M113" t="s">
        <v>32</v>
      </c>
      <c r="O113" t="s">
        <v>33</v>
      </c>
      <c r="P113" t="s">
        <v>57</v>
      </c>
      <c r="Q113" t="s">
        <v>43</v>
      </c>
      <c r="R113" t="s">
        <v>36</v>
      </c>
      <c r="S113" t="s">
        <v>59</v>
      </c>
      <c r="T113" t="s">
        <v>59</v>
      </c>
      <c r="U113" t="s">
        <v>146</v>
      </c>
      <c r="V113">
        <v>1</v>
      </c>
      <c r="W113">
        <v>2</v>
      </c>
      <c r="X113" t="s">
        <v>55</v>
      </c>
      <c r="Y113" t="s">
        <v>47</v>
      </c>
      <c r="Z113" t="s">
        <v>40</v>
      </c>
    </row>
    <row r="114" spans="1:29" x14ac:dyDescent="0.3">
      <c r="A114" t="s">
        <v>28</v>
      </c>
      <c r="B114">
        <v>37</v>
      </c>
      <c r="C114" t="s">
        <v>41</v>
      </c>
      <c r="D114" t="s">
        <v>50</v>
      </c>
      <c r="E114" t="s">
        <v>62</v>
      </c>
      <c r="G114">
        <v>2</v>
      </c>
      <c r="H114">
        <v>3</v>
      </c>
      <c r="I114">
        <v>0</v>
      </c>
      <c r="J114">
        <v>25</v>
      </c>
      <c r="K114">
        <v>6</v>
      </c>
      <c r="M114" t="s">
        <v>32</v>
      </c>
      <c r="O114" t="s">
        <v>33</v>
      </c>
      <c r="P114" t="s">
        <v>78</v>
      </c>
      <c r="S114" t="s">
        <v>45</v>
      </c>
      <c r="T114" t="s">
        <v>53</v>
      </c>
      <c r="V114">
        <v>0</v>
      </c>
      <c r="W114">
        <v>2</v>
      </c>
      <c r="X114" t="s">
        <v>55</v>
      </c>
      <c r="Y114" t="s">
        <v>47</v>
      </c>
      <c r="Z114" t="s">
        <v>40</v>
      </c>
    </row>
    <row r="115" spans="1:29" x14ac:dyDescent="0.3">
      <c r="A115" t="s">
        <v>28</v>
      </c>
      <c r="B115">
        <v>37</v>
      </c>
      <c r="C115" t="s">
        <v>41</v>
      </c>
      <c r="D115" t="s">
        <v>30</v>
      </c>
      <c r="E115" t="s">
        <v>31</v>
      </c>
      <c r="G115">
        <v>4</v>
      </c>
      <c r="H115">
        <v>1</v>
      </c>
      <c r="I115">
        <v>0</v>
      </c>
      <c r="J115">
        <v>45</v>
      </c>
      <c r="K115">
        <v>26</v>
      </c>
      <c r="M115" t="s">
        <v>32</v>
      </c>
      <c r="O115" t="s">
        <v>33</v>
      </c>
      <c r="P115" t="s">
        <v>42</v>
      </c>
      <c r="Q115" t="s">
        <v>43</v>
      </c>
      <c r="R115" t="s">
        <v>98</v>
      </c>
      <c r="S115" t="s">
        <v>53</v>
      </c>
      <c r="T115" t="s">
        <v>53</v>
      </c>
      <c r="U115" t="s">
        <v>147</v>
      </c>
      <c r="V115">
        <v>3</v>
      </c>
      <c r="W115">
        <v>1</v>
      </c>
      <c r="X115" t="s">
        <v>55</v>
      </c>
      <c r="Y115" t="s">
        <v>72</v>
      </c>
      <c r="Z115" t="s">
        <v>40</v>
      </c>
      <c r="AB115" t="s">
        <v>33</v>
      </c>
    </row>
    <row r="116" spans="1:29" x14ac:dyDescent="0.3">
      <c r="A116" t="s">
        <v>28</v>
      </c>
      <c r="B116">
        <v>37</v>
      </c>
      <c r="C116" t="s">
        <v>41</v>
      </c>
      <c r="D116" t="s">
        <v>30</v>
      </c>
      <c r="E116" t="s">
        <v>31</v>
      </c>
      <c r="G116">
        <v>4</v>
      </c>
      <c r="H116">
        <v>1</v>
      </c>
      <c r="I116">
        <v>0</v>
      </c>
      <c r="J116">
        <v>45</v>
      </c>
      <c r="K116">
        <v>8</v>
      </c>
      <c r="M116" t="s">
        <v>32</v>
      </c>
      <c r="O116" t="s">
        <v>33</v>
      </c>
      <c r="P116" t="s">
        <v>57</v>
      </c>
      <c r="Q116" t="s">
        <v>35</v>
      </c>
      <c r="R116" t="s">
        <v>36</v>
      </c>
      <c r="S116" t="s">
        <v>53</v>
      </c>
      <c r="T116" t="s">
        <v>53</v>
      </c>
      <c r="V116">
        <v>2</v>
      </c>
      <c r="W116">
        <v>2</v>
      </c>
      <c r="X116" t="s">
        <v>38</v>
      </c>
      <c r="Y116" t="s">
        <v>39</v>
      </c>
      <c r="Z116" t="s">
        <v>40</v>
      </c>
      <c r="AB116" t="s">
        <v>33</v>
      </c>
    </row>
    <row r="117" spans="1:29" x14ac:dyDescent="0.3">
      <c r="A117" t="s">
        <v>28</v>
      </c>
      <c r="B117">
        <v>37</v>
      </c>
      <c r="C117" t="s">
        <v>41</v>
      </c>
      <c r="D117" t="s">
        <v>30</v>
      </c>
      <c r="E117" t="s">
        <v>31</v>
      </c>
      <c r="G117">
        <v>4</v>
      </c>
      <c r="H117">
        <v>1</v>
      </c>
      <c r="I117">
        <v>0</v>
      </c>
      <c r="J117">
        <v>30</v>
      </c>
      <c r="K117">
        <v>4</v>
      </c>
      <c r="M117" t="s">
        <v>32</v>
      </c>
      <c r="O117" t="s">
        <v>33</v>
      </c>
      <c r="P117" t="s">
        <v>57</v>
      </c>
      <c r="Q117" t="s">
        <v>51</v>
      </c>
      <c r="R117" t="s">
        <v>36</v>
      </c>
      <c r="S117" t="s">
        <v>53</v>
      </c>
      <c r="T117" t="s">
        <v>45</v>
      </c>
      <c r="U117" t="s">
        <v>148</v>
      </c>
      <c r="V117">
        <v>7</v>
      </c>
      <c r="W117">
        <v>2</v>
      </c>
      <c r="X117" t="s">
        <v>38</v>
      </c>
      <c r="Y117" t="s">
        <v>72</v>
      </c>
      <c r="Z117" t="s">
        <v>40</v>
      </c>
      <c r="AB117" t="s">
        <v>33</v>
      </c>
    </row>
    <row r="118" spans="1:29" x14ac:dyDescent="0.3">
      <c r="A118" t="s">
        <v>28</v>
      </c>
      <c r="B118">
        <v>37</v>
      </c>
      <c r="C118" t="s">
        <v>41</v>
      </c>
      <c r="D118" t="s">
        <v>50</v>
      </c>
      <c r="E118" t="s">
        <v>31</v>
      </c>
      <c r="G118">
        <v>3</v>
      </c>
      <c r="H118">
        <v>2</v>
      </c>
      <c r="I118">
        <v>0</v>
      </c>
      <c r="J118">
        <v>25</v>
      </c>
      <c r="K118">
        <v>4</v>
      </c>
      <c r="M118" t="s">
        <v>32</v>
      </c>
      <c r="O118" t="s">
        <v>33</v>
      </c>
      <c r="P118" t="s">
        <v>42</v>
      </c>
      <c r="Q118" t="s">
        <v>67</v>
      </c>
      <c r="R118" t="s">
        <v>36</v>
      </c>
      <c r="S118" t="s">
        <v>53</v>
      </c>
      <c r="T118" t="s">
        <v>59</v>
      </c>
      <c r="U118" t="s">
        <v>149</v>
      </c>
      <c r="V118">
        <v>2</v>
      </c>
      <c r="W118">
        <v>2</v>
      </c>
      <c r="X118" t="s">
        <v>55</v>
      </c>
      <c r="Y118" t="s">
        <v>76</v>
      </c>
      <c r="Z118" t="s">
        <v>40</v>
      </c>
    </row>
    <row r="119" spans="1:29" x14ac:dyDescent="0.3">
      <c r="A119" t="s">
        <v>28</v>
      </c>
      <c r="B119">
        <v>37</v>
      </c>
      <c r="C119" t="s">
        <v>41</v>
      </c>
      <c r="D119" t="s">
        <v>75</v>
      </c>
      <c r="E119" t="s">
        <v>31</v>
      </c>
      <c r="G119">
        <v>3</v>
      </c>
      <c r="H119">
        <v>2</v>
      </c>
      <c r="I119">
        <v>0</v>
      </c>
      <c r="J119">
        <v>42</v>
      </c>
      <c r="K119">
        <v>19</v>
      </c>
      <c r="M119" t="s">
        <v>32</v>
      </c>
      <c r="O119" t="s">
        <v>33</v>
      </c>
      <c r="P119" t="s">
        <v>57</v>
      </c>
      <c r="Q119" t="s">
        <v>35</v>
      </c>
      <c r="R119" t="s">
        <v>36</v>
      </c>
      <c r="S119" t="s">
        <v>45</v>
      </c>
      <c r="T119" t="s">
        <v>37</v>
      </c>
      <c r="U119" t="s">
        <v>150</v>
      </c>
      <c r="X119" t="s">
        <v>55</v>
      </c>
      <c r="Y119" t="s">
        <v>47</v>
      </c>
      <c r="Z119" t="s">
        <v>40</v>
      </c>
      <c r="AB119" t="s">
        <v>33</v>
      </c>
      <c r="AC119" t="s">
        <v>151</v>
      </c>
    </row>
    <row r="120" spans="1:29" x14ac:dyDescent="0.3">
      <c r="A120" t="s">
        <v>28</v>
      </c>
      <c r="B120">
        <v>37</v>
      </c>
      <c r="C120" t="s">
        <v>41</v>
      </c>
      <c r="D120" t="s">
        <v>30</v>
      </c>
      <c r="E120" t="s">
        <v>31</v>
      </c>
      <c r="G120">
        <v>3</v>
      </c>
      <c r="H120">
        <v>2</v>
      </c>
      <c r="I120">
        <v>0</v>
      </c>
      <c r="J120">
        <v>50</v>
      </c>
      <c r="K120">
        <v>31</v>
      </c>
      <c r="M120" t="s">
        <v>32</v>
      </c>
      <c r="O120" t="s">
        <v>33</v>
      </c>
      <c r="P120" t="s">
        <v>57</v>
      </c>
      <c r="Q120" t="s">
        <v>43</v>
      </c>
      <c r="R120" t="s">
        <v>98</v>
      </c>
      <c r="S120" t="s">
        <v>53</v>
      </c>
      <c r="T120" t="s">
        <v>59</v>
      </c>
      <c r="U120" t="s">
        <v>152</v>
      </c>
      <c r="V120">
        <v>15</v>
      </c>
      <c r="W120">
        <v>2</v>
      </c>
      <c r="X120" t="s">
        <v>55</v>
      </c>
      <c r="Y120" t="s">
        <v>39</v>
      </c>
      <c r="Z120" t="s">
        <v>40</v>
      </c>
    </row>
    <row r="121" spans="1:29" x14ac:dyDescent="0.3">
      <c r="A121" t="s">
        <v>28</v>
      </c>
      <c r="B121">
        <v>37</v>
      </c>
      <c r="C121" t="s">
        <v>41</v>
      </c>
      <c r="D121" t="s">
        <v>30</v>
      </c>
      <c r="E121" t="s">
        <v>31</v>
      </c>
      <c r="G121">
        <v>5</v>
      </c>
      <c r="H121">
        <v>0</v>
      </c>
      <c r="I121">
        <v>0</v>
      </c>
      <c r="J121">
        <v>25</v>
      </c>
      <c r="K121">
        <v>8</v>
      </c>
      <c r="M121" t="s">
        <v>32</v>
      </c>
      <c r="O121" t="s">
        <v>33</v>
      </c>
      <c r="P121" t="s">
        <v>42</v>
      </c>
      <c r="Q121" t="s">
        <v>43</v>
      </c>
      <c r="R121" t="s">
        <v>44</v>
      </c>
      <c r="S121" t="s">
        <v>37</v>
      </c>
      <c r="T121" t="s">
        <v>37</v>
      </c>
      <c r="X121" t="s">
        <v>55</v>
      </c>
      <c r="Y121" t="s">
        <v>39</v>
      </c>
      <c r="Z121" t="s">
        <v>40</v>
      </c>
      <c r="AB121" t="s">
        <v>33</v>
      </c>
      <c r="AC121" t="s">
        <v>153</v>
      </c>
    </row>
    <row r="122" spans="1:29" x14ac:dyDescent="0.3">
      <c r="A122" t="s">
        <v>71</v>
      </c>
      <c r="B122">
        <v>37</v>
      </c>
      <c r="C122" t="s">
        <v>41</v>
      </c>
      <c r="D122" t="s">
        <v>30</v>
      </c>
      <c r="E122" t="s">
        <v>31</v>
      </c>
      <c r="G122">
        <v>5</v>
      </c>
      <c r="H122">
        <v>0</v>
      </c>
      <c r="I122">
        <v>0</v>
      </c>
      <c r="J122">
        <v>50</v>
      </c>
      <c r="K122">
        <v>20</v>
      </c>
      <c r="M122" t="s">
        <v>32</v>
      </c>
      <c r="O122" t="s">
        <v>33</v>
      </c>
      <c r="P122" t="s">
        <v>57</v>
      </c>
      <c r="Q122" t="s">
        <v>43</v>
      </c>
      <c r="R122" t="s">
        <v>36</v>
      </c>
      <c r="S122" t="s">
        <v>53</v>
      </c>
      <c r="T122" t="s">
        <v>53</v>
      </c>
      <c r="U122" t="s">
        <v>154</v>
      </c>
      <c r="V122">
        <v>5</v>
      </c>
      <c r="W122">
        <v>1</v>
      </c>
      <c r="X122" t="s">
        <v>38</v>
      </c>
      <c r="Y122" t="s">
        <v>72</v>
      </c>
      <c r="Z122" t="s">
        <v>40</v>
      </c>
      <c r="AB122" t="s">
        <v>33</v>
      </c>
    </row>
    <row r="123" spans="1:29" x14ac:dyDescent="0.3">
      <c r="A123" t="s">
        <v>49</v>
      </c>
      <c r="B123">
        <v>37</v>
      </c>
      <c r="C123" t="s">
        <v>41</v>
      </c>
      <c r="D123" t="s">
        <v>30</v>
      </c>
      <c r="E123" t="s">
        <v>31</v>
      </c>
      <c r="G123">
        <v>3</v>
      </c>
      <c r="H123">
        <v>2</v>
      </c>
      <c r="I123">
        <v>0</v>
      </c>
      <c r="J123">
        <v>40</v>
      </c>
      <c r="K123">
        <v>5</v>
      </c>
      <c r="M123" t="s">
        <v>32</v>
      </c>
      <c r="O123" t="s">
        <v>33</v>
      </c>
      <c r="P123" t="s">
        <v>57</v>
      </c>
      <c r="Q123" t="s">
        <v>51</v>
      </c>
      <c r="R123" t="s">
        <v>52</v>
      </c>
      <c r="S123" t="s">
        <v>53</v>
      </c>
      <c r="T123" t="s">
        <v>53</v>
      </c>
      <c r="V123">
        <v>3</v>
      </c>
      <c r="W123">
        <v>2</v>
      </c>
      <c r="X123" t="s">
        <v>82</v>
      </c>
      <c r="Y123" t="s">
        <v>82</v>
      </c>
      <c r="Z123" t="s">
        <v>82</v>
      </c>
    </row>
    <row r="124" spans="1:29" x14ac:dyDescent="0.3">
      <c r="A124" t="s">
        <v>28</v>
      </c>
      <c r="B124">
        <v>37</v>
      </c>
      <c r="C124" t="s">
        <v>41</v>
      </c>
      <c r="D124" t="s">
        <v>50</v>
      </c>
      <c r="E124" t="s">
        <v>31</v>
      </c>
      <c r="G124">
        <v>4</v>
      </c>
      <c r="H124">
        <v>0</v>
      </c>
      <c r="I124">
        <v>0</v>
      </c>
      <c r="J124">
        <v>40</v>
      </c>
      <c r="K124">
        <v>26</v>
      </c>
      <c r="M124" t="s">
        <v>32</v>
      </c>
      <c r="O124" t="s">
        <v>33</v>
      </c>
      <c r="P124" t="s">
        <v>57</v>
      </c>
      <c r="Q124" t="s">
        <v>35</v>
      </c>
      <c r="R124" t="s">
        <v>44</v>
      </c>
      <c r="S124" t="s">
        <v>83</v>
      </c>
      <c r="T124" t="s">
        <v>45</v>
      </c>
      <c r="U124" t="s">
        <v>155</v>
      </c>
      <c r="V124">
        <v>24</v>
      </c>
      <c r="W124">
        <v>1</v>
      </c>
      <c r="X124" t="s">
        <v>38</v>
      </c>
      <c r="Y124" t="s">
        <v>56</v>
      </c>
      <c r="Z124" t="s">
        <v>92</v>
      </c>
      <c r="AB124" t="s">
        <v>33</v>
      </c>
    </row>
    <row r="125" spans="1:29" x14ac:dyDescent="0.3">
      <c r="A125" t="s">
        <v>28</v>
      </c>
      <c r="B125">
        <v>37</v>
      </c>
      <c r="C125" t="s">
        <v>41</v>
      </c>
      <c r="D125" t="s">
        <v>75</v>
      </c>
      <c r="E125" t="s">
        <v>31</v>
      </c>
      <c r="G125">
        <v>3</v>
      </c>
      <c r="H125">
        <v>2</v>
      </c>
      <c r="I125">
        <v>0</v>
      </c>
      <c r="J125">
        <v>45</v>
      </c>
      <c r="K125">
        <v>19</v>
      </c>
      <c r="M125" t="s">
        <v>32</v>
      </c>
      <c r="O125" t="s">
        <v>33</v>
      </c>
      <c r="P125" t="s">
        <v>42</v>
      </c>
      <c r="Q125" t="s">
        <v>35</v>
      </c>
      <c r="R125" t="s">
        <v>44</v>
      </c>
      <c r="S125" t="s">
        <v>59</v>
      </c>
      <c r="T125" t="s">
        <v>53</v>
      </c>
      <c r="U125" t="s">
        <v>156</v>
      </c>
      <c r="V125">
        <v>4</v>
      </c>
      <c r="W125">
        <v>2</v>
      </c>
      <c r="X125" t="s">
        <v>55</v>
      </c>
      <c r="Y125" t="s">
        <v>47</v>
      </c>
      <c r="Z125" t="s">
        <v>40</v>
      </c>
      <c r="AB125" t="s">
        <v>33</v>
      </c>
    </row>
    <row r="126" spans="1:29" x14ac:dyDescent="0.3">
      <c r="A126" t="s">
        <v>28</v>
      </c>
      <c r="B126">
        <v>37</v>
      </c>
      <c r="C126" t="s">
        <v>41</v>
      </c>
      <c r="D126" t="s">
        <v>30</v>
      </c>
      <c r="E126" t="s">
        <v>31</v>
      </c>
      <c r="G126">
        <v>4</v>
      </c>
      <c r="H126">
        <v>1</v>
      </c>
      <c r="I126">
        <v>0</v>
      </c>
      <c r="J126">
        <v>60</v>
      </c>
      <c r="K126">
        <v>22</v>
      </c>
      <c r="M126" t="s">
        <v>32</v>
      </c>
      <c r="O126" t="s">
        <v>33</v>
      </c>
      <c r="P126" t="s">
        <v>42</v>
      </c>
      <c r="Q126" t="s">
        <v>58</v>
      </c>
      <c r="R126" t="s">
        <v>52</v>
      </c>
      <c r="S126" t="s">
        <v>37</v>
      </c>
      <c r="T126" t="s">
        <v>37</v>
      </c>
      <c r="V126">
        <v>5</v>
      </c>
      <c r="W126">
        <v>1</v>
      </c>
      <c r="X126" t="s">
        <v>38</v>
      </c>
      <c r="Y126" t="s">
        <v>56</v>
      </c>
      <c r="Z126" t="s">
        <v>40</v>
      </c>
      <c r="AB126" t="s">
        <v>33</v>
      </c>
    </row>
    <row r="127" spans="1:29" x14ac:dyDescent="0.3">
      <c r="A127" t="s">
        <v>28</v>
      </c>
      <c r="B127">
        <v>37</v>
      </c>
      <c r="C127" t="s">
        <v>41</v>
      </c>
      <c r="D127" t="s">
        <v>65</v>
      </c>
      <c r="E127" t="s">
        <v>31</v>
      </c>
      <c r="G127">
        <v>3</v>
      </c>
      <c r="H127">
        <v>2</v>
      </c>
      <c r="I127">
        <v>0</v>
      </c>
      <c r="J127">
        <v>25</v>
      </c>
      <c r="K127">
        <v>5</v>
      </c>
      <c r="M127" t="s">
        <v>32</v>
      </c>
      <c r="O127" t="s">
        <v>33</v>
      </c>
      <c r="P127" t="s">
        <v>57</v>
      </c>
      <c r="Q127" t="s">
        <v>35</v>
      </c>
      <c r="R127" t="s">
        <v>36</v>
      </c>
      <c r="S127" t="s">
        <v>53</v>
      </c>
      <c r="T127" t="s">
        <v>53</v>
      </c>
      <c r="U127" t="s">
        <v>157</v>
      </c>
      <c r="V127">
        <v>2</v>
      </c>
      <c r="W127">
        <v>2</v>
      </c>
      <c r="X127" t="s">
        <v>55</v>
      </c>
      <c r="Y127" t="s">
        <v>47</v>
      </c>
      <c r="Z127" t="s">
        <v>40</v>
      </c>
      <c r="AB127" t="s">
        <v>33</v>
      </c>
    </row>
    <row r="128" spans="1:29" x14ac:dyDescent="0.3">
      <c r="A128" t="s">
        <v>28</v>
      </c>
      <c r="B128">
        <v>37</v>
      </c>
      <c r="C128" t="s">
        <v>41</v>
      </c>
      <c r="D128" t="s">
        <v>50</v>
      </c>
      <c r="E128" t="s">
        <v>31</v>
      </c>
      <c r="G128">
        <v>5</v>
      </c>
      <c r="H128">
        <v>0</v>
      </c>
      <c r="I128">
        <v>0</v>
      </c>
      <c r="J128">
        <v>30</v>
      </c>
      <c r="K128">
        <v>17</v>
      </c>
      <c r="M128" t="s">
        <v>32</v>
      </c>
      <c r="O128" t="s">
        <v>33</v>
      </c>
      <c r="P128" t="s">
        <v>57</v>
      </c>
      <c r="Q128" t="s">
        <v>43</v>
      </c>
      <c r="R128" t="s">
        <v>44</v>
      </c>
      <c r="S128" t="s">
        <v>53</v>
      </c>
      <c r="T128" t="s">
        <v>45</v>
      </c>
      <c r="V128">
        <v>2</v>
      </c>
      <c r="W128">
        <v>1</v>
      </c>
      <c r="X128" t="s">
        <v>38</v>
      </c>
      <c r="Y128" t="s">
        <v>47</v>
      </c>
      <c r="Z128" t="s">
        <v>40</v>
      </c>
      <c r="AB128" t="s">
        <v>33</v>
      </c>
    </row>
    <row r="129" spans="1:29" x14ac:dyDescent="0.3">
      <c r="A129" t="s">
        <v>28</v>
      </c>
      <c r="B129">
        <v>37</v>
      </c>
      <c r="C129" t="s">
        <v>41</v>
      </c>
      <c r="D129" t="s">
        <v>101</v>
      </c>
      <c r="E129" t="s">
        <v>31</v>
      </c>
      <c r="G129">
        <v>4</v>
      </c>
      <c r="H129">
        <v>1</v>
      </c>
      <c r="I129">
        <v>0</v>
      </c>
      <c r="J129">
        <v>45</v>
      </c>
      <c r="K129">
        <v>8</v>
      </c>
      <c r="M129" t="s">
        <v>32</v>
      </c>
      <c r="O129" t="s">
        <v>33</v>
      </c>
      <c r="P129" t="s">
        <v>57</v>
      </c>
      <c r="Q129" t="s">
        <v>43</v>
      </c>
      <c r="R129" t="s">
        <v>44</v>
      </c>
      <c r="S129" t="s">
        <v>45</v>
      </c>
      <c r="T129" t="s">
        <v>45</v>
      </c>
      <c r="V129">
        <v>3</v>
      </c>
      <c r="W129">
        <v>1</v>
      </c>
      <c r="X129" t="s">
        <v>55</v>
      </c>
      <c r="Y129" t="s">
        <v>76</v>
      </c>
      <c r="Z129" t="s">
        <v>40</v>
      </c>
      <c r="AB129" t="s">
        <v>33</v>
      </c>
    </row>
    <row r="130" spans="1:29" x14ac:dyDescent="0.3">
      <c r="A130" t="s">
        <v>28</v>
      </c>
      <c r="B130">
        <v>37</v>
      </c>
      <c r="C130" t="s">
        <v>41</v>
      </c>
      <c r="D130" t="s">
        <v>30</v>
      </c>
      <c r="E130" t="s">
        <v>31</v>
      </c>
      <c r="G130">
        <v>5</v>
      </c>
      <c r="H130">
        <v>0</v>
      </c>
      <c r="I130">
        <v>0</v>
      </c>
      <c r="J130">
        <v>25</v>
      </c>
      <c r="K130">
        <v>3.3</v>
      </c>
      <c r="M130" t="s">
        <v>32</v>
      </c>
      <c r="O130" t="s">
        <v>33</v>
      </c>
      <c r="P130" t="s">
        <v>57</v>
      </c>
      <c r="Q130" t="s">
        <v>58</v>
      </c>
      <c r="R130" t="s">
        <v>52</v>
      </c>
      <c r="S130" t="s">
        <v>37</v>
      </c>
      <c r="T130" t="s">
        <v>37</v>
      </c>
      <c r="U130" t="s">
        <v>158</v>
      </c>
      <c r="V130">
        <v>7</v>
      </c>
      <c r="W130">
        <v>2</v>
      </c>
      <c r="X130" t="s">
        <v>38</v>
      </c>
      <c r="Y130" t="s">
        <v>39</v>
      </c>
      <c r="Z130" t="s">
        <v>84</v>
      </c>
      <c r="AA130" t="s">
        <v>85</v>
      </c>
      <c r="AB130" t="s">
        <v>33</v>
      </c>
      <c r="AC130" t="s">
        <v>159</v>
      </c>
    </row>
    <row r="131" spans="1:29" x14ac:dyDescent="0.3">
      <c r="A131" t="s">
        <v>28</v>
      </c>
      <c r="B131">
        <v>37</v>
      </c>
      <c r="C131" t="s">
        <v>41</v>
      </c>
      <c r="D131" t="s">
        <v>30</v>
      </c>
      <c r="E131" t="s">
        <v>31</v>
      </c>
      <c r="G131">
        <v>5</v>
      </c>
      <c r="H131">
        <v>0</v>
      </c>
      <c r="I131">
        <v>0</v>
      </c>
      <c r="J131">
        <v>15</v>
      </c>
      <c r="K131">
        <v>3.4</v>
      </c>
      <c r="M131" t="s">
        <v>32</v>
      </c>
      <c r="O131" t="s">
        <v>33</v>
      </c>
      <c r="P131" t="s">
        <v>57</v>
      </c>
      <c r="Q131" t="s">
        <v>43</v>
      </c>
      <c r="R131" t="s">
        <v>44</v>
      </c>
      <c r="S131" t="s">
        <v>37</v>
      </c>
      <c r="T131" t="s">
        <v>45</v>
      </c>
      <c r="V131">
        <v>5</v>
      </c>
      <c r="W131">
        <v>3</v>
      </c>
      <c r="X131" t="s">
        <v>38</v>
      </c>
      <c r="Y131" t="s">
        <v>47</v>
      </c>
      <c r="Z131" t="s">
        <v>40</v>
      </c>
      <c r="AB131" t="s">
        <v>33</v>
      </c>
    </row>
    <row r="132" spans="1:29" x14ac:dyDescent="0.3">
      <c r="A132" t="s">
        <v>28</v>
      </c>
      <c r="B132">
        <v>37</v>
      </c>
      <c r="C132" t="s">
        <v>41</v>
      </c>
      <c r="D132" t="s">
        <v>30</v>
      </c>
      <c r="E132" t="s">
        <v>31</v>
      </c>
      <c r="G132">
        <v>5</v>
      </c>
      <c r="H132">
        <v>0</v>
      </c>
      <c r="I132">
        <v>0</v>
      </c>
      <c r="J132">
        <v>45</v>
      </c>
      <c r="K132">
        <v>25</v>
      </c>
      <c r="M132" t="s">
        <v>32</v>
      </c>
      <c r="O132" t="s">
        <v>33</v>
      </c>
      <c r="P132" t="s">
        <v>42</v>
      </c>
      <c r="Q132" t="s">
        <v>43</v>
      </c>
      <c r="R132" t="s">
        <v>98</v>
      </c>
      <c r="S132" t="s">
        <v>45</v>
      </c>
      <c r="T132" t="s">
        <v>53</v>
      </c>
      <c r="U132" t="s">
        <v>160</v>
      </c>
      <c r="V132">
        <v>3</v>
      </c>
      <c r="W132">
        <v>0</v>
      </c>
      <c r="X132" t="s">
        <v>55</v>
      </c>
      <c r="Y132" t="s">
        <v>56</v>
      </c>
      <c r="Z132" t="s">
        <v>92</v>
      </c>
      <c r="AB132" t="s">
        <v>33</v>
      </c>
    </row>
    <row r="133" spans="1:29" x14ac:dyDescent="0.3">
      <c r="A133" t="s">
        <v>28</v>
      </c>
      <c r="B133">
        <v>37</v>
      </c>
      <c r="C133" t="s">
        <v>41</v>
      </c>
      <c r="D133" t="s">
        <v>30</v>
      </c>
      <c r="E133" t="s">
        <v>62</v>
      </c>
      <c r="G133">
        <v>3</v>
      </c>
      <c r="H133">
        <v>2</v>
      </c>
      <c r="I133">
        <v>0</v>
      </c>
      <c r="J133">
        <v>20</v>
      </c>
      <c r="K133">
        <v>8</v>
      </c>
      <c r="M133" t="s">
        <v>32</v>
      </c>
      <c r="O133" t="s">
        <v>33</v>
      </c>
      <c r="P133" t="s">
        <v>57</v>
      </c>
      <c r="Q133" t="s">
        <v>35</v>
      </c>
      <c r="R133" t="s">
        <v>44</v>
      </c>
      <c r="S133" t="s">
        <v>37</v>
      </c>
      <c r="T133" t="s">
        <v>83</v>
      </c>
      <c r="V133">
        <v>7</v>
      </c>
      <c r="W133">
        <v>1</v>
      </c>
      <c r="X133" t="s">
        <v>55</v>
      </c>
      <c r="Y133" t="s">
        <v>72</v>
      </c>
      <c r="Z133" t="s">
        <v>40</v>
      </c>
      <c r="AB133" t="s">
        <v>33</v>
      </c>
    </row>
    <row r="134" spans="1:29" x14ac:dyDescent="0.3">
      <c r="A134" t="s">
        <v>28</v>
      </c>
      <c r="B134">
        <v>37</v>
      </c>
      <c r="C134" t="s">
        <v>41</v>
      </c>
      <c r="D134" t="s">
        <v>65</v>
      </c>
      <c r="E134" t="s">
        <v>31</v>
      </c>
      <c r="G134">
        <v>3</v>
      </c>
      <c r="H134">
        <v>2</v>
      </c>
      <c r="I134">
        <v>0</v>
      </c>
      <c r="J134">
        <v>30</v>
      </c>
      <c r="K134">
        <v>11</v>
      </c>
      <c r="M134" t="s">
        <v>32</v>
      </c>
      <c r="O134" t="s">
        <v>33</v>
      </c>
      <c r="P134" t="s">
        <v>57</v>
      </c>
      <c r="Q134" t="s">
        <v>67</v>
      </c>
      <c r="R134" t="s">
        <v>36</v>
      </c>
      <c r="S134" t="s">
        <v>53</v>
      </c>
      <c r="T134" t="s">
        <v>53</v>
      </c>
      <c r="U134" t="s">
        <v>161</v>
      </c>
      <c r="V134">
        <v>2</v>
      </c>
      <c r="W134">
        <v>1</v>
      </c>
      <c r="X134" t="s">
        <v>55</v>
      </c>
      <c r="Y134" t="s">
        <v>47</v>
      </c>
      <c r="Z134" t="s">
        <v>82</v>
      </c>
      <c r="AB134" t="s">
        <v>33</v>
      </c>
      <c r="AC134" t="s">
        <v>162</v>
      </c>
    </row>
    <row r="135" spans="1:29" x14ac:dyDescent="0.3">
      <c r="A135" t="s">
        <v>28</v>
      </c>
      <c r="B135">
        <v>37</v>
      </c>
      <c r="C135" t="s">
        <v>41</v>
      </c>
      <c r="D135" t="s">
        <v>30</v>
      </c>
      <c r="E135" t="s">
        <v>31</v>
      </c>
      <c r="G135">
        <v>5</v>
      </c>
      <c r="H135">
        <v>0</v>
      </c>
      <c r="I135">
        <v>0</v>
      </c>
      <c r="J135">
        <v>60</v>
      </c>
      <c r="K135">
        <v>30</v>
      </c>
      <c r="M135" t="s">
        <v>32</v>
      </c>
      <c r="O135" t="s">
        <v>33</v>
      </c>
      <c r="P135" t="s">
        <v>57</v>
      </c>
      <c r="Q135" t="s">
        <v>67</v>
      </c>
      <c r="R135" t="s">
        <v>44</v>
      </c>
      <c r="S135" t="s">
        <v>37</v>
      </c>
      <c r="T135" t="s">
        <v>45</v>
      </c>
      <c r="V135">
        <v>0</v>
      </c>
      <c r="W135">
        <v>0</v>
      </c>
      <c r="X135" t="s">
        <v>55</v>
      </c>
      <c r="Y135" t="s">
        <v>72</v>
      </c>
      <c r="Z135" t="s">
        <v>40</v>
      </c>
      <c r="AB135" t="s">
        <v>33</v>
      </c>
    </row>
    <row r="136" spans="1:29" x14ac:dyDescent="0.3">
      <c r="A136" t="s">
        <v>28</v>
      </c>
      <c r="B136">
        <v>37</v>
      </c>
      <c r="C136" t="s">
        <v>41</v>
      </c>
      <c r="D136" t="s">
        <v>30</v>
      </c>
      <c r="E136" t="s">
        <v>62</v>
      </c>
      <c r="G136">
        <v>2</v>
      </c>
      <c r="H136">
        <v>3</v>
      </c>
      <c r="I136">
        <v>0</v>
      </c>
      <c r="J136">
        <v>22</v>
      </c>
      <c r="K136">
        <v>5</v>
      </c>
      <c r="M136" t="s">
        <v>32</v>
      </c>
      <c r="O136" t="s">
        <v>33</v>
      </c>
      <c r="P136" t="s">
        <v>78</v>
      </c>
      <c r="S136" t="s">
        <v>53</v>
      </c>
      <c r="T136" t="s">
        <v>53</v>
      </c>
      <c r="U136" t="s">
        <v>163</v>
      </c>
      <c r="V136">
        <v>2</v>
      </c>
      <c r="W136">
        <v>1</v>
      </c>
      <c r="X136" t="s">
        <v>55</v>
      </c>
      <c r="Y136" t="s">
        <v>47</v>
      </c>
      <c r="Z136" t="s">
        <v>84</v>
      </c>
      <c r="AA136" t="s">
        <v>85</v>
      </c>
      <c r="AB136" t="s">
        <v>33</v>
      </c>
    </row>
    <row r="137" spans="1:29" x14ac:dyDescent="0.3">
      <c r="A137" t="s">
        <v>28</v>
      </c>
      <c r="B137">
        <v>37</v>
      </c>
      <c r="C137" t="s">
        <v>41</v>
      </c>
      <c r="D137" t="s">
        <v>30</v>
      </c>
      <c r="E137" t="s">
        <v>31</v>
      </c>
      <c r="G137">
        <v>5</v>
      </c>
      <c r="H137">
        <v>0</v>
      </c>
      <c r="I137">
        <v>0</v>
      </c>
      <c r="J137">
        <v>15</v>
      </c>
      <c r="K137">
        <v>3</v>
      </c>
      <c r="M137" t="s">
        <v>32</v>
      </c>
      <c r="O137" t="s">
        <v>33</v>
      </c>
      <c r="P137" t="s">
        <v>57</v>
      </c>
      <c r="Q137" t="s">
        <v>51</v>
      </c>
      <c r="R137" t="s">
        <v>52</v>
      </c>
      <c r="S137" t="s">
        <v>37</v>
      </c>
      <c r="T137" t="s">
        <v>37</v>
      </c>
      <c r="V137">
        <v>5</v>
      </c>
      <c r="W137">
        <v>1</v>
      </c>
      <c r="X137" t="s">
        <v>55</v>
      </c>
      <c r="Y137" t="s">
        <v>72</v>
      </c>
      <c r="Z137" t="s">
        <v>40</v>
      </c>
      <c r="AB137" t="s">
        <v>33</v>
      </c>
    </row>
    <row r="138" spans="1:29" x14ac:dyDescent="0.3">
      <c r="A138" t="s">
        <v>28</v>
      </c>
      <c r="B138">
        <v>37</v>
      </c>
      <c r="C138" t="s">
        <v>41</v>
      </c>
      <c r="D138" t="s">
        <v>50</v>
      </c>
      <c r="E138" t="s">
        <v>31</v>
      </c>
      <c r="G138">
        <v>3</v>
      </c>
      <c r="H138">
        <v>2</v>
      </c>
      <c r="I138">
        <v>0</v>
      </c>
      <c r="J138">
        <v>45</v>
      </c>
      <c r="K138">
        <v>14</v>
      </c>
      <c r="M138" t="s">
        <v>32</v>
      </c>
      <c r="O138" t="s">
        <v>33</v>
      </c>
      <c r="P138" t="s">
        <v>42</v>
      </c>
      <c r="Q138" t="s">
        <v>67</v>
      </c>
      <c r="R138" t="s">
        <v>36</v>
      </c>
      <c r="S138" t="s">
        <v>45</v>
      </c>
      <c r="T138" t="s">
        <v>45</v>
      </c>
      <c r="V138">
        <v>0</v>
      </c>
      <c r="W138">
        <v>1</v>
      </c>
      <c r="X138" t="s">
        <v>55</v>
      </c>
      <c r="Y138" t="s">
        <v>72</v>
      </c>
      <c r="Z138" t="s">
        <v>40</v>
      </c>
      <c r="AB138" t="s">
        <v>33</v>
      </c>
    </row>
    <row r="139" spans="1:29" x14ac:dyDescent="0.3">
      <c r="A139" t="s">
        <v>49</v>
      </c>
      <c r="B139">
        <v>37</v>
      </c>
      <c r="C139" t="s">
        <v>41</v>
      </c>
      <c r="D139" t="s">
        <v>50</v>
      </c>
      <c r="E139" t="s">
        <v>31</v>
      </c>
      <c r="G139">
        <v>5</v>
      </c>
      <c r="H139">
        <v>0</v>
      </c>
      <c r="I139">
        <v>0</v>
      </c>
      <c r="J139">
        <v>45</v>
      </c>
      <c r="K139">
        <v>12</v>
      </c>
      <c r="M139" t="s">
        <v>32</v>
      </c>
      <c r="O139" t="s">
        <v>33</v>
      </c>
      <c r="P139" t="s">
        <v>57</v>
      </c>
      <c r="Q139" t="s">
        <v>67</v>
      </c>
      <c r="R139" t="s">
        <v>52</v>
      </c>
      <c r="S139" t="s">
        <v>37</v>
      </c>
      <c r="T139" t="s">
        <v>37</v>
      </c>
      <c r="V139">
        <v>15</v>
      </c>
      <c r="W139">
        <v>6</v>
      </c>
      <c r="X139" t="s">
        <v>55</v>
      </c>
      <c r="Y139" t="s">
        <v>72</v>
      </c>
      <c r="Z139" t="s">
        <v>40</v>
      </c>
      <c r="AB139" t="s">
        <v>33</v>
      </c>
    </row>
    <row r="140" spans="1:29" x14ac:dyDescent="0.3">
      <c r="A140" t="s">
        <v>28</v>
      </c>
      <c r="B140">
        <v>37</v>
      </c>
      <c r="C140" t="s">
        <v>41</v>
      </c>
      <c r="D140" t="s">
        <v>101</v>
      </c>
      <c r="E140" t="s">
        <v>31</v>
      </c>
      <c r="G140">
        <v>5</v>
      </c>
      <c r="H140">
        <v>0</v>
      </c>
      <c r="I140">
        <v>0</v>
      </c>
      <c r="J140">
        <v>20</v>
      </c>
      <c r="K140">
        <v>10</v>
      </c>
      <c r="M140" t="s">
        <v>32</v>
      </c>
      <c r="O140" t="s">
        <v>33</v>
      </c>
      <c r="P140" t="s">
        <v>57</v>
      </c>
      <c r="Q140" t="s">
        <v>67</v>
      </c>
      <c r="R140" t="s">
        <v>36</v>
      </c>
      <c r="S140" t="s">
        <v>83</v>
      </c>
      <c r="T140" t="s">
        <v>83</v>
      </c>
      <c r="X140" t="s">
        <v>38</v>
      </c>
      <c r="Y140" t="s">
        <v>72</v>
      </c>
      <c r="Z140" t="s">
        <v>40</v>
      </c>
      <c r="AB140" t="s">
        <v>33</v>
      </c>
    </row>
    <row r="141" spans="1:29" x14ac:dyDescent="0.3">
      <c r="A141" t="s">
        <v>28</v>
      </c>
      <c r="B141">
        <v>37</v>
      </c>
      <c r="C141" t="s">
        <v>41</v>
      </c>
      <c r="D141" t="s">
        <v>50</v>
      </c>
      <c r="E141" t="s">
        <v>62</v>
      </c>
      <c r="G141">
        <v>2</v>
      </c>
      <c r="H141">
        <v>3</v>
      </c>
      <c r="I141">
        <v>0</v>
      </c>
      <c r="J141">
        <v>30</v>
      </c>
      <c r="K141">
        <v>7</v>
      </c>
      <c r="M141" t="s">
        <v>32</v>
      </c>
      <c r="O141" t="s">
        <v>33</v>
      </c>
      <c r="P141" t="s">
        <v>57</v>
      </c>
      <c r="Q141" t="s">
        <v>35</v>
      </c>
      <c r="R141" t="s">
        <v>36</v>
      </c>
      <c r="S141" t="s">
        <v>53</v>
      </c>
      <c r="T141" t="s">
        <v>53</v>
      </c>
      <c r="V141">
        <v>4</v>
      </c>
      <c r="W141">
        <v>2</v>
      </c>
      <c r="X141" t="s">
        <v>55</v>
      </c>
      <c r="Y141" t="s">
        <v>76</v>
      </c>
      <c r="Z141" t="s">
        <v>40</v>
      </c>
      <c r="AB141" t="s">
        <v>33</v>
      </c>
      <c r="AC141" t="s">
        <v>164</v>
      </c>
    </row>
    <row r="142" spans="1:29" x14ac:dyDescent="0.3">
      <c r="A142" t="s">
        <v>28</v>
      </c>
      <c r="B142">
        <v>37</v>
      </c>
      <c r="C142" t="s">
        <v>41</v>
      </c>
      <c r="D142" t="s">
        <v>30</v>
      </c>
      <c r="E142" t="s">
        <v>31</v>
      </c>
      <c r="G142">
        <v>4</v>
      </c>
      <c r="H142">
        <v>1</v>
      </c>
      <c r="I142">
        <v>0</v>
      </c>
      <c r="J142">
        <v>50</v>
      </c>
      <c r="K142">
        <v>12</v>
      </c>
      <c r="M142" t="s">
        <v>32</v>
      </c>
      <c r="O142" t="s">
        <v>33</v>
      </c>
      <c r="P142" t="s">
        <v>42</v>
      </c>
      <c r="Q142" t="s">
        <v>35</v>
      </c>
      <c r="R142" t="s">
        <v>44</v>
      </c>
      <c r="S142" t="s">
        <v>53</v>
      </c>
      <c r="T142" t="s">
        <v>53</v>
      </c>
      <c r="U142" t="s">
        <v>165</v>
      </c>
      <c r="V142">
        <v>0</v>
      </c>
      <c r="W142">
        <v>2</v>
      </c>
      <c r="X142" t="s">
        <v>38</v>
      </c>
      <c r="Y142" t="s">
        <v>56</v>
      </c>
      <c r="Z142" t="s">
        <v>40</v>
      </c>
      <c r="AB142" t="s">
        <v>33</v>
      </c>
    </row>
    <row r="143" spans="1:29" x14ac:dyDescent="0.3">
      <c r="A143" t="s">
        <v>28</v>
      </c>
      <c r="B143">
        <v>37</v>
      </c>
      <c r="C143" t="s">
        <v>41</v>
      </c>
      <c r="D143" t="s">
        <v>101</v>
      </c>
      <c r="E143" t="s">
        <v>31</v>
      </c>
      <c r="G143">
        <v>3</v>
      </c>
      <c r="H143">
        <v>2</v>
      </c>
      <c r="I143">
        <v>0</v>
      </c>
      <c r="J143">
        <v>30</v>
      </c>
      <c r="K143">
        <v>2.5</v>
      </c>
      <c r="M143" t="s">
        <v>32</v>
      </c>
      <c r="O143" t="s">
        <v>66</v>
      </c>
      <c r="P143" t="s">
        <v>57</v>
      </c>
      <c r="Q143" t="s">
        <v>67</v>
      </c>
      <c r="R143" t="s">
        <v>36</v>
      </c>
      <c r="S143" t="s">
        <v>45</v>
      </c>
      <c r="T143" t="s">
        <v>83</v>
      </c>
      <c r="U143" t="s">
        <v>166</v>
      </c>
      <c r="V143">
        <v>1</v>
      </c>
      <c r="W143">
        <v>1</v>
      </c>
      <c r="X143" t="s">
        <v>38</v>
      </c>
      <c r="Y143" t="s">
        <v>76</v>
      </c>
      <c r="Z143" t="s">
        <v>120</v>
      </c>
      <c r="AB143" t="s">
        <v>33</v>
      </c>
      <c r="AC143" t="s">
        <v>167</v>
      </c>
    </row>
    <row r="144" spans="1:29" x14ac:dyDescent="0.3">
      <c r="A144" t="s">
        <v>28</v>
      </c>
      <c r="B144">
        <v>37</v>
      </c>
      <c r="C144" t="s">
        <v>41</v>
      </c>
      <c r="D144" t="s">
        <v>101</v>
      </c>
      <c r="E144" t="s">
        <v>31</v>
      </c>
      <c r="G144">
        <v>4</v>
      </c>
      <c r="H144">
        <v>1</v>
      </c>
      <c r="I144">
        <v>0</v>
      </c>
      <c r="J144">
        <v>35</v>
      </c>
      <c r="K144">
        <v>9</v>
      </c>
      <c r="M144" t="s">
        <v>32</v>
      </c>
      <c r="O144" t="s">
        <v>33</v>
      </c>
      <c r="P144" t="s">
        <v>57</v>
      </c>
      <c r="Q144" t="s">
        <v>51</v>
      </c>
      <c r="R144" t="s">
        <v>52</v>
      </c>
      <c r="S144" t="s">
        <v>53</v>
      </c>
      <c r="T144" t="s">
        <v>53</v>
      </c>
      <c r="U144" t="s">
        <v>168</v>
      </c>
      <c r="V144">
        <v>5</v>
      </c>
      <c r="W144">
        <v>1</v>
      </c>
      <c r="X144" t="s">
        <v>55</v>
      </c>
      <c r="Y144" t="s">
        <v>72</v>
      </c>
      <c r="Z144" t="s">
        <v>40</v>
      </c>
    </row>
    <row r="145" spans="1:29" x14ac:dyDescent="0.3">
      <c r="A145" t="s">
        <v>28</v>
      </c>
      <c r="B145">
        <v>37</v>
      </c>
      <c r="C145" t="s">
        <v>41</v>
      </c>
      <c r="D145" t="s">
        <v>75</v>
      </c>
      <c r="E145" t="s">
        <v>31</v>
      </c>
      <c r="G145">
        <v>5</v>
      </c>
      <c r="H145">
        <v>0</v>
      </c>
      <c r="I145">
        <v>0</v>
      </c>
      <c r="J145">
        <v>55</v>
      </c>
      <c r="K145">
        <v>35</v>
      </c>
      <c r="M145" t="s">
        <v>32</v>
      </c>
      <c r="O145" t="s">
        <v>33</v>
      </c>
      <c r="P145" t="s">
        <v>42</v>
      </c>
      <c r="Q145" t="s">
        <v>67</v>
      </c>
      <c r="R145" t="s">
        <v>36</v>
      </c>
      <c r="S145" t="s">
        <v>37</v>
      </c>
      <c r="T145" t="s">
        <v>37</v>
      </c>
      <c r="X145" t="s">
        <v>38</v>
      </c>
      <c r="Y145" t="s">
        <v>56</v>
      </c>
      <c r="Z145" t="s">
        <v>40</v>
      </c>
      <c r="AB145" t="s">
        <v>33</v>
      </c>
    </row>
    <row r="146" spans="1:29" x14ac:dyDescent="0.3">
      <c r="A146" t="s">
        <v>28</v>
      </c>
      <c r="B146">
        <v>37</v>
      </c>
      <c r="C146" t="s">
        <v>41</v>
      </c>
      <c r="D146" t="s">
        <v>30</v>
      </c>
      <c r="E146" t="s">
        <v>31</v>
      </c>
      <c r="G146">
        <v>3</v>
      </c>
      <c r="H146">
        <v>2</v>
      </c>
      <c r="I146">
        <v>0</v>
      </c>
      <c r="J146">
        <v>20</v>
      </c>
      <c r="K146">
        <v>3</v>
      </c>
      <c r="M146" t="s">
        <v>32</v>
      </c>
      <c r="O146" t="s">
        <v>33</v>
      </c>
      <c r="P146" t="s">
        <v>42</v>
      </c>
      <c r="Q146" t="s">
        <v>51</v>
      </c>
      <c r="R146" t="s">
        <v>52</v>
      </c>
      <c r="S146" t="s">
        <v>37</v>
      </c>
      <c r="T146" t="s">
        <v>83</v>
      </c>
      <c r="V146">
        <v>5</v>
      </c>
      <c r="W146">
        <v>3</v>
      </c>
      <c r="X146" t="s">
        <v>55</v>
      </c>
      <c r="Y146" t="s">
        <v>39</v>
      </c>
      <c r="Z146" t="s">
        <v>77</v>
      </c>
      <c r="AB146" t="s">
        <v>33</v>
      </c>
    </row>
    <row r="147" spans="1:29" x14ac:dyDescent="0.3">
      <c r="A147" t="s">
        <v>28</v>
      </c>
      <c r="B147">
        <v>37</v>
      </c>
      <c r="C147" t="s">
        <v>41</v>
      </c>
      <c r="D147" t="s">
        <v>75</v>
      </c>
      <c r="E147" t="s">
        <v>31</v>
      </c>
      <c r="G147">
        <v>4</v>
      </c>
      <c r="H147">
        <v>1</v>
      </c>
      <c r="I147">
        <v>0</v>
      </c>
      <c r="J147">
        <v>15</v>
      </c>
      <c r="K147">
        <v>4.5</v>
      </c>
      <c r="M147" t="s">
        <v>32</v>
      </c>
      <c r="O147" t="s">
        <v>33</v>
      </c>
      <c r="P147" t="s">
        <v>42</v>
      </c>
      <c r="Q147" t="s">
        <v>35</v>
      </c>
      <c r="R147" t="s">
        <v>36</v>
      </c>
      <c r="S147" t="s">
        <v>83</v>
      </c>
      <c r="T147" t="s">
        <v>83</v>
      </c>
      <c r="V147">
        <v>3</v>
      </c>
      <c r="W147">
        <v>4</v>
      </c>
      <c r="X147" t="s">
        <v>38</v>
      </c>
      <c r="Y147" t="s">
        <v>47</v>
      </c>
      <c r="Z147" t="s">
        <v>169</v>
      </c>
      <c r="AB147" t="s">
        <v>33</v>
      </c>
      <c r="AC147" t="s">
        <v>170</v>
      </c>
    </row>
    <row r="148" spans="1:29" x14ac:dyDescent="0.3">
      <c r="A148" t="s">
        <v>28</v>
      </c>
      <c r="B148">
        <v>37</v>
      </c>
      <c r="C148" t="s">
        <v>41</v>
      </c>
      <c r="D148" t="s">
        <v>30</v>
      </c>
      <c r="E148" t="s">
        <v>31</v>
      </c>
      <c r="G148">
        <v>4</v>
      </c>
      <c r="H148">
        <v>1</v>
      </c>
      <c r="I148">
        <v>0</v>
      </c>
      <c r="J148">
        <v>20</v>
      </c>
      <c r="K148">
        <v>7</v>
      </c>
      <c r="M148" t="s">
        <v>32</v>
      </c>
      <c r="O148" t="s">
        <v>33</v>
      </c>
      <c r="P148" t="s">
        <v>34</v>
      </c>
      <c r="Q148" t="s">
        <v>58</v>
      </c>
      <c r="R148" t="s">
        <v>171</v>
      </c>
      <c r="S148" t="s">
        <v>37</v>
      </c>
      <c r="T148" t="s">
        <v>37</v>
      </c>
      <c r="V148">
        <v>4</v>
      </c>
      <c r="W148">
        <v>1</v>
      </c>
      <c r="X148" t="s">
        <v>55</v>
      </c>
      <c r="Y148" t="s">
        <v>39</v>
      </c>
      <c r="Z148" t="s">
        <v>40</v>
      </c>
      <c r="AB148" t="s">
        <v>33</v>
      </c>
    </row>
    <row r="149" spans="1:29" x14ac:dyDescent="0.3">
      <c r="A149" t="s">
        <v>28</v>
      </c>
      <c r="B149">
        <v>37</v>
      </c>
      <c r="C149" t="s">
        <v>41</v>
      </c>
      <c r="D149" t="s">
        <v>75</v>
      </c>
      <c r="E149" t="s">
        <v>31</v>
      </c>
      <c r="G149">
        <v>5</v>
      </c>
      <c r="H149">
        <v>0</v>
      </c>
      <c r="I149">
        <v>0</v>
      </c>
      <c r="J149">
        <v>50</v>
      </c>
      <c r="K149">
        <v>39</v>
      </c>
      <c r="M149" t="s">
        <v>32</v>
      </c>
      <c r="O149" t="s">
        <v>33</v>
      </c>
      <c r="P149" t="s">
        <v>42</v>
      </c>
      <c r="Q149" t="s">
        <v>67</v>
      </c>
      <c r="R149" t="s">
        <v>44</v>
      </c>
      <c r="S149" t="s">
        <v>37</v>
      </c>
      <c r="T149" t="s">
        <v>37</v>
      </c>
      <c r="V149">
        <v>1</v>
      </c>
      <c r="W149">
        <v>1</v>
      </c>
      <c r="X149" t="s">
        <v>38</v>
      </c>
      <c r="Y149" t="s">
        <v>76</v>
      </c>
      <c r="Z149" t="s">
        <v>40</v>
      </c>
      <c r="AB149" t="s">
        <v>33</v>
      </c>
    </row>
    <row r="150" spans="1:29" x14ac:dyDescent="0.3">
      <c r="A150" t="s">
        <v>28</v>
      </c>
      <c r="B150">
        <v>37</v>
      </c>
      <c r="C150" t="s">
        <v>41</v>
      </c>
      <c r="D150" t="s">
        <v>30</v>
      </c>
      <c r="E150" t="s">
        <v>31</v>
      </c>
      <c r="G150">
        <v>3</v>
      </c>
      <c r="H150">
        <v>2</v>
      </c>
      <c r="I150">
        <v>0</v>
      </c>
      <c r="J150">
        <v>50</v>
      </c>
      <c r="K150">
        <v>25</v>
      </c>
      <c r="M150" t="s">
        <v>32</v>
      </c>
      <c r="O150" t="s">
        <v>33</v>
      </c>
      <c r="P150" t="s">
        <v>42</v>
      </c>
      <c r="Q150" t="s">
        <v>35</v>
      </c>
      <c r="R150" t="s">
        <v>44</v>
      </c>
      <c r="S150" t="s">
        <v>53</v>
      </c>
      <c r="T150" t="s">
        <v>59</v>
      </c>
      <c r="V150">
        <v>5</v>
      </c>
      <c r="W150">
        <v>2</v>
      </c>
      <c r="X150" t="s">
        <v>55</v>
      </c>
      <c r="Y150" t="s">
        <v>47</v>
      </c>
      <c r="Z150" t="s">
        <v>40</v>
      </c>
      <c r="AB150" t="s">
        <v>33</v>
      </c>
    </row>
    <row r="151" spans="1:29" x14ac:dyDescent="0.3">
      <c r="A151" t="s">
        <v>28</v>
      </c>
      <c r="B151">
        <v>37</v>
      </c>
      <c r="C151" t="s">
        <v>41</v>
      </c>
      <c r="D151" t="s">
        <v>30</v>
      </c>
      <c r="E151" t="s">
        <v>31</v>
      </c>
      <c r="G151">
        <v>5</v>
      </c>
      <c r="H151">
        <v>0</v>
      </c>
      <c r="I151">
        <v>0</v>
      </c>
      <c r="J151">
        <v>40</v>
      </c>
      <c r="K151">
        <v>13</v>
      </c>
      <c r="M151" t="s">
        <v>32</v>
      </c>
      <c r="O151" t="s">
        <v>33</v>
      </c>
      <c r="P151" t="s">
        <v>57</v>
      </c>
      <c r="Q151" t="s">
        <v>35</v>
      </c>
      <c r="R151" t="s">
        <v>44</v>
      </c>
      <c r="S151" t="s">
        <v>37</v>
      </c>
      <c r="T151" t="s">
        <v>37</v>
      </c>
      <c r="U151" t="s">
        <v>172</v>
      </c>
      <c r="V151">
        <v>3</v>
      </c>
      <c r="W151">
        <v>1</v>
      </c>
      <c r="X151" t="s">
        <v>38</v>
      </c>
      <c r="Y151" t="s">
        <v>72</v>
      </c>
      <c r="Z151" t="s">
        <v>40</v>
      </c>
      <c r="AB151" t="s">
        <v>33</v>
      </c>
    </row>
    <row r="152" spans="1:29" x14ac:dyDescent="0.3">
      <c r="A152" t="s">
        <v>28</v>
      </c>
      <c r="B152">
        <v>37</v>
      </c>
      <c r="C152" t="s">
        <v>41</v>
      </c>
      <c r="D152" t="s">
        <v>30</v>
      </c>
      <c r="E152" t="s">
        <v>31</v>
      </c>
      <c r="G152">
        <v>5</v>
      </c>
      <c r="H152">
        <v>0</v>
      </c>
      <c r="I152">
        <v>0</v>
      </c>
      <c r="J152">
        <v>30</v>
      </c>
      <c r="K152">
        <v>4</v>
      </c>
      <c r="M152" t="s">
        <v>32</v>
      </c>
      <c r="O152" t="s">
        <v>33</v>
      </c>
      <c r="P152" t="s">
        <v>78</v>
      </c>
      <c r="S152" t="s">
        <v>53</v>
      </c>
      <c r="T152" t="s">
        <v>45</v>
      </c>
      <c r="V152">
        <v>0</v>
      </c>
      <c r="W152">
        <v>0</v>
      </c>
      <c r="X152" t="s">
        <v>55</v>
      </c>
      <c r="Y152" t="s">
        <v>56</v>
      </c>
      <c r="Z152" t="s">
        <v>40</v>
      </c>
      <c r="AB152" t="s">
        <v>33</v>
      </c>
    </row>
    <row r="153" spans="1:29" x14ac:dyDescent="0.3">
      <c r="A153" t="s">
        <v>28</v>
      </c>
      <c r="B153">
        <v>37</v>
      </c>
      <c r="C153" t="s">
        <v>41</v>
      </c>
      <c r="D153" t="s">
        <v>30</v>
      </c>
      <c r="E153" t="s">
        <v>31</v>
      </c>
      <c r="G153">
        <v>3</v>
      </c>
      <c r="H153">
        <v>2</v>
      </c>
      <c r="I153">
        <v>0</v>
      </c>
      <c r="J153">
        <v>25</v>
      </c>
      <c r="K153">
        <v>6</v>
      </c>
      <c r="M153" t="s">
        <v>32</v>
      </c>
      <c r="O153" t="s">
        <v>33</v>
      </c>
      <c r="P153" t="s">
        <v>42</v>
      </c>
      <c r="Q153" t="s">
        <v>51</v>
      </c>
      <c r="R153" t="s">
        <v>171</v>
      </c>
      <c r="S153" t="s">
        <v>45</v>
      </c>
      <c r="T153" t="s">
        <v>37</v>
      </c>
      <c r="U153" t="s">
        <v>173</v>
      </c>
      <c r="V153">
        <v>5</v>
      </c>
      <c r="W153">
        <v>1</v>
      </c>
      <c r="X153" t="s">
        <v>38</v>
      </c>
      <c r="Y153" t="s">
        <v>56</v>
      </c>
      <c r="Z153" t="s">
        <v>92</v>
      </c>
      <c r="AB153" t="s">
        <v>33</v>
      </c>
    </row>
    <row r="154" spans="1:29" x14ac:dyDescent="0.3">
      <c r="A154" t="s">
        <v>28</v>
      </c>
      <c r="B154">
        <v>37</v>
      </c>
      <c r="C154" t="s">
        <v>41</v>
      </c>
      <c r="D154" t="s">
        <v>75</v>
      </c>
      <c r="E154" t="s">
        <v>31</v>
      </c>
      <c r="G154">
        <v>3</v>
      </c>
      <c r="H154">
        <v>2</v>
      </c>
      <c r="I154">
        <v>0</v>
      </c>
      <c r="J154">
        <v>50</v>
      </c>
      <c r="K154">
        <v>9.9</v>
      </c>
      <c r="M154" t="s">
        <v>32</v>
      </c>
      <c r="O154" t="s">
        <v>33</v>
      </c>
      <c r="P154" t="s">
        <v>57</v>
      </c>
      <c r="Q154" t="s">
        <v>43</v>
      </c>
      <c r="R154" t="s">
        <v>98</v>
      </c>
      <c r="S154" t="s">
        <v>59</v>
      </c>
      <c r="T154" t="s">
        <v>59</v>
      </c>
      <c r="U154" t="s">
        <v>174</v>
      </c>
      <c r="V154">
        <v>8</v>
      </c>
      <c r="W154">
        <v>2</v>
      </c>
      <c r="X154" t="s">
        <v>55</v>
      </c>
      <c r="Y154" t="s">
        <v>39</v>
      </c>
      <c r="Z154" t="s">
        <v>84</v>
      </c>
      <c r="AA154" t="s">
        <v>175</v>
      </c>
      <c r="AB154" t="s">
        <v>33</v>
      </c>
    </row>
    <row r="155" spans="1:29" x14ac:dyDescent="0.3">
      <c r="A155" t="s">
        <v>28</v>
      </c>
      <c r="B155">
        <v>37</v>
      </c>
      <c r="C155" t="s">
        <v>41</v>
      </c>
      <c r="D155" t="s">
        <v>50</v>
      </c>
      <c r="E155" t="s">
        <v>31</v>
      </c>
      <c r="G155">
        <v>3</v>
      </c>
      <c r="H155">
        <v>2</v>
      </c>
      <c r="I155">
        <v>0</v>
      </c>
      <c r="J155">
        <v>60</v>
      </c>
      <c r="K155">
        <v>30</v>
      </c>
      <c r="M155" t="s">
        <v>32</v>
      </c>
      <c r="O155" t="s">
        <v>33</v>
      </c>
      <c r="P155" t="s">
        <v>57</v>
      </c>
      <c r="Q155" t="s">
        <v>51</v>
      </c>
      <c r="R155" t="s">
        <v>36</v>
      </c>
      <c r="S155" t="s">
        <v>45</v>
      </c>
      <c r="T155" t="s">
        <v>53</v>
      </c>
      <c r="V155">
        <v>2</v>
      </c>
      <c r="W155">
        <v>3</v>
      </c>
      <c r="X155" t="s">
        <v>55</v>
      </c>
      <c r="Y155" t="s">
        <v>47</v>
      </c>
      <c r="Z155" t="s">
        <v>40</v>
      </c>
      <c r="AB155" t="s">
        <v>33</v>
      </c>
    </row>
    <row r="156" spans="1:29" x14ac:dyDescent="0.3">
      <c r="A156" t="s">
        <v>28</v>
      </c>
      <c r="B156">
        <v>37</v>
      </c>
      <c r="C156" t="s">
        <v>41</v>
      </c>
      <c r="D156" t="s">
        <v>30</v>
      </c>
      <c r="E156" t="s">
        <v>31</v>
      </c>
      <c r="G156">
        <v>4</v>
      </c>
      <c r="H156">
        <v>1</v>
      </c>
      <c r="I156">
        <v>0</v>
      </c>
      <c r="J156">
        <v>45</v>
      </c>
      <c r="K156">
        <v>25</v>
      </c>
      <c r="M156" t="s">
        <v>32</v>
      </c>
      <c r="O156" t="s">
        <v>33</v>
      </c>
      <c r="P156" t="s">
        <v>42</v>
      </c>
      <c r="Q156" t="s">
        <v>51</v>
      </c>
      <c r="R156" t="s">
        <v>52</v>
      </c>
      <c r="S156" t="s">
        <v>37</v>
      </c>
      <c r="T156" t="s">
        <v>53</v>
      </c>
      <c r="U156" t="s">
        <v>176</v>
      </c>
      <c r="V156">
        <v>3</v>
      </c>
      <c r="W156">
        <v>1</v>
      </c>
      <c r="X156" t="s">
        <v>38</v>
      </c>
      <c r="Y156" t="s">
        <v>56</v>
      </c>
      <c r="Z156" t="s">
        <v>40</v>
      </c>
      <c r="AB156" t="s">
        <v>33</v>
      </c>
    </row>
    <row r="157" spans="1:29" x14ac:dyDescent="0.3">
      <c r="A157" t="s">
        <v>28</v>
      </c>
      <c r="B157">
        <v>37</v>
      </c>
      <c r="C157" t="s">
        <v>41</v>
      </c>
      <c r="D157" t="s">
        <v>101</v>
      </c>
      <c r="E157" t="s">
        <v>31</v>
      </c>
      <c r="G157">
        <v>4</v>
      </c>
      <c r="H157">
        <v>1</v>
      </c>
      <c r="I157">
        <v>0</v>
      </c>
      <c r="J157">
        <v>40</v>
      </c>
      <c r="K157">
        <v>25</v>
      </c>
      <c r="M157" t="s">
        <v>32</v>
      </c>
      <c r="O157" t="s">
        <v>33</v>
      </c>
      <c r="P157" t="s">
        <v>57</v>
      </c>
      <c r="Q157" t="s">
        <v>67</v>
      </c>
      <c r="R157" t="s">
        <v>52</v>
      </c>
      <c r="S157" t="s">
        <v>45</v>
      </c>
      <c r="T157" t="s">
        <v>45</v>
      </c>
      <c r="U157" t="s">
        <v>177</v>
      </c>
      <c r="V157">
        <v>4</v>
      </c>
      <c r="W157">
        <v>1</v>
      </c>
      <c r="X157" t="s">
        <v>55</v>
      </c>
      <c r="Y157" t="s">
        <v>56</v>
      </c>
      <c r="Z157" t="s">
        <v>40</v>
      </c>
      <c r="AB157" t="s">
        <v>33</v>
      </c>
    </row>
    <row r="158" spans="1:29" x14ac:dyDescent="0.3">
      <c r="A158" t="s">
        <v>28</v>
      </c>
      <c r="B158">
        <v>37</v>
      </c>
      <c r="C158" t="s">
        <v>41</v>
      </c>
      <c r="D158" t="s">
        <v>30</v>
      </c>
      <c r="E158" t="s">
        <v>31</v>
      </c>
      <c r="G158">
        <v>3</v>
      </c>
      <c r="H158">
        <v>2</v>
      </c>
      <c r="I158">
        <v>0</v>
      </c>
      <c r="J158">
        <v>15</v>
      </c>
      <c r="K158">
        <v>4</v>
      </c>
      <c r="M158" t="s">
        <v>32</v>
      </c>
      <c r="O158" t="s">
        <v>33</v>
      </c>
      <c r="P158" t="s">
        <v>57</v>
      </c>
      <c r="Q158" t="s">
        <v>67</v>
      </c>
      <c r="R158" t="s">
        <v>44</v>
      </c>
      <c r="S158" t="s">
        <v>37</v>
      </c>
      <c r="V158">
        <v>0</v>
      </c>
      <c r="W158">
        <v>2</v>
      </c>
      <c r="X158" t="s">
        <v>55</v>
      </c>
      <c r="Y158" t="s">
        <v>72</v>
      </c>
      <c r="Z158" t="s">
        <v>82</v>
      </c>
      <c r="AB158" t="s">
        <v>33</v>
      </c>
    </row>
    <row r="159" spans="1:29" x14ac:dyDescent="0.3">
      <c r="A159" t="s">
        <v>28</v>
      </c>
      <c r="B159">
        <v>37</v>
      </c>
      <c r="C159" t="s">
        <v>41</v>
      </c>
      <c r="D159" t="s">
        <v>30</v>
      </c>
      <c r="E159" t="s">
        <v>31</v>
      </c>
      <c r="G159">
        <v>3</v>
      </c>
      <c r="H159">
        <v>2</v>
      </c>
      <c r="I159">
        <v>0</v>
      </c>
      <c r="J159">
        <v>40</v>
      </c>
      <c r="K159">
        <v>6</v>
      </c>
      <c r="M159" t="s">
        <v>32</v>
      </c>
      <c r="O159" t="s">
        <v>33</v>
      </c>
      <c r="P159" t="s">
        <v>42</v>
      </c>
      <c r="Q159" t="s">
        <v>35</v>
      </c>
      <c r="R159" t="s">
        <v>36</v>
      </c>
      <c r="S159" t="s">
        <v>53</v>
      </c>
      <c r="T159" t="s">
        <v>53</v>
      </c>
      <c r="U159" t="s">
        <v>178</v>
      </c>
      <c r="V159">
        <v>4</v>
      </c>
      <c r="W159">
        <v>5</v>
      </c>
      <c r="X159" t="s">
        <v>55</v>
      </c>
      <c r="Y159" t="s">
        <v>56</v>
      </c>
      <c r="Z159" t="s">
        <v>40</v>
      </c>
      <c r="AB159" t="s">
        <v>33</v>
      </c>
    </row>
    <row r="160" spans="1:29" x14ac:dyDescent="0.3">
      <c r="A160" t="s">
        <v>28</v>
      </c>
      <c r="B160">
        <v>37</v>
      </c>
      <c r="C160" t="s">
        <v>41</v>
      </c>
      <c r="D160" t="s">
        <v>30</v>
      </c>
      <c r="E160" t="s">
        <v>31</v>
      </c>
      <c r="G160">
        <v>4</v>
      </c>
      <c r="H160">
        <v>1</v>
      </c>
      <c r="I160">
        <v>0</v>
      </c>
      <c r="J160">
        <v>20</v>
      </c>
      <c r="K160">
        <v>4.7</v>
      </c>
      <c r="M160" t="s">
        <v>32</v>
      </c>
      <c r="O160" t="s">
        <v>33</v>
      </c>
      <c r="P160" t="s">
        <v>57</v>
      </c>
      <c r="Q160" t="s">
        <v>35</v>
      </c>
      <c r="R160" t="s">
        <v>36</v>
      </c>
      <c r="S160" t="s">
        <v>37</v>
      </c>
      <c r="T160" t="s">
        <v>53</v>
      </c>
      <c r="U160" t="s">
        <v>179</v>
      </c>
      <c r="V160">
        <v>3</v>
      </c>
      <c r="W160">
        <v>1</v>
      </c>
      <c r="X160" t="s">
        <v>55</v>
      </c>
      <c r="Y160" t="s">
        <v>47</v>
      </c>
      <c r="Z160" t="s">
        <v>169</v>
      </c>
      <c r="AC160" t="s">
        <v>180</v>
      </c>
    </row>
    <row r="161" spans="1:29" x14ac:dyDescent="0.3">
      <c r="A161" t="s">
        <v>28</v>
      </c>
      <c r="B161">
        <v>37</v>
      </c>
      <c r="C161" t="s">
        <v>41</v>
      </c>
      <c r="D161" t="s">
        <v>30</v>
      </c>
      <c r="E161" t="s">
        <v>31</v>
      </c>
      <c r="G161">
        <v>3</v>
      </c>
      <c r="H161">
        <v>2</v>
      </c>
      <c r="I161">
        <v>0</v>
      </c>
      <c r="J161">
        <v>30</v>
      </c>
      <c r="K161">
        <v>3</v>
      </c>
      <c r="M161" t="s">
        <v>32</v>
      </c>
      <c r="O161" t="s">
        <v>33</v>
      </c>
      <c r="P161" t="s">
        <v>42</v>
      </c>
      <c r="Q161" t="s">
        <v>58</v>
      </c>
      <c r="R161" t="s">
        <v>52</v>
      </c>
      <c r="S161" t="s">
        <v>53</v>
      </c>
      <c r="V161">
        <v>5</v>
      </c>
      <c r="W161">
        <v>2</v>
      </c>
      <c r="X161" t="s">
        <v>55</v>
      </c>
      <c r="Y161" t="s">
        <v>56</v>
      </c>
      <c r="Z161" t="s">
        <v>40</v>
      </c>
    </row>
    <row r="162" spans="1:29" x14ac:dyDescent="0.3">
      <c r="A162" t="s">
        <v>28</v>
      </c>
      <c r="B162">
        <v>37</v>
      </c>
      <c r="C162" t="s">
        <v>41</v>
      </c>
      <c r="D162" t="s">
        <v>30</v>
      </c>
      <c r="E162" t="s">
        <v>62</v>
      </c>
      <c r="G162">
        <v>3</v>
      </c>
      <c r="H162">
        <v>2</v>
      </c>
      <c r="I162">
        <v>0</v>
      </c>
      <c r="J162">
        <v>15</v>
      </c>
      <c r="K162">
        <v>3.8</v>
      </c>
      <c r="M162" t="s">
        <v>32</v>
      </c>
      <c r="O162" t="s">
        <v>33</v>
      </c>
      <c r="P162" t="s">
        <v>57</v>
      </c>
      <c r="Q162" t="s">
        <v>35</v>
      </c>
      <c r="R162" t="s">
        <v>36</v>
      </c>
      <c r="S162" t="s">
        <v>37</v>
      </c>
      <c r="T162" t="s">
        <v>37</v>
      </c>
      <c r="U162" t="s">
        <v>181</v>
      </c>
      <c r="V162">
        <v>3</v>
      </c>
      <c r="W162">
        <v>1</v>
      </c>
      <c r="X162" t="s">
        <v>55</v>
      </c>
      <c r="Y162" t="s">
        <v>56</v>
      </c>
      <c r="Z162" t="s">
        <v>40</v>
      </c>
      <c r="AB162" t="s">
        <v>33</v>
      </c>
    </row>
    <row r="163" spans="1:29" x14ac:dyDescent="0.3">
      <c r="A163" t="s">
        <v>28</v>
      </c>
      <c r="B163">
        <v>37</v>
      </c>
      <c r="C163" t="s">
        <v>41</v>
      </c>
      <c r="D163" t="s">
        <v>30</v>
      </c>
      <c r="E163" t="s">
        <v>31</v>
      </c>
      <c r="G163">
        <v>3</v>
      </c>
      <c r="H163">
        <v>2</v>
      </c>
      <c r="I163">
        <v>0</v>
      </c>
      <c r="J163">
        <v>35</v>
      </c>
      <c r="K163">
        <v>9</v>
      </c>
      <c r="M163" t="s">
        <v>32</v>
      </c>
      <c r="O163" t="s">
        <v>33</v>
      </c>
      <c r="P163" t="s">
        <v>57</v>
      </c>
      <c r="Q163" t="s">
        <v>35</v>
      </c>
      <c r="R163" t="s">
        <v>36</v>
      </c>
      <c r="S163" t="s">
        <v>53</v>
      </c>
      <c r="T163" t="s">
        <v>53</v>
      </c>
      <c r="V163">
        <v>0</v>
      </c>
      <c r="W163">
        <v>1</v>
      </c>
      <c r="X163" t="s">
        <v>55</v>
      </c>
      <c r="Y163" t="s">
        <v>56</v>
      </c>
      <c r="Z163" t="s">
        <v>40</v>
      </c>
      <c r="AB163" t="s">
        <v>33</v>
      </c>
    </row>
    <row r="164" spans="1:29" x14ac:dyDescent="0.3">
      <c r="A164" t="s">
        <v>28</v>
      </c>
      <c r="B164">
        <v>37</v>
      </c>
      <c r="C164" t="s">
        <v>41</v>
      </c>
      <c r="D164" t="s">
        <v>30</v>
      </c>
      <c r="E164" t="s">
        <v>31</v>
      </c>
      <c r="G164">
        <v>5</v>
      </c>
      <c r="H164">
        <v>0</v>
      </c>
      <c r="I164">
        <v>0</v>
      </c>
      <c r="J164">
        <v>15</v>
      </c>
      <c r="K164">
        <v>3.6</v>
      </c>
      <c r="M164" t="s">
        <v>32</v>
      </c>
      <c r="O164" t="s">
        <v>33</v>
      </c>
      <c r="P164" t="s">
        <v>57</v>
      </c>
      <c r="Q164" t="s">
        <v>67</v>
      </c>
      <c r="R164" t="s">
        <v>36</v>
      </c>
      <c r="S164" t="s">
        <v>37</v>
      </c>
      <c r="T164" t="s">
        <v>37</v>
      </c>
      <c r="U164" t="s">
        <v>182</v>
      </c>
      <c r="V164">
        <v>7</v>
      </c>
      <c r="W164">
        <v>2</v>
      </c>
      <c r="X164" t="s">
        <v>55</v>
      </c>
      <c r="Y164" t="s">
        <v>72</v>
      </c>
      <c r="Z164" t="s">
        <v>40</v>
      </c>
    </row>
    <row r="165" spans="1:29" x14ac:dyDescent="0.3">
      <c r="A165" t="s">
        <v>28</v>
      </c>
      <c r="B165">
        <v>37</v>
      </c>
      <c r="C165" t="s">
        <v>41</v>
      </c>
      <c r="D165" t="s">
        <v>50</v>
      </c>
      <c r="E165" t="s">
        <v>31</v>
      </c>
      <c r="G165">
        <v>3</v>
      </c>
      <c r="H165">
        <v>2</v>
      </c>
      <c r="I165">
        <v>0</v>
      </c>
      <c r="J165">
        <v>45</v>
      </c>
      <c r="K165">
        <v>22</v>
      </c>
      <c r="M165" t="s">
        <v>32</v>
      </c>
      <c r="O165" t="s">
        <v>33</v>
      </c>
      <c r="P165" t="s">
        <v>57</v>
      </c>
      <c r="Q165" t="s">
        <v>51</v>
      </c>
      <c r="R165" t="s">
        <v>36</v>
      </c>
      <c r="S165" t="s">
        <v>45</v>
      </c>
      <c r="T165" t="s">
        <v>45</v>
      </c>
      <c r="U165" t="s">
        <v>183</v>
      </c>
      <c r="V165">
        <v>8</v>
      </c>
      <c r="W165">
        <v>1</v>
      </c>
      <c r="X165" t="s">
        <v>55</v>
      </c>
      <c r="Y165" t="s">
        <v>56</v>
      </c>
      <c r="Z165" t="s">
        <v>40</v>
      </c>
    </row>
    <row r="166" spans="1:29" x14ac:dyDescent="0.3">
      <c r="A166" t="s">
        <v>28</v>
      </c>
      <c r="B166">
        <v>37</v>
      </c>
      <c r="C166" t="s">
        <v>41</v>
      </c>
      <c r="D166" t="s">
        <v>30</v>
      </c>
      <c r="E166" t="s">
        <v>31</v>
      </c>
      <c r="G166">
        <v>5</v>
      </c>
      <c r="H166">
        <v>0</v>
      </c>
      <c r="I166">
        <v>0</v>
      </c>
      <c r="J166">
        <v>30</v>
      </c>
      <c r="K166">
        <v>6</v>
      </c>
      <c r="M166" t="s">
        <v>32</v>
      </c>
      <c r="O166" t="s">
        <v>33</v>
      </c>
      <c r="P166" t="s">
        <v>42</v>
      </c>
      <c r="Q166" t="s">
        <v>43</v>
      </c>
      <c r="R166" t="s">
        <v>44</v>
      </c>
      <c r="S166" t="s">
        <v>45</v>
      </c>
      <c r="T166" t="s">
        <v>45</v>
      </c>
      <c r="X166" t="s">
        <v>38</v>
      </c>
      <c r="Y166" t="s">
        <v>39</v>
      </c>
      <c r="Z166" t="s">
        <v>40</v>
      </c>
      <c r="AB166" t="s">
        <v>33</v>
      </c>
    </row>
    <row r="167" spans="1:29" x14ac:dyDescent="0.3">
      <c r="A167" t="s">
        <v>28</v>
      </c>
      <c r="B167">
        <v>37</v>
      </c>
      <c r="C167" t="s">
        <v>41</v>
      </c>
      <c r="D167" t="s">
        <v>30</v>
      </c>
      <c r="E167" t="s">
        <v>62</v>
      </c>
      <c r="G167">
        <v>2</v>
      </c>
      <c r="H167">
        <v>3</v>
      </c>
      <c r="I167">
        <v>0</v>
      </c>
      <c r="J167">
        <v>30</v>
      </c>
      <c r="K167">
        <v>9</v>
      </c>
      <c r="M167" t="s">
        <v>32</v>
      </c>
      <c r="O167" t="s">
        <v>33</v>
      </c>
      <c r="P167" t="s">
        <v>34</v>
      </c>
      <c r="Q167" t="s">
        <v>43</v>
      </c>
      <c r="R167" t="s">
        <v>44</v>
      </c>
      <c r="S167" t="s">
        <v>37</v>
      </c>
      <c r="T167" t="s">
        <v>37</v>
      </c>
      <c r="V167">
        <v>8</v>
      </c>
      <c r="W167">
        <v>1</v>
      </c>
      <c r="X167" t="s">
        <v>55</v>
      </c>
      <c r="Y167" t="s">
        <v>72</v>
      </c>
      <c r="Z167" t="s">
        <v>40</v>
      </c>
      <c r="AB167" t="s">
        <v>33</v>
      </c>
    </row>
    <row r="168" spans="1:29" x14ac:dyDescent="0.3">
      <c r="A168" t="s">
        <v>28</v>
      </c>
      <c r="B168">
        <v>37</v>
      </c>
      <c r="C168" t="s">
        <v>41</v>
      </c>
      <c r="D168" t="s">
        <v>30</v>
      </c>
      <c r="E168" t="s">
        <v>31</v>
      </c>
      <c r="G168">
        <v>3</v>
      </c>
      <c r="H168">
        <v>2</v>
      </c>
      <c r="I168">
        <v>0</v>
      </c>
      <c r="J168">
        <v>35</v>
      </c>
      <c r="K168">
        <v>16</v>
      </c>
      <c r="M168" t="s">
        <v>32</v>
      </c>
      <c r="O168" t="s">
        <v>33</v>
      </c>
      <c r="P168" t="s">
        <v>57</v>
      </c>
      <c r="Q168" t="s">
        <v>51</v>
      </c>
      <c r="R168" t="s">
        <v>36</v>
      </c>
      <c r="S168" t="s">
        <v>37</v>
      </c>
      <c r="T168" t="s">
        <v>53</v>
      </c>
      <c r="V168">
        <v>4</v>
      </c>
      <c r="W168">
        <v>2</v>
      </c>
      <c r="X168" t="s">
        <v>38</v>
      </c>
      <c r="Y168" t="s">
        <v>56</v>
      </c>
      <c r="Z168" t="s">
        <v>40</v>
      </c>
    </row>
    <row r="169" spans="1:29" x14ac:dyDescent="0.3">
      <c r="A169" t="s">
        <v>28</v>
      </c>
      <c r="B169">
        <v>37</v>
      </c>
      <c r="C169" t="s">
        <v>41</v>
      </c>
      <c r="D169" t="s">
        <v>50</v>
      </c>
      <c r="E169" t="s">
        <v>31</v>
      </c>
      <c r="G169">
        <v>4</v>
      </c>
      <c r="H169">
        <v>1</v>
      </c>
      <c r="I169">
        <v>0</v>
      </c>
      <c r="J169">
        <v>65</v>
      </c>
      <c r="K169">
        <v>40</v>
      </c>
      <c r="M169" t="s">
        <v>32</v>
      </c>
      <c r="O169" t="s">
        <v>33</v>
      </c>
      <c r="P169" t="s">
        <v>42</v>
      </c>
      <c r="Q169" t="s">
        <v>51</v>
      </c>
      <c r="R169" t="s">
        <v>52</v>
      </c>
      <c r="S169" t="s">
        <v>37</v>
      </c>
      <c r="T169" t="s">
        <v>37</v>
      </c>
      <c r="U169" t="s">
        <v>184</v>
      </c>
      <c r="V169">
        <v>0</v>
      </c>
      <c r="W169">
        <v>1</v>
      </c>
      <c r="X169" t="s">
        <v>55</v>
      </c>
      <c r="Y169" t="s">
        <v>72</v>
      </c>
      <c r="Z169" t="s">
        <v>40</v>
      </c>
      <c r="AB169" t="s">
        <v>33</v>
      </c>
    </row>
    <row r="170" spans="1:29" x14ac:dyDescent="0.3">
      <c r="A170" t="s">
        <v>28</v>
      </c>
      <c r="B170">
        <v>37</v>
      </c>
      <c r="C170" t="s">
        <v>41</v>
      </c>
      <c r="D170" t="s">
        <v>30</v>
      </c>
      <c r="E170" t="s">
        <v>31</v>
      </c>
      <c r="G170">
        <v>5</v>
      </c>
      <c r="H170">
        <v>0</v>
      </c>
      <c r="I170">
        <v>0</v>
      </c>
      <c r="J170">
        <v>48</v>
      </c>
      <c r="K170">
        <v>35</v>
      </c>
      <c r="M170" t="s">
        <v>32</v>
      </c>
      <c r="O170" t="s">
        <v>33</v>
      </c>
      <c r="P170" t="s">
        <v>57</v>
      </c>
      <c r="Q170" t="s">
        <v>43</v>
      </c>
      <c r="R170" t="s">
        <v>44</v>
      </c>
      <c r="S170" t="s">
        <v>53</v>
      </c>
      <c r="T170" t="s">
        <v>59</v>
      </c>
      <c r="U170" t="s">
        <v>185</v>
      </c>
      <c r="X170" t="s">
        <v>38</v>
      </c>
      <c r="Y170" t="s">
        <v>47</v>
      </c>
      <c r="Z170" t="s">
        <v>40</v>
      </c>
      <c r="AB170" t="s">
        <v>33</v>
      </c>
    </row>
    <row r="171" spans="1:29" x14ac:dyDescent="0.3">
      <c r="A171" t="s">
        <v>28</v>
      </c>
      <c r="B171">
        <v>37</v>
      </c>
      <c r="C171" t="s">
        <v>41</v>
      </c>
      <c r="D171" t="s">
        <v>30</v>
      </c>
      <c r="E171" t="s">
        <v>62</v>
      </c>
      <c r="G171">
        <v>2</v>
      </c>
      <c r="H171">
        <v>3</v>
      </c>
      <c r="I171">
        <v>0</v>
      </c>
      <c r="J171">
        <v>230</v>
      </c>
      <c r="K171">
        <v>3.3</v>
      </c>
      <c r="M171" t="s">
        <v>32</v>
      </c>
      <c r="O171" t="s">
        <v>33</v>
      </c>
      <c r="P171" t="s">
        <v>57</v>
      </c>
      <c r="Q171" t="s">
        <v>43</v>
      </c>
      <c r="R171" t="s">
        <v>44</v>
      </c>
      <c r="S171" t="s">
        <v>53</v>
      </c>
      <c r="T171" t="s">
        <v>53</v>
      </c>
      <c r="U171" t="s">
        <v>186</v>
      </c>
      <c r="V171">
        <v>2</v>
      </c>
      <c r="W171">
        <v>2</v>
      </c>
      <c r="X171" t="s">
        <v>55</v>
      </c>
      <c r="Y171" t="s">
        <v>56</v>
      </c>
      <c r="Z171" t="s">
        <v>169</v>
      </c>
      <c r="AB171" t="s">
        <v>33</v>
      </c>
      <c r="AC171" t="s">
        <v>187</v>
      </c>
    </row>
    <row r="172" spans="1:29" x14ac:dyDescent="0.3">
      <c r="A172" t="s">
        <v>28</v>
      </c>
      <c r="B172">
        <v>37</v>
      </c>
      <c r="C172" t="s">
        <v>41</v>
      </c>
      <c r="D172" t="s">
        <v>30</v>
      </c>
      <c r="E172" t="s">
        <v>31</v>
      </c>
      <c r="G172">
        <v>3</v>
      </c>
      <c r="H172">
        <v>2</v>
      </c>
      <c r="I172">
        <v>0</v>
      </c>
      <c r="J172">
        <v>20</v>
      </c>
      <c r="K172">
        <v>3</v>
      </c>
      <c r="M172" t="s">
        <v>32</v>
      </c>
      <c r="O172" t="s">
        <v>66</v>
      </c>
      <c r="P172" t="s">
        <v>57</v>
      </c>
      <c r="Q172" t="s">
        <v>58</v>
      </c>
      <c r="R172" t="s">
        <v>52</v>
      </c>
      <c r="S172" t="s">
        <v>37</v>
      </c>
      <c r="T172" t="s">
        <v>37</v>
      </c>
      <c r="V172">
        <v>6</v>
      </c>
      <c r="W172">
        <v>1</v>
      </c>
      <c r="X172" t="s">
        <v>55</v>
      </c>
      <c r="Y172" t="s">
        <v>56</v>
      </c>
      <c r="Z172" t="s">
        <v>40</v>
      </c>
      <c r="AB172" t="s">
        <v>33</v>
      </c>
    </row>
    <row r="173" spans="1:29" x14ac:dyDescent="0.3">
      <c r="A173" t="s">
        <v>28</v>
      </c>
      <c r="B173">
        <v>37</v>
      </c>
      <c r="C173" t="s">
        <v>41</v>
      </c>
      <c r="D173" t="s">
        <v>30</v>
      </c>
      <c r="E173" t="s">
        <v>31</v>
      </c>
      <c r="G173">
        <v>3</v>
      </c>
      <c r="H173">
        <v>2</v>
      </c>
      <c r="I173">
        <v>0</v>
      </c>
      <c r="J173">
        <v>20</v>
      </c>
      <c r="K173">
        <v>5</v>
      </c>
      <c r="M173" t="s">
        <v>32</v>
      </c>
      <c r="O173" t="s">
        <v>33</v>
      </c>
      <c r="P173" t="s">
        <v>57</v>
      </c>
      <c r="Q173" t="s">
        <v>58</v>
      </c>
      <c r="R173" t="s">
        <v>52</v>
      </c>
      <c r="S173" t="s">
        <v>37</v>
      </c>
      <c r="T173" t="s">
        <v>37</v>
      </c>
      <c r="V173">
        <v>2</v>
      </c>
      <c r="W173">
        <v>2</v>
      </c>
      <c r="X173" t="s">
        <v>55</v>
      </c>
      <c r="Y173" t="s">
        <v>56</v>
      </c>
      <c r="Z173" t="s">
        <v>40</v>
      </c>
    </row>
    <row r="174" spans="1:29" x14ac:dyDescent="0.3">
      <c r="A174" t="s">
        <v>28</v>
      </c>
      <c r="B174">
        <v>37</v>
      </c>
      <c r="C174" t="s">
        <v>41</v>
      </c>
      <c r="D174" t="s">
        <v>50</v>
      </c>
      <c r="E174" t="s">
        <v>62</v>
      </c>
      <c r="G174">
        <v>1</v>
      </c>
      <c r="H174">
        <v>4</v>
      </c>
      <c r="I174">
        <v>0</v>
      </c>
      <c r="J174">
        <v>45</v>
      </c>
      <c r="K174">
        <v>19</v>
      </c>
      <c r="M174" t="s">
        <v>32</v>
      </c>
      <c r="O174" t="s">
        <v>33</v>
      </c>
      <c r="P174" t="s">
        <v>57</v>
      </c>
      <c r="Q174" t="s">
        <v>35</v>
      </c>
      <c r="R174" t="s">
        <v>36</v>
      </c>
      <c r="S174" t="s">
        <v>45</v>
      </c>
      <c r="T174" t="s">
        <v>45</v>
      </c>
      <c r="U174" t="s">
        <v>188</v>
      </c>
      <c r="V174">
        <v>0</v>
      </c>
      <c r="W174">
        <v>2</v>
      </c>
      <c r="X174" t="s">
        <v>38</v>
      </c>
      <c r="Y174" t="s">
        <v>72</v>
      </c>
      <c r="Z174" t="s">
        <v>40</v>
      </c>
    </row>
    <row r="175" spans="1:29" x14ac:dyDescent="0.3">
      <c r="A175" t="s">
        <v>28</v>
      </c>
      <c r="B175">
        <v>37</v>
      </c>
      <c r="C175" t="s">
        <v>41</v>
      </c>
      <c r="D175" t="s">
        <v>65</v>
      </c>
      <c r="E175" t="s">
        <v>31</v>
      </c>
      <c r="G175">
        <v>3</v>
      </c>
      <c r="H175">
        <v>2</v>
      </c>
      <c r="I175">
        <v>0</v>
      </c>
      <c r="J175">
        <v>27</v>
      </c>
      <c r="K175">
        <v>12</v>
      </c>
      <c r="M175" t="s">
        <v>32</v>
      </c>
      <c r="O175" t="s">
        <v>33</v>
      </c>
      <c r="P175" t="s">
        <v>57</v>
      </c>
      <c r="Q175" t="s">
        <v>35</v>
      </c>
      <c r="R175" t="s">
        <v>44</v>
      </c>
      <c r="S175" t="s">
        <v>37</v>
      </c>
      <c r="T175" t="s">
        <v>37</v>
      </c>
      <c r="V175">
        <v>4</v>
      </c>
      <c r="W175">
        <v>2</v>
      </c>
      <c r="X175" t="s">
        <v>38</v>
      </c>
      <c r="Y175" t="s">
        <v>47</v>
      </c>
      <c r="Z175" t="s">
        <v>40</v>
      </c>
      <c r="AB175" t="s">
        <v>33</v>
      </c>
    </row>
    <row r="176" spans="1:29" x14ac:dyDescent="0.3">
      <c r="A176" t="s">
        <v>28</v>
      </c>
      <c r="B176">
        <v>37</v>
      </c>
      <c r="C176" t="s">
        <v>41</v>
      </c>
      <c r="D176" t="s">
        <v>30</v>
      </c>
      <c r="E176" t="s">
        <v>31</v>
      </c>
      <c r="G176">
        <v>5</v>
      </c>
      <c r="H176">
        <v>0</v>
      </c>
      <c r="I176">
        <v>0</v>
      </c>
      <c r="J176">
        <v>75</v>
      </c>
      <c r="K176">
        <v>23</v>
      </c>
      <c r="M176" t="s">
        <v>32</v>
      </c>
      <c r="O176" t="s">
        <v>33</v>
      </c>
      <c r="P176" t="s">
        <v>78</v>
      </c>
      <c r="S176" t="s">
        <v>53</v>
      </c>
      <c r="U176" t="s">
        <v>189</v>
      </c>
      <c r="X176" t="s">
        <v>38</v>
      </c>
      <c r="Y176" t="s">
        <v>39</v>
      </c>
      <c r="Z176" t="s">
        <v>40</v>
      </c>
      <c r="AB176" t="s">
        <v>33</v>
      </c>
      <c r="AC176" t="s">
        <v>190</v>
      </c>
    </row>
    <row r="177" spans="1:29" x14ac:dyDescent="0.3">
      <c r="A177" t="s">
        <v>28</v>
      </c>
      <c r="B177">
        <v>37</v>
      </c>
      <c r="C177" t="s">
        <v>41</v>
      </c>
      <c r="D177" t="s">
        <v>30</v>
      </c>
      <c r="E177" t="s">
        <v>62</v>
      </c>
      <c r="G177">
        <v>2</v>
      </c>
      <c r="H177">
        <v>3</v>
      </c>
      <c r="I177">
        <v>0</v>
      </c>
      <c r="J177">
        <v>30</v>
      </c>
      <c r="K177">
        <v>5</v>
      </c>
      <c r="M177" t="s">
        <v>32</v>
      </c>
      <c r="O177" t="s">
        <v>33</v>
      </c>
      <c r="P177" t="s">
        <v>57</v>
      </c>
      <c r="Q177" t="s">
        <v>51</v>
      </c>
      <c r="R177" t="s">
        <v>36</v>
      </c>
      <c r="S177" t="s">
        <v>37</v>
      </c>
      <c r="T177" t="s">
        <v>37</v>
      </c>
      <c r="V177">
        <v>5</v>
      </c>
      <c r="W177">
        <v>2</v>
      </c>
      <c r="X177" t="s">
        <v>38</v>
      </c>
      <c r="Y177" t="s">
        <v>47</v>
      </c>
      <c r="Z177" t="s">
        <v>40</v>
      </c>
      <c r="AB177" t="s">
        <v>33</v>
      </c>
    </row>
    <row r="178" spans="1:29" x14ac:dyDescent="0.3">
      <c r="A178" t="s">
        <v>28</v>
      </c>
      <c r="B178">
        <v>37</v>
      </c>
      <c r="C178" t="s">
        <v>41</v>
      </c>
      <c r="D178" t="s">
        <v>75</v>
      </c>
      <c r="E178" t="s">
        <v>62</v>
      </c>
      <c r="G178">
        <v>2</v>
      </c>
      <c r="H178">
        <v>3</v>
      </c>
      <c r="I178">
        <v>0</v>
      </c>
      <c r="J178">
        <v>70</v>
      </c>
      <c r="K178">
        <v>46</v>
      </c>
      <c r="M178" t="s">
        <v>32</v>
      </c>
      <c r="O178" t="s">
        <v>33</v>
      </c>
      <c r="P178" t="s">
        <v>57</v>
      </c>
      <c r="Q178" t="s">
        <v>51</v>
      </c>
      <c r="R178" t="s">
        <v>36</v>
      </c>
      <c r="S178" t="s">
        <v>37</v>
      </c>
      <c r="T178" t="s">
        <v>37</v>
      </c>
      <c r="U178" t="s">
        <v>191</v>
      </c>
      <c r="V178">
        <v>6</v>
      </c>
      <c r="W178">
        <v>2</v>
      </c>
      <c r="X178" t="s">
        <v>55</v>
      </c>
      <c r="Y178" t="s">
        <v>47</v>
      </c>
      <c r="Z178" t="s">
        <v>40</v>
      </c>
      <c r="AB178" t="s">
        <v>33</v>
      </c>
    </row>
    <row r="179" spans="1:29" x14ac:dyDescent="0.3">
      <c r="A179" t="s">
        <v>28</v>
      </c>
      <c r="B179">
        <v>37</v>
      </c>
      <c r="C179" t="s">
        <v>41</v>
      </c>
      <c r="D179" t="s">
        <v>101</v>
      </c>
      <c r="E179" t="s">
        <v>31</v>
      </c>
      <c r="G179">
        <v>3</v>
      </c>
      <c r="H179">
        <v>2</v>
      </c>
      <c r="I179">
        <v>0</v>
      </c>
      <c r="J179">
        <v>20</v>
      </c>
      <c r="K179">
        <v>3</v>
      </c>
      <c r="M179" t="s">
        <v>32</v>
      </c>
      <c r="O179" t="s">
        <v>33</v>
      </c>
      <c r="P179" t="s">
        <v>42</v>
      </c>
      <c r="Q179" t="s">
        <v>43</v>
      </c>
      <c r="R179" t="s">
        <v>36</v>
      </c>
      <c r="S179" t="s">
        <v>45</v>
      </c>
      <c r="X179" t="s">
        <v>55</v>
      </c>
      <c r="Y179" t="s">
        <v>76</v>
      </c>
      <c r="Z179" t="s">
        <v>120</v>
      </c>
      <c r="AB179" t="s">
        <v>33</v>
      </c>
    </row>
    <row r="180" spans="1:29" x14ac:dyDescent="0.3">
      <c r="A180" t="s">
        <v>28</v>
      </c>
      <c r="B180">
        <v>37</v>
      </c>
      <c r="C180" t="s">
        <v>41</v>
      </c>
      <c r="D180" t="s">
        <v>30</v>
      </c>
      <c r="E180" t="s">
        <v>31</v>
      </c>
      <c r="G180">
        <v>3</v>
      </c>
      <c r="H180">
        <v>2</v>
      </c>
      <c r="I180">
        <v>0</v>
      </c>
      <c r="J180">
        <v>20</v>
      </c>
      <c r="K180">
        <v>2</v>
      </c>
      <c r="M180" t="s">
        <v>32</v>
      </c>
      <c r="O180" t="s">
        <v>33</v>
      </c>
      <c r="P180" t="s">
        <v>57</v>
      </c>
      <c r="Q180" t="s">
        <v>43</v>
      </c>
      <c r="R180" t="s">
        <v>98</v>
      </c>
      <c r="S180" t="s">
        <v>53</v>
      </c>
      <c r="T180" t="s">
        <v>53</v>
      </c>
      <c r="U180" t="s">
        <v>192</v>
      </c>
      <c r="V180">
        <v>1</v>
      </c>
      <c r="W180">
        <v>1</v>
      </c>
      <c r="X180" t="s">
        <v>55</v>
      </c>
      <c r="Y180" t="s">
        <v>39</v>
      </c>
      <c r="Z180" t="s">
        <v>40</v>
      </c>
    </row>
    <row r="181" spans="1:29" x14ac:dyDescent="0.3">
      <c r="A181" t="s">
        <v>28</v>
      </c>
      <c r="B181">
        <v>37</v>
      </c>
      <c r="C181" t="s">
        <v>41</v>
      </c>
      <c r="D181" t="s">
        <v>30</v>
      </c>
      <c r="E181" t="s">
        <v>31</v>
      </c>
      <c r="G181">
        <v>3</v>
      </c>
      <c r="H181">
        <v>2</v>
      </c>
      <c r="I181">
        <v>0</v>
      </c>
      <c r="J181">
        <v>30</v>
      </c>
      <c r="K181">
        <v>5</v>
      </c>
      <c r="M181" t="s">
        <v>32</v>
      </c>
      <c r="O181" t="s">
        <v>33</v>
      </c>
      <c r="P181" t="s">
        <v>57</v>
      </c>
      <c r="Q181" t="s">
        <v>67</v>
      </c>
      <c r="R181" t="s">
        <v>36</v>
      </c>
      <c r="S181" t="s">
        <v>45</v>
      </c>
      <c r="T181" t="s">
        <v>53</v>
      </c>
      <c r="V181">
        <v>4</v>
      </c>
      <c r="W181">
        <v>1</v>
      </c>
      <c r="X181" t="s">
        <v>55</v>
      </c>
      <c r="Y181" t="s">
        <v>56</v>
      </c>
      <c r="Z181" t="s">
        <v>40</v>
      </c>
      <c r="AB181" t="s">
        <v>33</v>
      </c>
    </row>
    <row r="182" spans="1:29" x14ac:dyDescent="0.3">
      <c r="A182" t="s">
        <v>28</v>
      </c>
      <c r="B182">
        <v>37</v>
      </c>
      <c r="C182" t="s">
        <v>41</v>
      </c>
      <c r="D182" t="s">
        <v>30</v>
      </c>
      <c r="E182" t="s">
        <v>31</v>
      </c>
      <c r="G182">
        <v>3</v>
      </c>
      <c r="H182">
        <v>2</v>
      </c>
      <c r="I182">
        <v>0</v>
      </c>
      <c r="J182">
        <v>25</v>
      </c>
      <c r="K182">
        <v>7</v>
      </c>
      <c r="M182" t="s">
        <v>32</v>
      </c>
      <c r="O182" t="s">
        <v>33</v>
      </c>
      <c r="P182" t="s">
        <v>57</v>
      </c>
      <c r="Q182" t="s">
        <v>43</v>
      </c>
      <c r="R182" t="s">
        <v>98</v>
      </c>
      <c r="S182" t="s">
        <v>83</v>
      </c>
      <c r="T182" t="s">
        <v>53</v>
      </c>
      <c r="U182" t="s">
        <v>193</v>
      </c>
      <c r="V182">
        <v>0</v>
      </c>
      <c r="W182">
        <v>1</v>
      </c>
      <c r="X182" t="s">
        <v>55</v>
      </c>
      <c r="Y182" t="s">
        <v>56</v>
      </c>
      <c r="Z182" t="s">
        <v>40</v>
      </c>
      <c r="AB182" t="s">
        <v>33</v>
      </c>
      <c r="AC182" t="s">
        <v>194</v>
      </c>
    </row>
    <row r="183" spans="1:29" x14ac:dyDescent="0.3">
      <c r="A183" t="s">
        <v>28</v>
      </c>
      <c r="B183">
        <v>37</v>
      </c>
      <c r="C183" t="s">
        <v>41</v>
      </c>
      <c r="D183" t="s">
        <v>50</v>
      </c>
      <c r="E183" t="s">
        <v>62</v>
      </c>
      <c r="G183">
        <v>2</v>
      </c>
      <c r="H183">
        <v>3</v>
      </c>
      <c r="I183">
        <v>0</v>
      </c>
      <c r="J183">
        <v>30</v>
      </c>
      <c r="K183">
        <v>11</v>
      </c>
      <c r="M183" t="s">
        <v>32</v>
      </c>
      <c r="O183" t="s">
        <v>33</v>
      </c>
      <c r="P183" t="s">
        <v>57</v>
      </c>
      <c r="Q183" t="s">
        <v>35</v>
      </c>
      <c r="R183" t="s">
        <v>36</v>
      </c>
      <c r="S183" t="s">
        <v>37</v>
      </c>
      <c r="T183" t="s">
        <v>37</v>
      </c>
      <c r="U183" t="s">
        <v>195</v>
      </c>
      <c r="V183">
        <v>3</v>
      </c>
      <c r="W183">
        <v>2</v>
      </c>
      <c r="X183" t="s">
        <v>55</v>
      </c>
      <c r="Y183" t="s">
        <v>47</v>
      </c>
      <c r="Z183" t="s">
        <v>84</v>
      </c>
      <c r="AA183" t="s">
        <v>196</v>
      </c>
      <c r="AB183" t="s">
        <v>33</v>
      </c>
    </row>
    <row r="184" spans="1:29" x14ac:dyDescent="0.3">
      <c r="A184" t="s">
        <v>49</v>
      </c>
      <c r="B184">
        <v>37</v>
      </c>
      <c r="C184" t="s">
        <v>41</v>
      </c>
      <c r="D184" t="s">
        <v>101</v>
      </c>
      <c r="E184" t="s">
        <v>31</v>
      </c>
      <c r="G184">
        <v>5</v>
      </c>
      <c r="H184">
        <v>0</v>
      </c>
      <c r="I184">
        <v>0</v>
      </c>
      <c r="J184">
        <v>20</v>
      </c>
      <c r="K184">
        <v>1.5</v>
      </c>
      <c r="M184" t="s">
        <v>32</v>
      </c>
      <c r="O184" t="s">
        <v>33</v>
      </c>
      <c r="P184" t="s">
        <v>57</v>
      </c>
      <c r="Q184" t="s">
        <v>67</v>
      </c>
      <c r="R184" t="s">
        <v>44</v>
      </c>
      <c r="S184" t="s">
        <v>45</v>
      </c>
      <c r="T184" t="s">
        <v>45</v>
      </c>
      <c r="U184" t="s">
        <v>197</v>
      </c>
      <c r="V184">
        <v>3</v>
      </c>
      <c r="W184">
        <v>1</v>
      </c>
      <c r="X184" t="s">
        <v>55</v>
      </c>
      <c r="Y184" t="s">
        <v>56</v>
      </c>
      <c r="Z184" t="s">
        <v>40</v>
      </c>
      <c r="AB184" t="s">
        <v>33</v>
      </c>
    </row>
    <row r="185" spans="1:29" x14ac:dyDescent="0.3">
      <c r="A185" t="s">
        <v>28</v>
      </c>
      <c r="B185">
        <v>37</v>
      </c>
      <c r="C185" t="s">
        <v>41</v>
      </c>
      <c r="D185" t="s">
        <v>30</v>
      </c>
      <c r="E185" t="s">
        <v>31</v>
      </c>
      <c r="G185">
        <v>5</v>
      </c>
      <c r="H185">
        <v>0</v>
      </c>
      <c r="I185">
        <v>0</v>
      </c>
      <c r="J185">
        <v>40</v>
      </c>
      <c r="K185">
        <v>19</v>
      </c>
      <c r="M185" t="s">
        <v>32</v>
      </c>
      <c r="O185" t="s">
        <v>33</v>
      </c>
      <c r="P185" t="s">
        <v>57</v>
      </c>
      <c r="Q185" t="s">
        <v>67</v>
      </c>
      <c r="R185" t="s">
        <v>36</v>
      </c>
      <c r="S185" t="s">
        <v>37</v>
      </c>
      <c r="T185" t="s">
        <v>53</v>
      </c>
      <c r="U185" t="s">
        <v>198</v>
      </c>
      <c r="V185">
        <v>2</v>
      </c>
      <c r="W185">
        <v>2</v>
      </c>
      <c r="X185" t="s">
        <v>55</v>
      </c>
      <c r="Y185" t="s">
        <v>56</v>
      </c>
      <c r="Z185" t="s">
        <v>40</v>
      </c>
      <c r="AB185" t="s">
        <v>33</v>
      </c>
    </row>
    <row r="186" spans="1:29" x14ac:dyDescent="0.3">
      <c r="A186" t="s">
        <v>28</v>
      </c>
      <c r="B186">
        <v>37</v>
      </c>
      <c r="C186" t="s">
        <v>41</v>
      </c>
      <c r="D186" t="s">
        <v>65</v>
      </c>
      <c r="E186" t="s">
        <v>31</v>
      </c>
      <c r="G186">
        <v>4</v>
      </c>
      <c r="H186">
        <v>1</v>
      </c>
      <c r="I186">
        <v>0</v>
      </c>
      <c r="J186">
        <v>45</v>
      </c>
      <c r="K186">
        <v>3.6</v>
      </c>
      <c r="M186" t="s">
        <v>32</v>
      </c>
      <c r="O186" t="s">
        <v>66</v>
      </c>
      <c r="P186" t="s">
        <v>57</v>
      </c>
      <c r="Q186" t="s">
        <v>51</v>
      </c>
      <c r="R186" t="s">
        <v>36</v>
      </c>
      <c r="S186" t="s">
        <v>53</v>
      </c>
      <c r="T186" t="s">
        <v>53</v>
      </c>
      <c r="U186" t="s">
        <v>199</v>
      </c>
      <c r="V186">
        <v>0</v>
      </c>
      <c r="W186">
        <v>2</v>
      </c>
      <c r="X186" t="s">
        <v>55</v>
      </c>
      <c r="Y186" t="s">
        <v>76</v>
      </c>
      <c r="Z186" t="s">
        <v>82</v>
      </c>
    </row>
    <row r="187" spans="1:29" x14ac:dyDescent="0.3">
      <c r="A187" t="s">
        <v>49</v>
      </c>
      <c r="B187">
        <v>37</v>
      </c>
      <c r="C187" t="s">
        <v>41</v>
      </c>
      <c r="D187" t="s">
        <v>30</v>
      </c>
      <c r="E187" t="s">
        <v>62</v>
      </c>
      <c r="G187">
        <v>2</v>
      </c>
      <c r="H187">
        <v>3</v>
      </c>
      <c r="I187">
        <v>0</v>
      </c>
      <c r="J187">
        <v>75</v>
      </c>
      <c r="K187">
        <v>66</v>
      </c>
      <c r="M187" t="s">
        <v>32</v>
      </c>
      <c r="O187" t="s">
        <v>33</v>
      </c>
      <c r="P187" t="s">
        <v>57</v>
      </c>
      <c r="Q187" t="s">
        <v>35</v>
      </c>
      <c r="R187" t="s">
        <v>36</v>
      </c>
      <c r="S187" t="s">
        <v>45</v>
      </c>
      <c r="T187" t="s">
        <v>45</v>
      </c>
      <c r="U187" t="s">
        <v>200</v>
      </c>
      <c r="V187">
        <v>2</v>
      </c>
      <c r="W187">
        <v>3</v>
      </c>
      <c r="X187" t="s">
        <v>55</v>
      </c>
      <c r="Y187" t="s">
        <v>72</v>
      </c>
      <c r="Z187" t="s">
        <v>106</v>
      </c>
      <c r="AB187" t="s">
        <v>33</v>
      </c>
    </row>
    <row r="188" spans="1:29" x14ac:dyDescent="0.3">
      <c r="A188" t="s">
        <v>28</v>
      </c>
      <c r="B188">
        <v>37</v>
      </c>
      <c r="C188" t="s">
        <v>41</v>
      </c>
      <c r="D188" t="s">
        <v>30</v>
      </c>
      <c r="E188" t="s">
        <v>31</v>
      </c>
      <c r="G188">
        <v>3</v>
      </c>
      <c r="H188">
        <v>2</v>
      </c>
      <c r="I188">
        <v>0</v>
      </c>
      <c r="J188">
        <v>35</v>
      </c>
      <c r="K188">
        <v>4</v>
      </c>
      <c r="M188" t="s">
        <v>32</v>
      </c>
      <c r="O188" t="s">
        <v>33</v>
      </c>
      <c r="P188" t="s">
        <v>57</v>
      </c>
      <c r="Q188" t="s">
        <v>43</v>
      </c>
      <c r="R188" t="s">
        <v>98</v>
      </c>
      <c r="S188" t="s">
        <v>53</v>
      </c>
      <c r="T188" t="s">
        <v>53</v>
      </c>
      <c r="U188" t="s">
        <v>201</v>
      </c>
      <c r="V188">
        <v>1</v>
      </c>
      <c r="W188">
        <v>1</v>
      </c>
      <c r="X188" t="s">
        <v>38</v>
      </c>
      <c r="Y188" t="s">
        <v>56</v>
      </c>
      <c r="Z188" t="s">
        <v>40</v>
      </c>
      <c r="AB188" t="s">
        <v>33</v>
      </c>
    </row>
    <row r="189" spans="1:29" x14ac:dyDescent="0.3">
      <c r="A189" t="s">
        <v>28</v>
      </c>
      <c r="B189">
        <v>37</v>
      </c>
      <c r="C189" t="s">
        <v>41</v>
      </c>
      <c r="D189" t="s">
        <v>30</v>
      </c>
      <c r="E189" t="s">
        <v>31</v>
      </c>
      <c r="G189">
        <v>3</v>
      </c>
      <c r="H189">
        <v>2</v>
      </c>
      <c r="I189">
        <v>0</v>
      </c>
      <c r="J189">
        <v>15</v>
      </c>
      <c r="K189">
        <v>2.6</v>
      </c>
      <c r="M189" t="s">
        <v>32</v>
      </c>
      <c r="O189" t="s">
        <v>33</v>
      </c>
      <c r="P189" t="s">
        <v>57</v>
      </c>
      <c r="Q189" t="s">
        <v>51</v>
      </c>
      <c r="R189" t="s">
        <v>52</v>
      </c>
      <c r="S189" t="s">
        <v>37</v>
      </c>
      <c r="T189" t="s">
        <v>37</v>
      </c>
      <c r="V189">
        <v>2</v>
      </c>
      <c r="W189">
        <v>1</v>
      </c>
      <c r="X189" t="s">
        <v>55</v>
      </c>
      <c r="Y189" t="s">
        <v>76</v>
      </c>
      <c r="Z189" t="s">
        <v>40</v>
      </c>
      <c r="AB189" t="s">
        <v>33</v>
      </c>
    </row>
    <row r="190" spans="1:29" x14ac:dyDescent="0.3">
      <c r="A190" t="s">
        <v>28</v>
      </c>
      <c r="B190">
        <v>37</v>
      </c>
      <c r="C190" t="s">
        <v>41</v>
      </c>
      <c r="D190" t="s">
        <v>30</v>
      </c>
      <c r="E190" t="s">
        <v>31</v>
      </c>
      <c r="G190">
        <v>4</v>
      </c>
      <c r="H190">
        <v>1</v>
      </c>
      <c r="I190">
        <v>0</v>
      </c>
      <c r="J190">
        <v>30</v>
      </c>
      <c r="K190">
        <v>6</v>
      </c>
      <c r="M190" t="s">
        <v>32</v>
      </c>
      <c r="O190" t="s">
        <v>33</v>
      </c>
      <c r="P190" t="s">
        <v>57</v>
      </c>
      <c r="Q190" t="s">
        <v>35</v>
      </c>
      <c r="R190" t="s">
        <v>52</v>
      </c>
      <c r="S190" t="s">
        <v>37</v>
      </c>
      <c r="T190" t="s">
        <v>37</v>
      </c>
      <c r="V190">
        <v>2</v>
      </c>
      <c r="W190">
        <v>2</v>
      </c>
      <c r="X190" t="s">
        <v>55</v>
      </c>
      <c r="Y190" t="s">
        <v>47</v>
      </c>
      <c r="Z190" t="s">
        <v>40</v>
      </c>
      <c r="AB190" t="s">
        <v>33</v>
      </c>
    </row>
    <row r="191" spans="1:29" x14ac:dyDescent="0.3">
      <c r="A191" t="s">
        <v>28</v>
      </c>
      <c r="B191">
        <v>37</v>
      </c>
      <c r="C191" t="s">
        <v>41</v>
      </c>
      <c r="D191" t="s">
        <v>30</v>
      </c>
      <c r="E191" t="s">
        <v>31</v>
      </c>
      <c r="G191">
        <v>5</v>
      </c>
      <c r="H191">
        <v>0</v>
      </c>
      <c r="I191">
        <v>0</v>
      </c>
      <c r="J191">
        <v>30</v>
      </c>
      <c r="K191">
        <v>3</v>
      </c>
      <c r="M191" t="s">
        <v>32</v>
      </c>
      <c r="O191" t="s">
        <v>33</v>
      </c>
      <c r="P191" t="s">
        <v>57</v>
      </c>
      <c r="Q191" t="s">
        <v>58</v>
      </c>
      <c r="R191" t="s">
        <v>36</v>
      </c>
      <c r="S191" t="s">
        <v>45</v>
      </c>
      <c r="T191" t="s">
        <v>45</v>
      </c>
      <c r="U191" t="s">
        <v>202</v>
      </c>
      <c r="V191">
        <v>4</v>
      </c>
      <c r="W191">
        <v>1</v>
      </c>
      <c r="X191" t="s">
        <v>55</v>
      </c>
      <c r="Y191" t="s">
        <v>56</v>
      </c>
      <c r="Z191" t="s">
        <v>40</v>
      </c>
      <c r="AB191" t="s">
        <v>33</v>
      </c>
    </row>
    <row r="192" spans="1:29" x14ac:dyDescent="0.3">
      <c r="A192" t="s">
        <v>28</v>
      </c>
      <c r="B192">
        <v>37</v>
      </c>
      <c r="C192" t="s">
        <v>41</v>
      </c>
      <c r="D192" t="s">
        <v>50</v>
      </c>
      <c r="E192" t="s">
        <v>31</v>
      </c>
      <c r="G192">
        <v>3</v>
      </c>
      <c r="H192">
        <v>2</v>
      </c>
      <c r="I192">
        <v>0</v>
      </c>
      <c r="J192">
        <v>12</v>
      </c>
      <c r="K192">
        <v>4</v>
      </c>
      <c r="M192" t="s">
        <v>32</v>
      </c>
      <c r="O192" t="s">
        <v>33</v>
      </c>
      <c r="P192" t="s">
        <v>42</v>
      </c>
      <c r="Q192" t="s">
        <v>67</v>
      </c>
      <c r="R192" t="s">
        <v>44</v>
      </c>
      <c r="S192" t="s">
        <v>83</v>
      </c>
      <c r="T192" t="s">
        <v>37</v>
      </c>
      <c r="U192" t="s">
        <v>203</v>
      </c>
      <c r="V192">
        <v>2</v>
      </c>
      <c r="W192">
        <v>2</v>
      </c>
      <c r="X192" t="s">
        <v>55</v>
      </c>
      <c r="Y192" t="s">
        <v>47</v>
      </c>
      <c r="Z192" t="s">
        <v>40</v>
      </c>
    </row>
    <row r="193" spans="1:28" x14ac:dyDescent="0.3">
      <c r="A193" t="s">
        <v>71</v>
      </c>
      <c r="B193">
        <v>37</v>
      </c>
      <c r="C193" t="s">
        <v>41</v>
      </c>
      <c r="D193" t="s">
        <v>30</v>
      </c>
      <c r="E193" t="s">
        <v>31</v>
      </c>
      <c r="G193">
        <v>3</v>
      </c>
      <c r="H193">
        <v>2</v>
      </c>
      <c r="I193">
        <v>0</v>
      </c>
      <c r="J193">
        <v>50</v>
      </c>
      <c r="K193">
        <v>23</v>
      </c>
      <c r="M193" t="s">
        <v>32</v>
      </c>
      <c r="O193" t="s">
        <v>33</v>
      </c>
      <c r="P193" t="s">
        <v>57</v>
      </c>
      <c r="Q193" t="s">
        <v>43</v>
      </c>
      <c r="R193" t="s">
        <v>44</v>
      </c>
      <c r="S193" t="s">
        <v>53</v>
      </c>
      <c r="T193" t="s">
        <v>53</v>
      </c>
      <c r="V193">
        <v>2</v>
      </c>
      <c r="W193">
        <v>1</v>
      </c>
      <c r="X193" t="s">
        <v>55</v>
      </c>
      <c r="Y193" t="s">
        <v>72</v>
      </c>
      <c r="Z193" t="s">
        <v>40</v>
      </c>
      <c r="AB193" t="s">
        <v>33</v>
      </c>
    </row>
    <row r="194" spans="1:28" x14ac:dyDescent="0.3">
      <c r="A194" t="s">
        <v>49</v>
      </c>
      <c r="B194">
        <v>36</v>
      </c>
      <c r="C194" t="s">
        <v>41</v>
      </c>
      <c r="D194" t="s">
        <v>101</v>
      </c>
      <c r="E194" t="s">
        <v>31</v>
      </c>
      <c r="G194">
        <v>4</v>
      </c>
      <c r="H194">
        <v>0</v>
      </c>
      <c r="I194">
        <v>0</v>
      </c>
      <c r="J194">
        <v>35</v>
      </c>
      <c r="K194">
        <v>6</v>
      </c>
      <c r="M194" t="s">
        <v>32</v>
      </c>
      <c r="O194" t="s">
        <v>33</v>
      </c>
      <c r="P194" t="s">
        <v>34</v>
      </c>
      <c r="Q194" t="s">
        <v>58</v>
      </c>
      <c r="R194" t="s">
        <v>171</v>
      </c>
      <c r="S194" t="s">
        <v>59</v>
      </c>
      <c r="T194" t="s">
        <v>59</v>
      </c>
      <c r="V194">
        <v>2</v>
      </c>
      <c r="W194">
        <v>2</v>
      </c>
      <c r="X194" t="s">
        <v>38</v>
      </c>
      <c r="Y194" t="s">
        <v>76</v>
      </c>
      <c r="Z194" t="s">
        <v>92</v>
      </c>
    </row>
    <row r="195" spans="1:28" x14ac:dyDescent="0.3">
      <c r="A195" t="s">
        <v>28</v>
      </c>
      <c r="B195">
        <v>35</v>
      </c>
      <c r="C195" t="s">
        <v>41</v>
      </c>
      <c r="D195" t="s">
        <v>30</v>
      </c>
      <c r="E195" t="s">
        <v>31</v>
      </c>
      <c r="G195">
        <v>5</v>
      </c>
      <c r="H195">
        <v>0</v>
      </c>
      <c r="I195">
        <v>0</v>
      </c>
      <c r="J195">
        <v>15</v>
      </c>
      <c r="K195">
        <v>5</v>
      </c>
      <c r="M195" t="s">
        <v>32</v>
      </c>
      <c r="O195" t="s">
        <v>33</v>
      </c>
      <c r="P195" t="s">
        <v>57</v>
      </c>
      <c r="Q195" t="s">
        <v>67</v>
      </c>
      <c r="R195" t="s">
        <v>44</v>
      </c>
      <c r="S195" t="s">
        <v>83</v>
      </c>
      <c r="T195" t="s">
        <v>37</v>
      </c>
      <c r="U195" t="s">
        <v>204</v>
      </c>
      <c r="X195" t="s">
        <v>55</v>
      </c>
      <c r="Y195" t="s">
        <v>72</v>
      </c>
      <c r="Z195" t="s">
        <v>40</v>
      </c>
      <c r="AB195" t="s">
        <v>33</v>
      </c>
    </row>
    <row r="196" spans="1:28" x14ac:dyDescent="0.3">
      <c r="A196" t="s">
        <v>28</v>
      </c>
      <c r="B196">
        <v>35</v>
      </c>
      <c r="C196" t="s">
        <v>41</v>
      </c>
      <c r="D196" t="s">
        <v>30</v>
      </c>
      <c r="E196" t="s">
        <v>62</v>
      </c>
      <c r="G196">
        <v>2</v>
      </c>
      <c r="H196">
        <v>3</v>
      </c>
      <c r="I196">
        <v>0</v>
      </c>
      <c r="J196">
        <v>30</v>
      </c>
      <c r="K196">
        <v>4</v>
      </c>
      <c r="M196" t="s">
        <v>32</v>
      </c>
      <c r="O196" t="s">
        <v>33</v>
      </c>
      <c r="P196" t="s">
        <v>57</v>
      </c>
      <c r="Q196" t="s">
        <v>67</v>
      </c>
      <c r="R196" t="s">
        <v>36</v>
      </c>
      <c r="S196" t="s">
        <v>37</v>
      </c>
      <c r="T196" t="s">
        <v>37</v>
      </c>
      <c r="U196" t="s">
        <v>205</v>
      </c>
      <c r="V196">
        <v>1</v>
      </c>
      <c r="W196">
        <v>0</v>
      </c>
      <c r="X196" t="s">
        <v>55</v>
      </c>
      <c r="Y196" t="s">
        <v>72</v>
      </c>
      <c r="Z196" t="s">
        <v>40</v>
      </c>
      <c r="AB196" t="s">
        <v>33</v>
      </c>
    </row>
    <row r="197" spans="1:28" x14ac:dyDescent="0.3">
      <c r="A197" t="s">
        <v>28</v>
      </c>
      <c r="B197">
        <v>34</v>
      </c>
      <c r="C197" t="s">
        <v>41</v>
      </c>
      <c r="D197" t="s">
        <v>30</v>
      </c>
      <c r="E197" t="s">
        <v>31</v>
      </c>
      <c r="G197">
        <v>2</v>
      </c>
      <c r="H197">
        <v>2</v>
      </c>
      <c r="I197">
        <v>0</v>
      </c>
      <c r="J197">
        <v>25</v>
      </c>
      <c r="K197">
        <v>7</v>
      </c>
      <c r="M197" t="s">
        <v>32</v>
      </c>
      <c r="O197" t="s">
        <v>33</v>
      </c>
      <c r="P197" t="s">
        <v>57</v>
      </c>
      <c r="Q197" t="s">
        <v>43</v>
      </c>
      <c r="R197" t="s">
        <v>98</v>
      </c>
      <c r="S197" t="s">
        <v>53</v>
      </c>
      <c r="T197" t="s">
        <v>45</v>
      </c>
      <c r="U197" t="s">
        <v>206</v>
      </c>
      <c r="V197">
        <v>1</v>
      </c>
      <c r="W197">
        <v>1</v>
      </c>
      <c r="X197" t="s">
        <v>55</v>
      </c>
      <c r="Y197" t="s">
        <v>56</v>
      </c>
      <c r="Z197" t="s">
        <v>40</v>
      </c>
      <c r="AB197" t="s">
        <v>33</v>
      </c>
    </row>
    <row r="198" spans="1:28" x14ac:dyDescent="0.3">
      <c r="A198" t="s">
        <v>28</v>
      </c>
      <c r="B198">
        <v>33</v>
      </c>
      <c r="C198" t="s">
        <v>41</v>
      </c>
      <c r="D198" t="s">
        <v>30</v>
      </c>
      <c r="E198" t="s">
        <v>31</v>
      </c>
      <c r="G198">
        <v>3</v>
      </c>
      <c r="H198">
        <v>1</v>
      </c>
      <c r="I198">
        <v>0</v>
      </c>
      <c r="J198">
        <v>40</v>
      </c>
      <c r="K198">
        <v>15</v>
      </c>
      <c r="M198" t="s">
        <v>32</v>
      </c>
      <c r="O198" t="s">
        <v>66</v>
      </c>
      <c r="P198" t="s">
        <v>42</v>
      </c>
      <c r="Q198" t="s">
        <v>67</v>
      </c>
      <c r="R198" t="s">
        <v>36</v>
      </c>
      <c r="S198" t="s">
        <v>37</v>
      </c>
      <c r="T198" t="s">
        <v>37</v>
      </c>
      <c r="V198">
        <v>2</v>
      </c>
      <c r="W198">
        <v>2</v>
      </c>
      <c r="X198" t="s">
        <v>55</v>
      </c>
      <c r="Y198" t="s">
        <v>56</v>
      </c>
      <c r="Z198" t="s">
        <v>40</v>
      </c>
      <c r="AB198" t="s">
        <v>33</v>
      </c>
    </row>
    <row r="199" spans="1:28" x14ac:dyDescent="0.3">
      <c r="A199" t="s">
        <v>28</v>
      </c>
      <c r="B199">
        <v>33</v>
      </c>
      <c r="C199" t="s">
        <v>41</v>
      </c>
      <c r="D199" t="s">
        <v>65</v>
      </c>
      <c r="E199" t="s">
        <v>31</v>
      </c>
      <c r="G199">
        <v>3</v>
      </c>
      <c r="H199">
        <v>1</v>
      </c>
      <c r="I199">
        <v>0</v>
      </c>
      <c r="J199">
        <v>9</v>
      </c>
      <c r="K199">
        <v>2.2999999999999998</v>
      </c>
      <c r="M199" t="s">
        <v>32</v>
      </c>
      <c r="O199" t="s">
        <v>66</v>
      </c>
      <c r="P199" t="s">
        <v>57</v>
      </c>
      <c r="Q199" t="s">
        <v>43</v>
      </c>
      <c r="R199" t="s">
        <v>36</v>
      </c>
      <c r="S199" t="s">
        <v>83</v>
      </c>
      <c r="V199">
        <v>8</v>
      </c>
      <c r="W199">
        <v>3</v>
      </c>
      <c r="X199" t="s">
        <v>55</v>
      </c>
      <c r="Y199" t="s">
        <v>72</v>
      </c>
      <c r="Z199" t="s">
        <v>40</v>
      </c>
    </row>
    <row r="200" spans="1:28" x14ac:dyDescent="0.3">
      <c r="A200" t="s">
        <v>28</v>
      </c>
      <c r="B200">
        <v>32</v>
      </c>
      <c r="C200" t="s">
        <v>41</v>
      </c>
      <c r="D200" t="s">
        <v>30</v>
      </c>
      <c r="E200" t="s">
        <v>31</v>
      </c>
      <c r="G200">
        <v>5</v>
      </c>
      <c r="H200">
        <v>0</v>
      </c>
      <c r="I200">
        <v>0</v>
      </c>
      <c r="J200">
        <v>25</v>
      </c>
      <c r="K200">
        <v>9.5</v>
      </c>
      <c r="M200" t="s">
        <v>32</v>
      </c>
      <c r="O200" t="s">
        <v>33</v>
      </c>
      <c r="P200" t="s">
        <v>57</v>
      </c>
      <c r="Q200" t="s">
        <v>51</v>
      </c>
      <c r="R200" t="s">
        <v>171</v>
      </c>
      <c r="S200" t="s">
        <v>83</v>
      </c>
      <c r="T200" t="s">
        <v>83</v>
      </c>
      <c r="V200">
        <v>3</v>
      </c>
      <c r="W200">
        <v>2</v>
      </c>
      <c r="X200" t="s">
        <v>38</v>
      </c>
      <c r="Y200" t="s">
        <v>207</v>
      </c>
      <c r="Z200" t="s">
        <v>40</v>
      </c>
    </row>
    <row r="201" spans="1:28" x14ac:dyDescent="0.3">
      <c r="A201" t="s">
        <v>28</v>
      </c>
      <c r="B201">
        <v>30</v>
      </c>
      <c r="C201" t="s">
        <v>41</v>
      </c>
      <c r="D201" t="s">
        <v>75</v>
      </c>
      <c r="E201" t="s">
        <v>62</v>
      </c>
      <c r="G201">
        <v>2</v>
      </c>
      <c r="H201">
        <v>2</v>
      </c>
      <c r="I201">
        <v>0</v>
      </c>
      <c r="J201">
        <v>25</v>
      </c>
      <c r="K201">
        <v>3.4</v>
      </c>
      <c r="M201" t="s">
        <v>32</v>
      </c>
      <c r="O201" t="s">
        <v>33</v>
      </c>
      <c r="P201" t="s">
        <v>57</v>
      </c>
      <c r="Q201" t="s">
        <v>43</v>
      </c>
      <c r="R201" t="s">
        <v>36</v>
      </c>
      <c r="S201" t="s">
        <v>53</v>
      </c>
      <c r="T201" t="s">
        <v>53</v>
      </c>
      <c r="U201" t="s">
        <v>208</v>
      </c>
      <c r="V201">
        <v>2</v>
      </c>
      <c r="W201">
        <v>2</v>
      </c>
      <c r="X201" t="s">
        <v>55</v>
      </c>
      <c r="Y201" t="s">
        <v>47</v>
      </c>
      <c r="Z201" t="s">
        <v>40</v>
      </c>
    </row>
    <row r="202" spans="1:28" x14ac:dyDescent="0.3">
      <c r="A202" t="s">
        <v>28</v>
      </c>
      <c r="B202">
        <v>30</v>
      </c>
      <c r="C202" t="s">
        <v>41</v>
      </c>
      <c r="D202" t="s">
        <v>30</v>
      </c>
      <c r="E202" t="s">
        <v>62</v>
      </c>
      <c r="G202">
        <v>1</v>
      </c>
      <c r="H202">
        <v>3</v>
      </c>
      <c r="I202">
        <v>0</v>
      </c>
      <c r="J202">
        <v>75</v>
      </c>
      <c r="K202">
        <v>27</v>
      </c>
      <c r="M202" t="s">
        <v>32</v>
      </c>
      <c r="O202" t="s">
        <v>33</v>
      </c>
      <c r="P202" t="s">
        <v>78</v>
      </c>
      <c r="S202" t="s">
        <v>45</v>
      </c>
      <c r="T202" t="s">
        <v>53</v>
      </c>
      <c r="V202">
        <v>4</v>
      </c>
      <c r="W202">
        <v>1</v>
      </c>
      <c r="X202" t="s">
        <v>55</v>
      </c>
      <c r="Y202" t="s">
        <v>56</v>
      </c>
      <c r="Z202" t="s">
        <v>40</v>
      </c>
      <c r="AB202" t="s">
        <v>33</v>
      </c>
    </row>
    <row r="203" spans="1:28" x14ac:dyDescent="0.3">
      <c r="A203" t="s">
        <v>28</v>
      </c>
      <c r="B203">
        <v>30</v>
      </c>
      <c r="C203" t="s">
        <v>41</v>
      </c>
      <c r="D203" t="s">
        <v>50</v>
      </c>
      <c r="E203" t="s">
        <v>62</v>
      </c>
      <c r="G203">
        <v>2</v>
      </c>
      <c r="H203">
        <v>3</v>
      </c>
      <c r="I203">
        <v>0</v>
      </c>
      <c r="J203">
        <v>15</v>
      </c>
      <c r="K203">
        <v>4</v>
      </c>
      <c r="M203" t="s">
        <v>32</v>
      </c>
      <c r="O203" t="s">
        <v>33</v>
      </c>
      <c r="P203" t="s">
        <v>42</v>
      </c>
      <c r="Q203" t="s">
        <v>51</v>
      </c>
      <c r="R203" t="s">
        <v>36</v>
      </c>
      <c r="S203" t="s">
        <v>53</v>
      </c>
      <c r="T203" t="s">
        <v>53</v>
      </c>
      <c r="X203" t="s">
        <v>55</v>
      </c>
      <c r="Y203" t="s">
        <v>47</v>
      </c>
      <c r="Z203" t="s">
        <v>40</v>
      </c>
      <c r="AB203" t="s">
        <v>33</v>
      </c>
    </row>
    <row r="204" spans="1:28" x14ac:dyDescent="0.3">
      <c r="A204" t="s">
        <v>28</v>
      </c>
      <c r="B204">
        <v>30</v>
      </c>
      <c r="C204" t="s">
        <v>41</v>
      </c>
      <c r="D204" t="s">
        <v>65</v>
      </c>
      <c r="E204" t="s">
        <v>62</v>
      </c>
      <c r="G204">
        <v>2</v>
      </c>
      <c r="H204">
        <v>2</v>
      </c>
      <c r="I204">
        <v>0</v>
      </c>
      <c r="J204">
        <v>110</v>
      </c>
      <c r="K204">
        <v>102</v>
      </c>
      <c r="M204" t="s">
        <v>32</v>
      </c>
      <c r="O204" t="s">
        <v>33</v>
      </c>
      <c r="P204" t="s">
        <v>57</v>
      </c>
      <c r="Q204" t="s">
        <v>51</v>
      </c>
      <c r="R204" t="s">
        <v>36</v>
      </c>
      <c r="S204" t="s">
        <v>45</v>
      </c>
      <c r="T204" t="s">
        <v>45</v>
      </c>
      <c r="V204">
        <v>5</v>
      </c>
      <c r="W204">
        <v>2</v>
      </c>
      <c r="X204" t="s">
        <v>38</v>
      </c>
      <c r="Y204" t="s">
        <v>56</v>
      </c>
      <c r="Z204" t="s">
        <v>92</v>
      </c>
      <c r="AB204" t="s">
        <v>33</v>
      </c>
    </row>
    <row r="205" spans="1:28" x14ac:dyDescent="0.3">
      <c r="A205" t="s">
        <v>28</v>
      </c>
      <c r="B205">
        <v>30</v>
      </c>
      <c r="C205" t="s">
        <v>41</v>
      </c>
      <c r="D205" t="s">
        <v>101</v>
      </c>
      <c r="E205" t="s">
        <v>62</v>
      </c>
      <c r="G205">
        <v>2</v>
      </c>
      <c r="H205">
        <v>2</v>
      </c>
      <c r="I205">
        <v>0</v>
      </c>
      <c r="J205">
        <v>120</v>
      </c>
      <c r="K205">
        <v>120</v>
      </c>
      <c r="M205" t="s">
        <v>32</v>
      </c>
      <c r="O205" t="s">
        <v>33</v>
      </c>
      <c r="P205" t="s">
        <v>57</v>
      </c>
      <c r="Q205" t="s">
        <v>58</v>
      </c>
      <c r="R205" t="s">
        <v>52</v>
      </c>
      <c r="S205" t="s">
        <v>59</v>
      </c>
      <c r="T205" t="s">
        <v>59</v>
      </c>
      <c r="U205" t="s">
        <v>209</v>
      </c>
      <c r="V205">
        <v>2</v>
      </c>
      <c r="W205">
        <v>2</v>
      </c>
      <c r="X205" t="s">
        <v>55</v>
      </c>
      <c r="Y205" t="s">
        <v>47</v>
      </c>
      <c r="Z205" t="s">
        <v>40</v>
      </c>
      <c r="AB205" t="s">
        <v>33</v>
      </c>
    </row>
    <row r="206" spans="1:28" x14ac:dyDescent="0.3">
      <c r="A206" t="s">
        <v>28</v>
      </c>
      <c r="B206">
        <v>30</v>
      </c>
      <c r="C206" t="s">
        <v>41</v>
      </c>
      <c r="D206" t="s">
        <v>30</v>
      </c>
      <c r="E206" t="s">
        <v>31</v>
      </c>
      <c r="G206">
        <v>4</v>
      </c>
      <c r="H206">
        <v>0</v>
      </c>
      <c r="I206">
        <v>0</v>
      </c>
      <c r="J206">
        <v>45</v>
      </c>
      <c r="K206">
        <v>26</v>
      </c>
      <c r="M206" t="s">
        <v>32</v>
      </c>
      <c r="O206" t="s">
        <v>33</v>
      </c>
      <c r="P206" t="s">
        <v>42</v>
      </c>
      <c r="Q206" t="s">
        <v>67</v>
      </c>
      <c r="R206" t="s">
        <v>52</v>
      </c>
      <c r="S206" t="s">
        <v>45</v>
      </c>
      <c r="T206" t="s">
        <v>45</v>
      </c>
      <c r="V206">
        <v>6</v>
      </c>
      <c r="W206">
        <v>2</v>
      </c>
      <c r="X206" t="s">
        <v>38</v>
      </c>
      <c r="Y206" t="s">
        <v>56</v>
      </c>
      <c r="Z206" t="s">
        <v>40</v>
      </c>
      <c r="AB206" t="s">
        <v>33</v>
      </c>
    </row>
    <row r="207" spans="1:28" x14ac:dyDescent="0.3">
      <c r="A207" t="s">
        <v>28</v>
      </c>
      <c r="B207">
        <v>30</v>
      </c>
      <c r="C207" t="s">
        <v>41</v>
      </c>
      <c r="D207" t="s">
        <v>30</v>
      </c>
      <c r="E207" t="s">
        <v>31</v>
      </c>
      <c r="G207">
        <v>2</v>
      </c>
      <c r="H207">
        <v>2</v>
      </c>
      <c r="I207">
        <v>0</v>
      </c>
      <c r="J207">
        <v>50</v>
      </c>
      <c r="K207">
        <v>7</v>
      </c>
      <c r="M207" t="s">
        <v>32</v>
      </c>
      <c r="O207" t="s">
        <v>33</v>
      </c>
      <c r="P207" t="s">
        <v>57</v>
      </c>
      <c r="Q207" t="s">
        <v>58</v>
      </c>
      <c r="R207" t="s">
        <v>52</v>
      </c>
      <c r="S207" t="s">
        <v>53</v>
      </c>
      <c r="T207" t="s">
        <v>53</v>
      </c>
      <c r="U207" t="s">
        <v>210</v>
      </c>
      <c r="V207">
        <v>3</v>
      </c>
      <c r="W207">
        <v>3</v>
      </c>
      <c r="X207" t="s">
        <v>55</v>
      </c>
      <c r="Y207" t="s">
        <v>47</v>
      </c>
      <c r="Z207" t="s">
        <v>40</v>
      </c>
      <c r="AB207" t="s">
        <v>33</v>
      </c>
    </row>
    <row r="208" spans="1:28" x14ac:dyDescent="0.3">
      <c r="A208" t="s">
        <v>28</v>
      </c>
      <c r="B208">
        <v>30</v>
      </c>
      <c r="C208" t="s">
        <v>41</v>
      </c>
      <c r="D208" t="s">
        <v>30</v>
      </c>
      <c r="E208" t="s">
        <v>31</v>
      </c>
      <c r="G208">
        <v>2</v>
      </c>
      <c r="H208">
        <v>2</v>
      </c>
      <c r="I208">
        <v>0</v>
      </c>
      <c r="J208">
        <v>25</v>
      </c>
      <c r="K208">
        <v>1.7</v>
      </c>
      <c r="M208" t="s">
        <v>32</v>
      </c>
      <c r="O208" t="s">
        <v>33</v>
      </c>
      <c r="P208" t="s">
        <v>57</v>
      </c>
      <c r="Q208" t="s">
        <v>43</v>
      </c>
      <c r="R208" t="s">
        <v>36</v>
      </c>
      <c r="S208" t="s">
        <v>83</v>
      </c>
      <c r="T208" t="s">
        <v>37</v>
      </c>
      <c r="V208">
        <v>2</v>
      </c>
      <c r="W208">
        <v>2</v>
      </c>
      <c r="X208" t="s">
        <v>55</v>
      </c>
      <c r="Y208" t="s">
        <v>72</v>
      </c>
      <c r="Z208" t="s">
        <v>40</v>
      </c>
      <c r="AB208" t="s">
        <v>33</v>
      </c>
    </row>
    <row r="209" spans="1:29" x14ac:dyDescent="0.3">
      <c r="A209" t="s">
        <v>49</v>
      </c>
      <c r="B209">
        <v>30</v>
      </c>
      <c r="C209" t="s">
        <v>41</v>
      </c>
      <c r="D209" t="s">
        <v>50</v>
      </c>
      <c r="E209" t="s">
        <v>31</v>
      </c>
      <c r="G209">
        <v>3</v>
      </c>
      <c r="H209">
        <v>1</v>
      </c>
      <c r="I209">
        <v>0</v>
      </c>
      <c r="J209">
        <v>30</v>
      </c>
      <c r="K209">
        <v>3</v>
      </c>
      <c r="M209" t="s">
        <v>32</v>
      </c>
      <c r="O209" t="s">
        <v>33</v>
      </c>
      <c r="P209" t="s">
        <v>57</v>
      </c>
      <c r="Q209" t="s">
        <v>67</v>
      </c>
      <c r="R209" t="s">
        <v>36</v>
      </c>
      <c r="S209" t="s">
        <v>53</v>
      </c>
      <c r="T209" t="s">
        <v>53</v>
      </c>
      <c r="V209">
        <v>5</v>
      </c>
      <c r="W209">
        <v>1</v>
      </c>
      <c r="X209" t="s">
        <v>55</v>
      </c>
      <c r="Y209" t="s">
        <v>72</v>
      </c>
      <c r="Z209" t="s">
        <v>40</v>
      </c>
      <c r="AB209" t="s">
        <v>33</v>
      </c>
    </row>
    <row r="210" spans="1:29" x14ac:dyDescent="0.3">
      <c r="A210" t="s">
        <v>28</v>
      </c>
      <c r="B210">
        <v>30</v>
      </c>
      <c r="C210" t="s">
        <v>41</v>
      </c>
      <c r="D210" t="s">
        <v>30</v>
      </c>
      <c r="E210" t="s">
        <v>31</v>
      </c>
      <c r="G210">
        <v>3</v>
      </c>
      <c r="H210">
        <v>1</v>
      </c>
      <c r="I210">
        <v>0</v>
      </c>
      <c r="J210">
        <v>30</v>
      </c>
      <c r="K210">
        <v>4</v>
      </c>
      <c r="M210" t="s">
        <v>32</v>
      </c>
      <c r="O210" t="s">
        <v>33</v>
      </c>
      <c r="P210" t="s">
        <v>57</v>
      </c>
      <c r="Q210" t="s">
        <v>43</v>
      </c>
      <c r="R210" t="s">
        <v>44</v>
      </c>
      <c r="S210" t="s">
        <v>37</v>
      </c>
      <c r="T210" t="s">
        <v>37</v>
      </c>
      <c r="U210" t="s">
        <v>211</v>
      </c>
      <c r="V210">
        <v>8</v>
      </c>
      <c r="W210">
        <v>1</v>
      </c>
      <c r="X210" t="s">
        <v>55</v>
      </c>
      <c r="Y210" t="s">
        <v>72</v>
      </c>
      <c r="Z210" t="s">
        <v>40</v>
      </c>
    </row>
    <row r="211" spans="1:29" x14ac:dyDescent="0.3">
      <c r="A211" t="s">
        <v>28</v>
      </c>
      <c r="B211">
        <v>30</v>
      </c>
      <c r="C211" t="s">
        <v>41</v>
      </c>
      <c r="D211" t="s">
        <v>30</v>
      </c>
      <c r="E211" t="s">
        <v>31</v>
      </c>
      <c r="G211">
        <v>2</v>
      </c>
      <c r="H211">
        <v>2</v>
      </c>
      <c r="I211">
        <v>0</v>
      </c>
      <c r="J211">
        <v>25</v>
      </c>
      <c r="K211">
        <v>5</v>
      </c>
      <c r="M211" t="s">
        <v>32</v>
      </c>
      <c r="O211" t="s">
        <v>66</v>
      </c>
      <c r="P211" t="s">
        <v>42</v>
      </c>
      <c r="Q211" t="s">
        <v>35</v>
      </c>
      <c r="R211" t="s">
        <v>36</v>
      </c>
      <c r="S211" t="s">
        <v>53</v>
      </c>
      <c r="T211" t="s">
        <v>53</v>
      </c>
      <c r="V211">
        <v>1</v>
      </c>
      <c r="W211">
        <v>1</v>
      </c>
      <c r="X211" t="s">
        <v>55</v>
      </c>
      <c r="Y211" t="s">
        <v>47</v>
      </c>
      <c r="Z211" t="s">
        <v>40</v>
      </c>
      <c r="AB211" t="s">
        <v>33</v>
      </c>
    </row>
    <row r="212" spans="1:29" x14ac:dyDescent="0.3">
      <c r="A212" t="s">
        <v>28</v>
      </c>
      <c r="B212">
        <v>30</v>
      </c>
      <c r="C212" t="s">
        <v>41</v>
      </c>
      <c r="D212" t="s">
        <v>30</v>
      </c>
      <c r="E212" t="s">
        <v>31</v>
      </c>
      <c r="G212">
        <v>3</v>
      </c>
      <c r="H212">
        <v>1</v>
      </c>
      <c r="I212">
        <v>0</v>
      </c>
      <c r="J212">
        <v>45</v>
      </c>
      <c r="K212">
        <v>5</v>
      </c>
      <c r="M212" t="s">
        <v>32</v>
      </c>
      <c r="O212" t="s">
        <v>33</v>
      </c>
      <c r="P212" t="s">
        <v>57</v>
      </c>
      <c r="Q212" t="s">
        <v>43</v>
      </c>
      <c r="R212" t="s">
        <v>98</v>
      </c>
      <c r="S212" t="s">
        <v>53</v>
      </c>
      <c r="T212" t="s">
        <v>53</v>
      </c>
      <c r="U212" t="s">
        <v>212</v>
      </c>
      <c r="V212">
        <v>3</v>
      </c>
      <c r="W212">
        <v>1</v>
      </c>
      <c r="X212" t="s">
        <v>55</v>
      </c>
      <c r="Y212" t="s">
        <v>39</v>
      </c>
      <c r="Z212" t="s">
        <v>40</v>
      </c>
      <c r="AB212" t="s">
        <v>33</v>
      </c>
    </row>
    <row r="213" spans="1:29" x14ac:dyDescent="0.3">
      <c r="A213" t="s">
        <v>28</v>
      </c>
      <c r="B213">
        <v>30</v>
      </c>
      <c r="C213" t="s">
        <v>41</v>
      </c>
      <c r="D213" t="s">
        <v>30</v>
      </c>
      <c r="E213" t="s">
        <v>31</v>
      </c>
      <c r="G213">
        <v>3</v>
      </c>
      <c r="H213">
        <v>1</v>
      </c>
      <c r="I213">
        <v>0</v>
      </c>
      <c r="J213">
        <v>35</v>
      </c>
      <c r="K213">
        <v>17</v>
      </c>
      <c r="M213" t="s">
        <v>32</v>
      </c>
      <c r="O213" t="s">
        <v>33</v>
      </c>
      <c r="P213" t="s">
        <v>57</v>
      </c>
      <c r="Q213" t="s">
        <v>35</v>
      </c>
      <c r="R213" t="s">
        <v>44</v>
      </c>
      <c r="S213" t="s">
        <v>37</v>
      </c>
      <c r="T213" t="s">
        <v>37</v>
      </c>
      <c r="U213" t="s">
        <v>213</v>
      </c>
      <c r="V213">
        <v>2</v>
      </c>
      <c r="W213">
        <v>1</v>
      </c>
      <c r="X213" t="s">
        <v>55</v>
      </c>
      <c r="Y213" t="s">
        <v>39</v>
      </c>
      <c r="Z213" t="s">
        <v>40</v>
      </c>
      <c r="AB213" t="s">
        <v>33</v>
      </c>
    </row>
    <row r="214" spans="1:29" x14ac:dyDescent="0.3">
      <c r="A214" t="s">
        <v>28</v>
      </c>
      <c r="B214">
        <v>30</v>
      </c>
      <c r="C214" t="s">
        <v>41</v>
      </c>
      <c r="D214" t="s">
        <v>30</v>
      </c>
      <c r="E214" t="s">
        <v>62</v>
      </c>
      <c r="G214">
        <v>2</v>
      </c>
      <c r="H214">
        <v>2</v>
      </c>
      <c r="I214">
        <v>0</v>
      </c>
      <c r="J214">
        <v>20</v>
      </c>
      <c r="K214">
        <v>4</v>
      </c>
      <c r="M214" t="s">
        <v>32</v>
      </c>
      <c r="O214" t="s">
        <v>33</v>
      </c>
      <c r="P214" t="s">
        <v>57</v>
      </c>
      <c r="Q214" t="s">
        <v>51</v>
      </c>
      <c r="R214" t="s">
        <v>36</v>
      </c>
      <c r="S214" t="s">
        <v>53</v>
      </c>
      <c r="T214" t="s">
        <v>37</v>
      </c>
      <c r="V214">
        <v>3</v>
      </c>
      <c r="W214">
        <v>1</v>
      </c>
      <c r="X214" t="s">
        <v>55</v>
      </c>
      <c r="Y214" t="s">
        <v>72</v>
      </c>
      <c r="Z214" t="s">
        <v>40</v>
      </c>
    </row>
    <row r="215" spans="1:29" x14ac:dyDescent="0.3">
      <c r="A215" t="s">
        <v>28</v>
      </c>
      <c r="B215">
        <v>30</v>
      </c>
      <c r="C215" t="s">
        <v>41</v>
      </c>
      <c r="D215" t="s">
        <v>30</v>
      </c>
      <c r="E215" t="s">
        <v>62</v>
      </c>
      <c r="G215">
        <v>2</v>
      </c>
      <c r="H215">
        <v>3</v>
      </c>
      <c r="I215">
        <v>0</v>
      </c>
      <c r="J215">
        <v>25</v>
      </c>
      <c r="K215">
        <v>5</v>
      </c>
      <c r="M215" t="s">
        <v>32</v>
      </c>
      <c r="O215" t="s">
        <v>33</v>
      </c>
      <c r="P215" t="s">
        <v>57</v>
      </c>
      <c r="Q215" t="s">
        <v>35</v>
      </c>
      <c r="R215" t="s">
        <v>44</v>
      </c>
      <c r="S215" t="s">
        <v>37</v>
      </c>
      <c r="T215" t="s">
        <v>59</v>
      </c>
      <c r="V215">
        <v>0</v>
      </c>
      <c r="W215">
        <v>1</v>
      </c>
      <c r="X215" t="s">
        <v>55</v>
      </c>
      <c r="Y215" t="s">
        <v>56</v>
      </c>
      <c r="Z215" t="s">
        <v>40</v>
      </c>
      <c r="AB215" t="s">
        <v>33</v>
      </c>
    </row>
    <row r="216" spans="1:29" x14ac:dyDescent="0.3">
      <c r="A216" t="s">
        <v>28</v>
      </c>
      <c r="B216">
        <v>30</v>
      </c>
      <c r="C216" t="s">
        <v>41</v>
      </c>
      <c r="D216" t="s">
        <v>30</v>
      </c>
      <c r="E216" t="s">
        <v>31</v>
      </c>
      <c r="G216">
        <v>3</v>
      </c>
      <c r="H216">
        <v>1</v>
      </c>
      <c r="I216">
        <v>0</v>
      </c>
      <c r="J216">
        <v>40</v>
      </c>
      <c r="K216">
        <v>17</v>
      </c>
      <c r="M216" t="s">
        <v>32</v>
      </c>
      <c r="O216" t="s">
        <v>33</v>
      </c>
      <c r="P216" t="s">
        <v>57</v>
      </c>
      <c r="Q216" t="s">
        <v>67</v>
      </c>
      <c r="R216" t="s">
        <v>44</v>
      </c>
      <c r="S216" t="s">
        <v>45</v>
      </c>
      <c r="T216" t="s">
        <v>45</v>
      </c>
      <c r="U216" t="s">
        <v>214</v>
      </c>
      <c r="V216">
        <v>3</v>
      </c>
      <c r="W216">
        <v>3</v>
      </c>
      <c r="X216" t="s">
        <v>55</v>
      </c>
      <c r="Y216" t="s">
        <v>56</v>
      </c>
      <c r="Z216" t="s">
        <v>40</v>
      </c>
      <c r="AB216" t="s">
        <v>33</v>
      </c>
    </row>
    <row r="217" spans="1:29" x14ac:dyDescent="0.3">
      <c r="A217" t="s">
        <v>28</v>
      </c>
      <c r="B217">
        <v>30</v>
      </c>
      <c r="C217" t="s">
        <v>41</v>
      </c>
      <c r="D217" t="s">
        <v>30</v>
      </c>
      <c r="E217" t="s">
        <v>31</v>
      </c>
      <c r="G217">
        <v>2</v>
      </c>
      <c r="H217">
        <v>2</v>
      </c>
      <c r="I217">
        <v>0</v>
      </c>
      <c r="J217">
        <v>10</v>
      </c>
      <c r="K217">
        <v>3</v>
      </c>
      <c r="M217" t="s">
        <v>32</v>
      </c>
      <c r="O217" t="s">
        <v>33</v>
      </c>
      <c r="P217" t="s">
        <v>42</v>
      </c>
      <c r="Q217" t="s">
        <v>35</v>
      </c>
      <c r="R217" t="s">
        <v>36</v>
      </c>
      <c r="S217" t="s">
        <v>37</v>
      </c>
      <c r="V217">
        <v>4</v>
      </c>
      <c r="W217">
        <v>1</v>
      </c>
      <c r="X217" t="s">
        <v>55</v>
      </c>
      <c r="Y217" t="s">
        <v>56</v>
      </c>
      <c r="Z217" t="s">
        <v>40</v>
      </c>
    </row>
    <row r="218" spans="1:29" x14ac:dyDescent="0.3">
      <c r="A218" t="s">
        <v>28</v>
      </c>
      <c r="B218">
        <v>30</v>
      </c>
      <c r="C218" t="s">
        <v>41</v>
      </c>
      <c r="D218" t="s">
        <v>50</v>
      </c>
      <c r="E218" t="s">
        <v>31</v>
      </c>
      <c r="G218">
        <v>2</v>
      </c>
      <c r="H218">
        <v>2</v>
      </c>
      <c r="I218">
        <v>0</v>
      </c>
      <c r="J218">
        <v>30</v>
      </c>
      <c r="K218">
        <v>8</v>
      </c>
      <c r="M218" t="s">
        <v>32</v>
      </c>
      <c r="O218" t="s">
        <v>33</v>
      </c>
      <c r="P218" t="s">
        <v>57</v>
      </c>
      <c r="Q218" t="s">
        <v>43</v>
      </c>
      <c r="R218" t="s">
        <v>44</v>
      </c>
      <c r="S218" t="s">
        <v>45</v>
      </c>
      <c r="T218" t="s">
        <v>59</v>
      </c>
      <c r="U218" t="s">
        <v>215</v>
      </c>
      <c r="V218">
        <v>1</v>
      </c>
      <c r="W218">
        <v>1</v>
      </c>
      <c r="X218" t="s">
        <v>55</v>
      </c>
      <c r="Y218" t="s">
        <v>56</v>
      </c>
      <c r="Z218" t="s">
        <v>40</v>
      </c>
      <c r="AB218" t="s">
        <v>33</v>
      </c>
    </row>
    <row r="219" spans="1:29" x14ac:dyDescent="0.3">
      <c r="A219" t="s">
        <v>28</v>
      </c>
      <c r="B219">
        <v>30</v>
      </c>
      <c r="C219" t="s">
        <v>41</v>
      </c>
      <c r="D219" t="s">
        <v>30</v>
      </c>
      <c r="E219" t="s">
        <v>62</v>
      </c>
      <c r="G219">
        <v>1</v>
      </c>
      <c r="H219">
        <v>3</v>
      </c>
      <c r="I219">
        <v>0</v>
      </c>
      <c r="J219">
        <v>50</v>
      </c>
      <c r="K219">
        <v>25</v>
      </c>
      <c r="M219" t="s">
        <v>32</v>
      </c>
      <c r="O219" t="s">
        <v>33</v>
      </c>
      <c r="P219" t="s">
        <v>42</v>
      </c>
      <c r="Q219" t="s">
        <v>51</v>
      </c>
      <c r="R219" t="s">
        <v>52</v>
      </c>
      <c r="S219" t="s">
        <v>45</v>
      </c>
      <c r="T219" t="s">
        <v>45</v>
      </c>
      <c r="V219">
        <v>2</v>
      </c>
      <c r="W219">
        <v>2</v>
      </c>
      <c r="X219" t="s">
        <v>55</v>
      </c>
      <c r="Y219" t="s">
        <v>56</v>
      </c>
      <c r="Z219" t="s">
        <v>40</v>
      </c>
      <c r="AB219" t="s">
        <v>33</v>
      </c>
    </row>
    <row r="220" spans="1:29" x14ac:dyDescent="0.3">
      <c r="A220" t="s">
        <v>49</v>
      </c>
      <c r="B220">
        <v>30</v>
      </c>
      <c r="C220" t="s">
        <v>41</v>
      </c>
      <c r="D220" t="s">
        <v>30</v>
      </c>
      <c r="E220" t="s">
        <v>31</v>
      </c>
      <c r="G220">
        <v>2</v>
      </c>
      <c r="H220">
        <v>2</v>
      </c>
      <c r="I220">
        <v>0</v>
      </c>
      <c r="J220">
        <v>75</v>
      </c>
      <c r="K220">
        <v>20</v>
      </c>
      <c r="M220" t="s">
        <v>32</v>
      </c>
      <c r="O220" t="s">
        <v>33</v>
      </c>
      <c r="P220" t="s">
        <v>34</v>
      </c>
      <c r="Q220" t="s">
        <v>35</v>
      </c>
      <c r="R220" t="s">
        <v>36</v>
      </c>
      <c r="S220" t="s">
        <v>45</v>
      </c>
      <c r="T220" t="s">
        <v>45</v>
      </c>
      <c r="U220" t="s">
        <v>216</v>
      </c>
      <c r="V220">
        <v>4</v>
      </c>
      <c r="W220">
        <v>0</v>
      </c>
      <c r="X220" t="s">
        <v>55</v>
      </c>
      <c r="Y220" t="s">
        <v>56</v>
      </c>
      <c r="Z220" t="s">
        <v>40</v>
      </c>
      <c r="AB220" t="s">
        <v>33</v>
      </c>
      <c r="AC220" t="s">
        <v>217</v>
      </c>
    </row>
    <row r="221" spans="1:29" x14ac:dyDescent="0.3">
      <c r="A221" t="s">
        <v>28</v>
      </c>
      <c r="B221">
        <v>30</v>
      </c>
      <c r="C221" t="s">
        <v>41</v>
      </c>
      <c r="D221" t="s">
        <v>30</v>
      </c>
      <c r="E221" t="s">
        <v>31</v>
      </c>
      <c r="G221">
        <v>2</v>
      </c>
      <c r="H221">
        <v>2</v>
      </c>
      <c r="I221">
        <v>0</v>
      </c>
      <c r="J221">
        <v>30</v>
      </c>
      <c r="K221">
        <v>5.8</v>
      </c>
      <c r="M221" t="s">
        <v>32</v>
      </c>
      <c r="O221" t="s">
        <v>33</v>
      </c>
      <c r="P221" t="s">
        <v>42</v>
      </c>
      <c r="Q221" t="s">
        <v>43</v>
      </c>
      <c r="R221" t="s">
        <v>44</v>
      </c>
      <c r="S221" t="s">
        <v>37</v>
      </c>
      <c r="T221" t="s">
        <v>37</v>
      </c>
      <c r="U221" t="s">
        <v>218</v>
      </c>
      <c r="V221">
        <v>3</v>
      </c>
      <c r="W221">
        <v>2</v>
      </c>
      <c r="X221" t="s">
        <v>55</v>
      </c>
      <c r="Y221" t="s">
        <v>56</v>
      </c>
      <c r="Z221" t="s">
        <v>40</v>
      </c>
      <c r="AB221" t="s">
        <v>33</v>
      </c>
    </row>
    <row r="222" spans="1:29" x14ac:dyDescent="0.3">
      <c r="A222" t="s">
        <v>28</v>
      </c>
      <c r="B222">
        <v>30</v>
      </c>
      <c r="C222" t="s">
        <v>41</v>
      </c>
      <c r="D222" t="s">
        <v>30</v>
      </c>
      <c r="E222" t="s">
        <v>31</v>
      </c>
      <c r="G222">
        <v>5</v>
      </c>
      <c r="H222">
        <v>0</v>
      </c>
      <c r="I222">
        <v>0</v>
      </c>
      <c r="J222">
        <v>60</v>
      </c>
      <c r="K222">
        <v>21</v>
      </c>
      <c r="M222" t="s">
        <v>32</v>
      </c>
      <c r="O222" t="s">
        <v>33</v>
      </c>
      <c r="P222" t="s">
        <v>42</v>
      </c>
      <c r="Q222" t="s">
        <v>35</v>
      </c>
      <c r="R222" t="s">
        <v>36</v>
      </c>
      <c r="S222" t="s">
        <v>53</v>
      </c>
      <c r="U222" t="s">
        <v>219</v>
      </c>
      <c r="V222">
        <v>5</v>
      </c>
      <c r="W222">
        <v>1</v>
      </c>
      <c r="X222" t="s">
        <v>55</v>
      </c>
      <c r="Y222" t="s">
        <v>39</v>
      </c>
      <c r="Z222" t="s">
        <v>40</v>
      </c>
      <c r="AB222" t="s">
        <v>33</v>
      </c>
    </row>
    <row r="223" spans="1:29" x14ac:dyDescent="0.3">
      <c r="A223" t="s">
        <v>28</v>
      </c>
      <c r="B223">
        <v>30</v>
      </c>
      <c r="C223" t="s">
        <v>41</v>
      </c>
      <c r="D223" t="s">
        <v>30</v>
      </c>
      <c r="E223" t="s">
        <v>31</v>
      </c>
      <c r="G223">
        <v>2</v>
      </c>
      <c r="H223">
        <v>2</v>
      </c>
      <c r="I223">
        <v>0</v>
      </c>
      <c r="J223">
        <v>45</v>
      </c>
      <c r="K223">
        <v>27</v>
      </c>
      <c r="M223" t="s">
        <v>32</v>
      </c>
      <c r="O223" t="s">
        <v>33</v>
      </c>
      <c r="P223" t="s">
        <v>34</v>
      </c>
      <c r="Q223" t="s">
        <v>67</v>
      </c>
      <c r="R223" t="s">
        <v>36</v>
      </c>
      <c r="S223" t="s">
        <v>53</v>
      </c>
      <c r="T223" t="s">
        <v>37</v>
      </c>
      <c r="V223">
        <v>3</v>
      </c>
      <c r="W223">
        <v>1</v>
      </c>
      <c r="X223" t="s">
        <v>55</v>
      </c>
      <c r="Y223" t="s">
        <v>72</v>
      </c>
      <c r="Z223" t="s">
        <v>40</v>
      </c>
      <c r="AB223" t="s">
        <v>33</v>
      </c>
    </row>
    <row r="224" spans="1:29" x14ac:dyDescent="0.3">
      <c r="A224" t="s">
        <v>49</v>
      </c>
      <c r="B224">
        <v>30</v>
      </c>
      <c r="C224" t="s">
        <v>41</v>
      </c>
      <c r="D224" t="s">
        <v>30</v>
      </c>
      <c r="E224" t="s">
        <v>31</v>
      </c>
      <c r="G224">
        <v>2</v>
      </c>
      <c r="H224">
        <v>2</v>
      </c>
      <c r="I224">
        <v>0</v>
      </c>
      <c r="J224">
        <v>45</v>
      </c>
      <c r="K224">
        <v>9</v>
      </c>
      <c r="M224" t="s">
        <v>32</v>
      </c>
      <c r="O224" t="s">
        <v>33</v>
      </c>
      <c r="P224" t="s">
        <v>57</v>
      </c>
      <c r="Q224" t="s">
        <v>43</v>
      </c>
      <c r="R224" t="s">
        <v>98</v>
      </c>
      <c r="S224" t="s">
        <v>59</v>
      </c>
      <c r="T224" t="s">
        <v>59</v>
      </c>
      <c r="U224" t="s">
        <v>220</v>
      </c>
      <c r="V224">
        <v>1</v>
      </c>
      <c r="W224">
        <v>1</v>
      </c>
      <c r="X224" t="s">
        <v>55</v>
      </c>
      <c r="Y224" t="s">
        <v>72</v>
      </c>
      <c r="Z224" t="s">
        <v>40</v>
      </c>
      <c r="AB224" t="s">
        <v>33</v>
      </c>
    </row>
    <row r="225" spans="1:28" x14ac:dyDescent="0.3">
      <c r="A225" t="s">
        <v>28</v>
      </c>
      <c r="B225">
        <v>30</v>
      </c>
      <c r="C225" t="s">
        <v>41</v>
      </c>
      <c r="D225" t="s">
        <v>101</v>
      </c>
      <c r="E225" t="s">
        <v>31</v>
      </c>
      <c r="G225">
        <v>2</v>
      </c>
      <c r="H225">
        <v>2</v>
      </c>
      <c r="I225">
        <v>0</v>
      </c>
      <c r="J225">
        <v>25</v>
      </c>
      <c r="K225">
        <v>4.7</v>
      </c>
      <c r="M225" t="s">
        <v>32</v>
      </c>
      <c r="O225" t="s">
        <v>33</v>
      </c>
      <c r="P225" t="s">
        <v>57</v>
      </c>
      <c r="Q225" t="s">
        <v>51</v>
      </c>
      <c r="R225" t="s">
        <v>36</v>
      </c>
      <c r="S225" t="s">
        <v>59</v>
      </c>
      <c r="T225" t="s">
        <v>53</v>
      </c>
      <c r="U225" t="s">
        <v>221</v>
      </c>
      <c r="V225">
        <v>6</v>
      </c>
      <c r="W225">
        <v>2</v>
      </c>
      <c r="X225" t="s">
        <v>55</v>
      </c>
      <c r="Y225" t="s">
        <v>56</v>
      </c>
      <c r="Z225" t="s">
        <v>40</v>
      </c>
      <c r="AB225" t="s">
        <v>33</v>
      </c>
    </row>
    <row r="226" spans="1:28" x14ac:dyDescent="0.3">
      <c r="A226" t="s">
        <v>71</v>
      </c>
      <c r="B226">
        <v>28</v>
      </c>
      <c r="C226" t="s">
        <v>29</v>
      </c>
      <c r="D226" t="s">
        <v>50</v>
      </c>
      <c r="E226" t="s">
        <v>31</v>
      </c>
      <c r="G226">
        <v>3</v>
      </c>
      <c r="H226">
        <v>0</v>
      </c>
      <c r="I226">
        <v>0</v>
      </c>
      <c r="J226">
        <v>60</v>
      </c>
      <c r="K226">
        <v>45</v>
      </c>
      <c r="M226" t="s">
        <v>32</v>
      </c>
      <c r="O226" t="s">
        <v>33</v>
      </c>
      <c r="P226" t="s">
        <v>57</v>
      </c>
      <c r="Q226" t="s">
        <v>67</v>
      </c>
      <c r="R226" t="s">
        <v>36</v>
      </c>
      <c r="S226" t="s">
        <v>45</v>
      </c>
      <c r="T226" t="s">
        <v>45</v>
      </c>
      <c r="U226" t="s">
        <v>222</v>
      </c>
      <c r="V226">
        <v>0</v>
      </c>
      <c r="W226">
        <v>1</v>
      </c>
      <c r="X226" t="s">
        <v>13</v>
      </c>
      <c r="Y226" t="s">
        <v>39</v>
      </c>
      <c r="Z226" t="s">
        <v>40</v>
      </c>
    </row>
    <row r="227" spans="1:28" x14ac:dyDescent="0.3">
      <c r="A227" t="s">
        <v>28</v>
      </c>
      <c r="B227">
        <v>28</v>
      </c>
      <c r="C227" t="s">
        <v>29</v>
      </c>
      <c r="D227" t="s">
        <v>65</v>
      </c>
      <c r="E227" t="s">
        <v>31</v>
      </c>
      <c r="G227">
        <v>4</v>
      </c>
      <c r="H227">
        <v>0</v>
      </c>
      <c r="I227">
        <v>0</v>
      </c>
      <c r="J227">
        <v>15</v>
      </c>
      <c r="K227">
        <v>5</v>
      </c>
      <c r="M227" t="s">
        <v>32</v>
      </c>
      <c r="O227" t="s">
        <v>33</v>
      </c>
      <c r="P227" t="s">
        <v>57</v>
      </c>
      <c r="Q227" t="s">
        <v>35</v>
      </c>
      <c r="R227" t="s">
        <v>52</v>
      </c>
      <c r="S227" t="s">
        <v>83</v>
      </c>
      <c r="T227" t="s">
        <v>83</v>
      </c>
      <c r="V227">
        <v>4</v>
      </c>
      <c r="W227">
        <v>0</v>
      </c>
      <c r="X227" t="s">
        <v>55</v>
      </c>
      <c r="Y227" t="s">
        <v>56</v>
      </c>
      <c r="Z227" t="s">
        <v>40</v>
      </c>
      <c r="AB227" t="s">
        <v>33</v>
      </c>
    </row>
    <row r="228" spans="1:28" x14ac:dyDescent="0.3">
      <c r="A228" t="s">
        <v>28</v>
      </c>
      <c r="B228">
        <v>27</v>
      </c>
      <c r="C228" t="s">
        <v>29</v>
      </c>
      <c r="D228" t="s">
        <v>30</v>
      </c>
      <c r="E228" t="s">
        <v>31</v>
      </c>
      <c r="G228">
        <v>2</v>
      </c>
      <c r="H228">
        <v>1</v>
      </c>
      <c r="I228">
        <v>0</v>
      </c>
      <c r="J228">
        <v>25</v>
      </c>
      <c r="K228">
        <v>6</v>
      </c>
      <c r="M228" t="s">
        <v>32</v>
      </c>
      <c r="O228" t="s">
        <v>66</v>
      </c>
      <c r="P228" t="s">
        <v>57</v>
      </c>
      <c r="Q228" t="s">
        <v>51</v>
      </c>
      <c r="R228" t="s">
        <v>36</v>
      </c>
      <c r="S228" t="s">
        <v>37</v>
      </c>
      <c r="T228" t="s">
        <v>37</v>
      </c>
      <c r="V228">
        <v>7</v>
      </c>
      <c r="W228">
        <v>4</v>
      </c>
      <c r="X228" t="s">
        <v>55</v>
      </c>
      <c r="Y228" t="s">
        <v>72</v>
      </c>
      <c r="Z228" t="s">
        <v>40</v>
      </c>
      <c r="AB228" t="s">
        <v>33</v>
      </c>
    </row>
    <row r="229" spans="1:28" x14ac:dyDescent="0.3">
      <c r="A229" t="s">
        <v>28</v>
      </c>
      <c r="B229">
        <v>27</v>
      </c>
      <c r="C229" t="s">
        <v>29</v>
      </c>
      <c r="D229" t="s">
        <v>30</v>
      </c>
      <c r="E229" t="s">
        <v>31</v>
      </c>
      <c r="G229">
        <v>2</v>
      </c>
      <c r="H229">
        <v>1</v>
      </c>
      <c r="I229">
        <v>0</v>
      </c>
      <c r="J229">
        <v>30</v>
      </c>
      <c r="K229">
        <v>4</v>
      </c>
      <c r="M229" t="s">
        <v>32</v>
      </c>
      <c r="O229" t="s">
        <v>33</v>
      </c>
      <c r="P229" t="s">
        <v>57</v>
      </c>
      <c r="Q229" t="s">
        <v>51</v>
      </c>
      <c r="R229" t="s">
        <v>36</v>
      </c>
      <c r="S229" t="s">
        <v>45</v>
      </c>
      <c r="T229" t="s">
        <v>45</v>
      </c>
      <c r="V229">
        <v>2</v>
      </c>
      <c r="W229">
        <v>2</v>
      </c>
      <c r="X229" t="s">
        <v>55</v>
      </c>
      <c r="Y229" t="s">
        <v>47</v>
      </c>
      <c r="Z229" t="s">
        <v>40</v>
      </c>
      <c r="AB229" t="s">
        <v>33</v>
      </c>
    </row>
    <row r="230" spans="1:28" x14ac:dyDescent="0.3">
      <c r="A230" t="s">
        <v>28</v>
      </c>
      <c r="B230">
        <v>27</v>
      </c>
      <c r="C230" t="s">
        <v>29</v>
      </c>
      <c r="D230" t="s">
        <v>30</v>
      </c>
      <c r="E230" t="s">
        <v>62</v>
      </c>
      <c r="G230">
        <v>1</v>
      </c>
      <c r="H230">
        <v>3</v>
      </c>
      <c r="I230">
        <v>0</v>
      </c>
      <c r="J230">
        <v>105</v>
      </c>
      <c r="K230">
        <v>70</v>
      </c>
      <c r="M230" t="s">
        <v>32</v>
      </c>
      <c r="O230" t="s">
        <v>33</v>
      </c>
      <c r="P230" t="s">
        <v>57</v>
      </c>
      <c r="Q230" t="s">
        <v>67</v>
      </c>
      <c r="R230" t="s">
        <v>36</v>
      </c>
      <c r="S230" t="s">
        <v>59</v>
      </c>
      <c r="T230" t="s">
        <v>59</v>
      </c>
      <c r="U230" t="s">
        <v>223</v>
      </c>
      <c r="V230">
        <v>4</v>
      </c>
      <c r="W230">
        <v>1</v>
      </c>
      <c r="X230" t="s">
        <v>38</v>
      </c>
      <c r="Y230" t="s">
        <v>72</v>
      </c>
      <c r="Z230" t="s">
        <v>40</v>
      </c>
      <c r="AB230" t="s">
        <v>33</v>
      </c>
    </row>
    <row r="231" spans="1:28" x14ac:dyDescent="0.3">
      <c r="A231" t="s">
        <v>28</v>
      </c>
      <c r="B231">
        <v>26</v>
      </c>
      <c r="C231" t="s">
        <v>29</v>
      </c>
      <c r="D231" t="s">
        <v>30</v>
      </c>
      <c r="E231" t="s">
        <v>31</v>
      </c>
      <c r="G231">
        <v>2</v>
      </c>
      <c r="H231">
        <v>1</v>
      </c>
      <c r="I231">
        <v>0</v>
      </c>
      <c r="J231">
        <v>40</v>
      </c>
      <c r="K231">
        <v>5</v>
      </c>
      <c r="M231" t="s">
        <v>32</v>
      </c>
      <c r="O231" t="s">
        <v>33</v>
      </c>
      <c r="P231" t="s">
        <v>57</v>
      </c>
      <c r="Q231" t="s">
        <v>51</v>
      </c>
      <c r="R231" t="s">
        <v>36</v>
      </c>
      <c r="S231" t="s">
        <v>59</v>
      </c>
      <c r="U231" t="s">
        <v>224</v>
      </c>
      <c r="V231">
        <v>4</v>
      </c>
      <c r="W231">
        <v>1</v>
      </c>
      <c r="X231" t="s">
        <v>55</v>
      </c>
      <c r="Y231" t="s">
        <v>56</v>
      </c>
      <c r="Z231" t="s">
        <v>40</v>
      </c>
      <c r="AB231" t="s">
        <v>33</v>
      </c>
    </row>
    <row r="232" spans="1:28" x14ac:dyDescent="0.3">
      <c r="A232" t="s">
        <v>28</v>
      </c>
      <c r="B232">
        <v>25</v>
      </c>
      <c r="C232" t="s">
        <v>29</v>
      </c>
      <c r="D232" t="s">
        <v>30</v>
      </c>
      <c r="E232" t="s">
        <v>31</v>
      </c>
      <c r="G232">
        <v>2</v>
      </c>
      <c r="H232">
        <v>2</v>
      </c>
      <c r="I232">
        <v>0</v>
      </c>
      <c r="J232">
        <v>25</v>
      </c>
      <c r="K232">
        <v>4</v>
      </c>
      <c r="M232" t="s">
        <v>32</v>
      </c>
      <c r="O232" t="s">
        <v>33</v>
      </c>
      <c r="P232" t="s">
        <v>57</v>
      </c>
      <c r="Q232" t="s">
        <v>43</v>
      </c>
      <c r="R232" t="s">
        <v>52</v>
      </c>
      <c r="S232" t="s">
        <v>83</v>
      </c>
      <c r="T232" t="s">
        <v>83</v>
      </c>
      <c r="V232">
        <v>1</v>
      </c>
      <c r="W232">
        <v>2</v>
      </c>
      <c r="X232" t="s">
        <v>55</v>
      </c>
      <c r="Y232" t="s">
        <v>39</v>
      </c>
      <c r="Z232" t="s">
        <v>40</v>
      </c>
      <c r="AB232" t="s">
        <v>33</v>
      </c>
    </row>
    <row r="233" spans="1:28" x14ac:dyDescent="0.3">
      <c r="A233" t="s">
        <v>49</v>
      </c>
      <c r="B233">
        <v>25</v>
      </c>
      <c r="C233" t="s">
        <v>29</v>
      </c>
      <c r="D233" t="s">
        <v>30</v>
      </c>
      <c r="E233" t="s">
        <v>31</v>
      </c>
      <c r="G233">
        <v>2</v>
      </c>
      <c r="H233">
        <v>1</v>
      </c>
      <c r="I233">
        <v>0</v>
      </c>
      <c r="J233">
        <v>45</v>
      </c>
      <c r="K233">
        <v>20</v>
      </c>
      <c r="M233" t="s">
        <v>32</v>
      </c>
      <c r="O233" t="s">
        <v>33</v>
      </c>
      <c r="P233" t="s">
        <v>57</v>
      </c>
      <c r="Q233" t="s">
        <v>51</v>
      </c>
      <c r="R233" t="s">
        <v>52</v>
      </c>
      <c r="S233" t="s">
        <v>45</v>
      </c>
      <c r="T233" t="s">
        <v>45</v>
      </c>
      <c r="V233">
        <v>4</v>
      </c>
      <c r="W233">
        <v>5</v>
      </c>
      <c r="X233" t="s">
        <v>55</v>
      </c>
      <c r="Y233" t="s">
        <v>39</v>
      </c>
      <c r="Z233" t="s">
        <v>40</v>
      </c>
      <c r="AB233" t="s">
        <v>33</v>
      </c>
    </row>
    <row r="234" spans="1:28" x14ac:dyDescent="0.3">
      <c r="A234" t="s">
        <v>28</v>
      </c>
      <c r="B234">
        <v>24</v>
      </c>
      <c r="C234" t="s">
        <v>29</v>
      </c>
      <c r="D234" t="s">
        <v>30</v>
      </c>
      <c r="E234" t="s">
        <v>62</v>
      </c>
      <c r="G234">
        <v>1</v>
      </c>
      <c r="H234">
        <v>2</v>
      </c>
      <c r="I234">
        <v>0</v>
      </c>
      <c r="J234">
        <v>45</v>
      </c>
      <c r="K234">
        <v>18</v>
      </c>
      <c r="M234" t="s">
        <v>32</v>
      </c>
      <c r="O234" t="s">
        <v>33</v>
      </c>
      <c r="P234" t="s">
        <v>57</v>
      </c>
      <c r="Q234" t="s">
        <v>58</v>
      </c>
      <c r="R234" t="s">
        <v>171</v>
      </c>
      <c r="S234" t="s">
        <v>53</v>
      </c>
      <c r="T234" t="s">
        <v>53</v>
      </c>
      <c r="U234" t="s">
        <v>225</v>
      </c>
      <c r="X234" t="s">
        <v>55</v>
      </c>
      <c r="Y234" t="s">
        <v>47</v>
      </c>
      <c r="Z234" t="s">
        <v>40</v>
      </c>
      <c r="AB234" t="s">
        <v>33</v>
      </c>
    </row>
    <row r="235" spans="1:28" x14ac:dyDescent="0.3">
      <c r="A235" t="s">
        <v>28</v>
      </c>
      <c r="B235">
        <v>24</v>
      </c>
      <c r="C235" t="s">
        <v>29</v>
      </c>
      <c r="D235" t="s">
        <v>30</v>
      </c>
      <c r="E235" t="s">
        <v>62</v>
      </c>
      <c r="G235">
        <v>1</v>
      </c>
      <c r="H235">
        <v>3</v>
      </c>
      <c r="I235">
        <v>0</v>
      </c>
      <c r="J235">
        <v>12</v>
      </c>
      <c r="K235">
        <v>3</v>
      </c>
      <c r="M235" t="s">
        <v>32</v>
      </c>
      <c r="O235" t="s">
        <v>33</v>
      </c>
      <c r="P235" t="s">
        <v>57</v>
      </c>
      <c r="Q235" t="s">
        <v>58</v>
      </c>
      <c r="R235" t="s">
        <v>52</v>
      </c>
      <c r="S235" t="s">
        <v>37</v>
      </c>
      <c r="T235" t="s">
        <v>37</v>
      </c>
      <c r="U235" t="s">
        <v>226</v>
      </c>
      <c r="V235">
        <v>6</v>
      </c>
      <c r="W235">
        <v>1</v>
      </c>
      <c r="X235" t="s">
        <v>55</v>
      </c>
      <c r="Y235" t="s">
        <v>56</v>
      </c>
      <c r="Z235" t="s">
        <v>40</v>
      </c>
      <c r="AB235" t="s">
        <v>33</v>
      </c>
    </row>
    <row r="236" spans="1:28" x14ac:dyDescent="0.3">
      <c r="A236" t="s">
        <v>28</v>
      </c>
      <c r="B236">
        <v>23</v>
      </c>
      <c r="C236" t="s">
        <v>29</v>
      </c>
      <c r="D236" t="s">
        <v>30</v>
      </c>
      <c r="E236" t="s">
        <v>62</v>
      </c>
      <c r="G236">
        <v>1</v>
      </c>
      <c r="H236">
        <v>2</v>
      </c>
      <c r="I236">
        <v>0</v>
      </c>
      <c r="J236">
        <v>50</v>
      </c>
      <c r="K236">
        <v>19</v>
      </c>
      <c r="M236" t="s">
        <v>32</v>
      </c>
      <c r="O236" t="s">
        <v>33</v>
      </c>
      <c r="P236" t="s">
        <v>42</v>
      </c>
      <c r="Q236" t="s">
        <v>51</v>
      </c>
      <c r="R236" t="s">
        <v>36</v>
      </c>
      <c r="S236" t="s">
        <v>53</v>
      </c>
      <c r="T236" t="s">
        <v>53</v>
      </c>
      <c r="V236">
        <v>1</v>
      </c>
      <c r="W236">
        <v>2</v>
      </c>
      <c r="X236" t="s">
        <v>55</v>
      </c>
      <c r="Y236" t="s">
        <v>56</v>
      </c>
      <c r="Z236" t="s">
        <v>40</v>
      </c>
      <c r="AB236" t="s">
        <v>33</v>
      </c>
    </row>
    <row r="237" spans="1:28" x14ac:dyDescent="0.3">
      <c r="A237" t="s">
        <v>28</v>
      </c>
      <c r="B237">
        <v>23</v>
      </c>
      <c r="C237" t="s">
        <v>29</v>
      </c>
      <c r="D237" t="s">
        <v>65</v>
      </c>
      <c r="E237" t="s">
        <v>31</v>
      </c>
      <c r="G237">
        <v>2</v>
      </c>
      <c r="H237">
        <v>1</v>
      </c>
      <c r="I237">
        <v>0</v>
      </c>
      <c r="J237">
        <v>20</v>
      </c>
      <c r="K237">
        <v>3.7</v>
      </c>
      <c r="M237" t="s">
        <v>32</v>
      </c>
      <c r="O237" t="s">
        <v>33</v>
      </c>
      <c r="P237" t="s">
        <v>57</v>
      </c>
      <c r="Q237" t="s">
        <v>58</v>
      </c>
      <c r="R237" t="s">
        <v>52</v>
      </c>
      <c r="S237" t="s">
        <v>37</v>
      </c>
      <c r="T237" t="s">
        <v>37</v>
      </c>
      <c r="V237">
        <v>3</v>
      </c>
      <c r="W237">
        <v>5</v>
      </c>
      <c r="X237" t="s">
        <v>55</v>
      </c>
      <c r="Y237" t="s">
        <v>47</v>
      </c>
      <c r="Z237" t="s">
        <v>40</v>
      </c>
      <c r="AB237" t="s">
        <v>33</v>
      </c>
    </row>
    <row r="238" spans="1:28" x14ac:dyDescent="0.3">
      <c r="A238" t="s">
        <v>28</v>
      </c>
      <c r="B238">
        <v>23</v>
      </c>
      <c r="C238" t="s">
        <v>29</v>
      </c>
      <c r="D238" t="s">
        <v>75</v>
      </c>
      <c r="E238" t="s">
        <v>31</v>
      </c>
      <c r="G238">
        <v>2</v>
      </c>
      <c r="H238">
        <v>1</v>
      </c>
      <c r="I238">
        <v>0</v>
      </c>
      <c r="J238">
        <v>15</v>
      </c>
      <c r="K238">
        <v>4</v>
      </c>
      <c r="M238" t="s">
        <v>32</v>
      </c>
      <c r="O238" t="s">
        <v>33</v>
      </c>
      <c r="P238" t="s">
        <v>57</v>
      </c>
      <c r="Q238" t="s">
        <v>58</v>
      </c>
      <c r="R238" t="s">
        <v>36</v>
      </c>
      <c r="S238" t="s">
        <v>83</v>
      </c>
      <c r="T238" t="s">
        <v>83</v>
      </c>
      <c r="V238">
        <v>1</v>
      </c>
      <c r="W238">
        <v>1</v>
      </c>
      <c r="X238" t="s">
        <v>55</v>
      </c>
      <c r="Y238" t="s">
        <v>56</v>
      </c>
      <c r="Z238" t="s">
        <v>92</v>
      </c>
      <c r="AB238" t="s">
        <v>33</v>
      </c>
    </row>
    <row r="239" spans="1:28" x14ac:dyDescent="0.3">
      <c r="A239" t="s">
        <v>49</v>
      </c>
      <c r="B239">
        <v>23</v>
      </c>
      <c r="C239" t="s">
        <v>29</v>
      </c>
      <c r="D239" t="s">
        <v>75</v>
      </c>
      <c r="E239" t="s">
        <v>31</v>
      </c>
      <c r="G239">
        <v>2</v>
      </c>
      <c r="H239">
        <v>1</v>
      </c>
      <c r="I239">
        <v>0</v>
      </c>
      <c r="J239">
        <v>60</v>
      </c>
      <c r="K239">
        <v>35</v>
      </c>
      <c r="M239" t="s">
        <v>32</v>
      </c>
      <c r="O239" t="s">
        <v>33</v>
      </c>
      <c r="P239" t="s">
        <v>42</v>
      </c>
      <c r="Q239" t="s">
        <v>58</v>
      </c>
      <c r="R239" t="s">
        <v>52</v>
      </c>
      <c r="S239" t="s">
        <v>53</v>
      </c>
      <c r="T239" t="s">
        <v>53</v>
      </c>
      <c r="V239">
        <v>4</v>
      </c>
      <c r="W239">
        <v>2</v>
      </c>
      <c r="X239" t="s">
        <v>38</v>
      </c>
      <c r="Y239" t="s">
        <v>72</v>
      </c>
      <c r="Z239" t="s">
        <v>40</v>
      </c>
      <c r="AB239" t="s">
        <v>33</v>
      </c>
    </row>
    <row r="240" spans="1:28" x14ac:dyDescent="0.3">
      <c r="A240" t="s">
        <v>28</v>
      </c>
      <c r="B240">
        <v>23</v>
      </c>
      <c r="C240" t="s">
        <v>29</v>
      </c>
      <c r="D240" t="s">
        <v>30</v>
      </c>
      <c r="E240" t="s">
        <v>62</v>
      </c>
      <c r="G240">
        <v>1</v>
      </c>
      <c r="H240">
        <v>2</v>
      </c>
      <c r="I240">
        <v>0</v>
      </c>
      <c r="J240">
        <v>50</v>
      </c>
      <c r="K240">
        <v>25</v>
      </c>
      <c r="M240" t="s">
        <v>32</v>
      </c>
      <c r="O240" t="s">
        <v>33</v>
      </c>
      <c r="P240" t="s">
        <v>57</v>
      </c>
      <c r="Q240" t="s">
        <v>51</v>
      </c>
      <c r="R240" t="s">
        <v>36</v>
      </c>
      <c r="S240" t="s">
        <v>37</v>
      </c>
      <c r="T240" t="s">
        <v>53</v>
      </c>
      <c r="U240" t="s">
        <v>227</v>
      </c>
      <c r="V240">
        <v>4</v>
      </c>
      <c r="W240">
        <v>2</v>
      </c>
      <c r="X240" t="s">
        <v>55</v>
      </c>
      <c r="Y240" t="s">
        <v>56</v>
      </c>
      <c r="Z240" t="s">
        <v>40</v>
      </c>
      <c r="AB240" t="s">
        <v>33</v>
      </c>
    </row>
    <row r="241" spans="1:29" x14ac:dyDescent="0.3">
      <c r="A241" t="s">
        <v>28</v>
      </c>
      <c r="B241">
        <v>22</v>
      </c>
      <c r="C241" t="s">
        <v>29</v>
      </c>
      <c r="D241" t="s">
        <v>30</v>
      </c>
      <c r="E241" t="s">
        <v>31</v>
      </c>
      <c r="G241">
        <v>3</v>
      </c>
      <c r="H241">
        <v>0</v>
      </c>
      <c r="I241">
        <v>0</v>
      </c>
      <c r="J241">
        <v>30</v>
      </c>
      <c r="K241">
        <v>4</v>
      </c>
      <c r="M241" t="s">
        <v>32</v>
      </c>
      <c r="O241" t="s">
        <v>66</v>
      </c>
      <c r="P241" t="s">
        <v>57</v>
      </c>
      <c r="Q241" t="s">
        <v>43</v>
      </c>
      <c r="R241" t="s">
        <v>44</v>
      </c>
      <c r="S241" t="s">
        <v>53</v>
      </c>
      <c r="T241" t="s">
        <v>53</v>
      </c>
      <c r="U241" t="s">
        <v>228</v>
      </c>
      <c r="X241" t="s">
        <v>55</v>
      </c>
      <c r="Y241" t="s">
        <v>56</v>
      </c>
      <c r="Z241" t="s">
        <v>40</v>
      </c>
      <c r="AB241" t="s">
        <v>33</v>
      </c>
    </row>
    <row r="242" spans="1:29" x14ac:dyDescent="0.3">
      <c r="A242" t="s">
        <v>28</v>
      </c>
      <c r="B242">
        <v>22</v>
      </c>
      <c r="C242" t="s">
        <v>29</v>
      </c>
      <c r="D242" t="s">
        <v>30</v>
      </c>
      <c r="E242" t="s">
        <v>31</v>
      </c>
      <c r="G242">
        <v>5</v>
      </c>
      <c r="H242">
        <v>0</v>
      </c>
      <c r="I242">
        <v>0</v>
      </c>
      <c r="J242">
        <v>20</v>
      </c>
      <c r="K242">
        <v>2</v>
      </c>
      <c r="M242" t="s">
        <v>32</v>
      </c>
      <c r="O242" t="s">
        <v>33</v>
      </c>
      <c r="P242" t="s">
        <v>57</v>
      </c>
      <c r="Q242" t="s">
        <v>35</v>
      </c>
      <c r="R242" t="s">
        <v>36</v>
      </c>
      <c r="S242" t="s">
        <v>37</v>
      </c>
      <c r="T242" t="s">
        <v>83</v>
      </c>
      <c r="V242">
        <v>4</v>
      </c>
      <c r="X242" t="s">
        <v>55</v>
      </c>
      <c r="Y242" t="s">
        <v>72</v>
      </c>
      <c r="Z242" t="s">
        <v>40</v>
      </c>
      <c r="AB242" t="s">
        <v>33</v>
      </c>
    </row>
    <row r="243" spans="1:29" x14ac:dyDescent="0.3">
      <c r="A243" t="s">
        <v>28</v>
      </c>
      <c r="B243">
        <v>22</v>
      </c>
      <c r="C243" t="s">
        <v>29</v>
      </c>
      <c r="D243" t="s">
        <v>101</v>
      </c>
      <c r="E243" t="s">
        <v>31</v>
      </c>
      <c r="G243">
        <v>3</v>
      </c>
      <c r="H243">
        <v>0</v>
      </c>
      <c r="I243">
        <v>0</v>
      </c>
      <c r="J243">
        <v>30</v>
      </c>
      <c r="K243">
        <v>4</v>
      </c>
      <c r="M243" t="s">
        <v>32</v>
      </c>
      <c r="O243" t="s">
        <v>33</v>
      </c>
      <c r="P243" t="s">
        <v>57</v>
      </c>
      <c r="Q243" t="s">
        <v>43</v>
      </c>
      <c r="R243" t="s">
        <v>44</v>
      </c>
      <c r="S243" t="s">
        <v>53</v>
      </c>
      <c r="T243" t="s">
        <v>45</v>
      </c>
      <c r="U243" t="s">
        <v>229</v>
      </c>
      <c r="X243" t="s">
        <v>55</v>
      </c>
      <c r="Y243" t="s">
        <v>72</v>
      </c>
      <c r="Z243" t="s">
        <v>40</v>
      </c>
      <c r="AB243" t="s">
        <v>33</v>
      </c>
    </row>
    <row r="244" spans="1:29" x14ac:dyDescent="0.3">
      <c r="A244" t="s">
        <v>28</v>
      </c>
      <c r="B244">
        <v>22</v>
      </c>
      <c r="C244" t="s">
        <v>29</v>
      </c>
      <c r="D244" t="s">
        <v>30</v>
      </c>
      <c r="E244" t="s">
        <v>31</v>
      </c>
      <c r="G244">
        <v>2</v>
      </c>
      <c r="H244">
        <v>1</v>
      </c>
      <c r="I244">
        <v>0</v>
      </c>
      <c r="J244">
        <v>40</v>
      </c>
      <c r="K244">
        <v>14</v>
      </c>
      <c r="M244" t="s">
        <v>32</v>
      </c>
      <c r="O244" t="s">
        <v>33</v>
      </c>
      <c r="P244" t="s">
        <v>42</v>
      </c>
      <c r="Q244" t="s">
        <v>58</v>
      </c>
      <c r="R244" t="s">
        <v>171</v>
      </c>
      <c r="S244" t="s">
        <v>53</v>
      </c>
      <c r="U244" t="s">
        <v>230</v>
      </c>
      <c r="V244">
        <v>4</v>
      </c>
      <c r="W244">
        <v>2</v>
      </c>
      <c r="X244" t="s">
        <v>55</v>
      </c>
      <c r="Y244" t="s">
        <v>72</v>
      </c>
      <c r="Z244" t="s">
        <v>40</v>
      </c>
      <c r="AB244" t="s">
        <v>33</v>
      </c>
    </row>
    <row r="245" spans="1:29" x14ac:dyDescent="0.3">
      <c r="A245" t="s">
        <v>28</v>
      </c>
      <c r="B245">
        <v>22</v>
      </c>
      <c r="C245" t="s">
        <v>29</v>
      </c>
      <c r="D245" t="s">
        <v>30</v>
      </c>
      <c r="E245" t="s">
        <v>62</v>
      </c>
      <c r="G245">
        <v>1</v>
      </c>
      <c r="H245">
        <v>2</v>
      </c>
      <c r="I245">
        <v>0</v>
      </c>
      <c r="J245">
        <v>35</v>
      </c>
      <c r="K245">
        <v>4</v>
      </c>
      <c r="M245" t="s">
        <v>32</v>
      </c>
      <c r="O245" t="s">
        <v>33</v>
      </c>
      <c r="P245" t="s">
        <v>42</v>
      </c>
      <c r="Q245" t="s">
        <v>43</v>
      </c>
      <c r="R245" t="s">
        <v>98</v>
      </c>
      <c r="S245" t="s">
        <v>37</v>
      </c>
      <c r="V245">
        <v>0</v>
      </c>
      <c r="W245">
        <v>0</v>
      </c>
      <c r="X245" t="s">
        <v>55</v>
      </c>
      <c r="Y245" t="s">
        <v>72</v>
      </c>
      <c r="Z245" t="s">
        <v>82</v>
      </c>
      <c r="AB245" t="s">
        <v>33</v>
      </c>
    </row>
    <row r="246" spans="1:29" x14ac:dyDescent="0.3">
      <c r="A246" t="s">
        <v>28</v>
      </c>
      <c r="B246">
        <v>22</v>
      </c>
      <c r="C246" t="s">
        <v>29</v>
      </c>
      <c r="D246" t="s">
        <v>30</v>
      </c>
      <c r="E246" t="s">
        <v>31</v>
      </c>
      <c r="G246">
        <v>2</v>
      </c>
      <c r="H246">
        <v>1</v>
      </c>
      <c r="I246">
        <v>0</v>
      </c>
      <c r="J246">
        <v>65</v>
      </c>
      <c r="K246">
        <v>52</v>
      </c>
      <c r="M246" t="s">
        <v>32</v>
      </c>
      <c r="O246" t="s">
        <v>33</v>
      </c>
      <c r="P246" t="s">
        <v>42</v>
      </c>
      <c r="Q246" t="s">
        <v>67</v>
      </c>
      <c r="R246" t="s">
        <v>36</v>
      </c>
      <c r="S246" t="s">
        <v>53</v>
      </c>
      <c r="T246" t="s">
        <v>59</v>
      </c>
      <c r="U246" t="s">
        <v>231</v>
      </c>
      <c r="V246">
        <v>5</v>
      </c>
      <c r="W246">
        <v>1</v>
      </c>
      <c r="X246" t="s">
        <v>55</v>
      </c>
      <c r="Y246" t="s">
        <v>47</v>
      </c>
      <c r="Z246" t="s">
        <v>40</v>
      </c>
      <c r="AB246" t="s">
        <v>33</v>
      </c>
    </row>
    <row r="247" spans="1:29" x14ac:dyDescent="0.3">
      <c r="A247" t="s">
        <v>49</v>
      </c>
      <c r="B247">
        <v>21</v>
      </c>
      <c r="C247" t="s">
        <v>29</v>
      </c>
      <c r="D247" t="s">
        <v>30</v>
      </c>
      <c r="E247" t="s">
        <v>62</v>
      </c>
      <c r="G247">
        <v>1</v>
      </c>
      <c r="H247">
        <v>2</v>
      </c>
      <c r="I247">
        <v>0</v>
      </c>
      <c r="J247">
        <v>45</v>
      </c>
      <c r="K247">
        <v>10</v>
      </c>
      <c r="M247" t="s">
        <v>32</v>
      </c>
      <c r="O247" t="s">
        <v>33</v>
      </c>
      <c r="P247" t="s">
        <v>57</v>
      </c>
      <c r="Q247" t="s">
        <v>51</v>
      </c>
      <c r="R247" t="s">
        <v>44</v>
      </c>
      <c r="S247" t="s">
        <v>45</v>
      </c>
      <c r="T247" t="s">
        <v>45</v>
      </c>
      <c r="V247">
        <v>1</v>
      </c>
      <c r="W247">
        <v>1</v>
      </c>
      <c r="X247" t="s">
        <v>55</v>
      </c>
      <c r="Y247" t="s">
        <v>72</v>
      </c>
      <c r="Z247" t="s">
        <v>40</v>
      </c>
      <c r="AB247" t="s">
        <v>33</v>
      </c>
      <c r="AC247" t="s">
        <v>232</v>
      </c>
    </row>
    <row r="248" spans="1:29" x14ac:dyDescent="0.3">
      <c r="A248" t="s">
        <v>28</v>
      </c>
      <c r="B248">
        <v>21</v>
      </c>
      <c r="C248" t="s">
        <v>29</v>
      </c>
      <c r="D248" t="s">
        <v>30</v>
      </c>
      <c r="E248" t="s">
        <v>31</v>
      </c>
      <c r="G248">
        <v>3</v>
      </c>
      <c r="H248">
        <v>0</v>
      </c>
      <c r="I248">
        <v>0</v>
      </c>
      <c r="J248">
        <v>10</v>
      </c>
      <c r="K248">
        <v>3</v>
      </c>
      <c r="M248" t="s">
        <v>32</v>
      </c>
      <c r="O248" t="s">
        <v>33</v>
      </c>
      <c r="P248" t="s">
        <v>57</v>
      </c>
      <c r="Q248" t="s">
        <v>35</v>
      </c>
      <c r="R248" t="s">
        <v>36</v>
      </c>
      <c r="S248" t="s">
        <v>83</v>
      </c>
      <c r="T248" t="s">
        <v>83</v>
      </c>
      <c r="V248">
        <v>0</v>
      </c>
      <c r="W248">
        <v>0</v>
      </c>
      <c r="X248" t="s">
        <v>55</v>
      </c>
      <c r="Y248" t="s">
        <v>39</v>
      </c>
      <c r="Z248" t="s">
        <v>40</v>
      </c>
      <c r="AB248" t="s">
        <v>33</v>
      </c>
      <c r="AC248" t="s">
        <v>233</v>
      </c>
    </row>
    <row r="249" spans="1:29" x14ac:dyDescent="0.3">
      <c r="A249" t="s">
        <v>28</v>
      </c>
      <c r="B249">
        <v>19</v>
      </c>
      <c r="C249" t="s">
        <v>29</v>
      </c>
      <c r="D249" t="s">
        <v>50</v>
      </c>
      <c r="E249" t="s">
        <v>62</v>
      </c>
      <c r="G249">
        <v>1</v>
      </c>
      <c r="H249">
        <v>2</v>
      </c>
      <c r="I249">
        <v>0</v>
      </c>
      <c r="J249">
        <v>35</v>
      </c>
      <c r="K249">
        <v>7</v>
      </c>
      <c r="M249" t="s">
        <v>32</v>
      </c>
      <c r="O249" t="s">
        <v>33</v>
      </c>
      <c r="P249" t="s">
        <v>42</v>
      </c>
      <c r="Q249" t="s">
        <v>35</v>
      </c>
      <c r="R249" t="s">
        <v>36</v>
      </c>
      <c r="S249" t="s">
        <v>59</v>
      </c>
      <c r="T249" t="s">
        <v>37</v>
      </c>
      <c r="U249" t="s">
        <v>234</v>
      </c>
      <c r="V249">
        <v>8</v>
      </c>
      <c r="W249">
        <v>2</v>
      </c>
      <c r="X249" t="s">
        <v>55</v>
      </c>
      <c r="Y249" t="s">
        <v>56</v>
      </c>
      <c r="Z249" t="s">
        <v>40</v>
      </c>
      <c r="AB249" t="s">
        <v>33</v>
      </c>
    </row>
    <row r="250" spans="1:29" x14ac:dyDescent="0.3">
      <c r="A250" t="s">
        <v>28</v>
      </c>
      <c r="B250">
        <v>19</v>
      </c>
      <c r="C250" t="s">
        <v>29</v>
      </c>
      <c r="D250" t="s">
        <v>30</v>
      </c>
      <c r="E250" t="s">
        <v>31</v>
      </c>
      <c r="G250">
        <v>2</v>
      </c>
      <c r="H250">
        <v>1</v>
      </c>
      <c r="I250">
        <v>0</v>
      </c>
      <c r="J250">
        <v>25</v>
      </c>
      <c r="K250">
        <v>4</v>
      </c>
      <c r="M250" t="s">
        <v>32</v>
      </c>
      <c r="O250" t="s">
        <v>33</v>
      </c>
      <c r="P250" t="s">
        <v>42</v>
      </c>
      <c r="Q250" t="s">
        <v>35</v>
      </c>
      <c r="R250" t="s">
        <v>36</v>
      </c>
      <c r="S250" t="s">
        <v>37</v>
      </c>
      <c r="T250" t="s">
        <v>37</v>
      </c>
      <c r="V250">
        <v>2</v>
      </c>
      <c r="W250">
        <v>1</v>
      </c>
      <c r="X250" t="s">
        <v>55</v>
      </c>
      <c r="Y250" t="s">
        <v>56</v>
      </c>
      <c r="Z250" t="s">
        <v>40</v>
      </c>
      <c r="AB250" t="s">
        <v>33</v>
      </c>
    </row>
    <row r="251" spans="1:29" x14ac:dyDescent="0.3">
      <c r="A251" t="s">
        <v>28</v>
      </c>
      <c r="B251">
        <v>19</v>
      </c>
      <c r="C251" t="s">
        <v>29</v>
      </c>
      <c r="D251" t="s">
        <v>30</v>
      </c>
      <c r="E251" t="s">
        <v>31</v>
      </c>
      <c r="G251">
        <v>3</v>
      </c>
      <c r="H251">
        <v>1</v>
      </c>
      <c r="I251">
        <v>0</v>
      </c>
      <c r="J251">
        <v>20</v>
      </c>
      <c r="K251">
        <v>3</v>
      </c>
      <c r="M251" t="s">
        <v>32</v>
      </c>
      <c r="O251" t="s">
        <v>33</v>
      </c>
      <c r="P251" t="s">
        <v>57</v>
      </c>
      <c r="Q251" t="s">
        <v>43</v>
      </c>
      <c r="R251" t="s">
        <v>44</v>
      </c>
      <c r="S251" t="s">
        <v>45</v>
      </c>
      <c r="V251">
        <v>4</v>
      </c>
      <c r="W251">
        <v>1</v>
      </c>
      <c r="X251" t="s">
        <v>55</v>
      </c>
      <c r="Y251" t="s">
        <v>56</v>
      </c>
      <c r="Z251" t="s">
        <v>40</v>
      </c>
    </row>
    <row r="252" spans="1:29" x14ac:dyDescent="0.3">
      <c r="A252" t="s">
        <v>71</v>
      </c>
      <c r="B252">
        <v>18</v>
      </c>
      <c r="C252" t="s">
        <v>29</v>
      </c>
      <c r="D252" t="s">
        <v>50</v>
      </c>
      <c r="E252" t="s">
        <v>62</v>
      </c>
      <c r="G252">
        <v>1</v>
      </c>
      <c r="H252">
        <v>2</v>
      </c>
      <c r="I252">
        <v>0</v>
      </c>
      <c r="J252">
        <v>15</v>
      </c>
      <c r="K252">
        <v>4</v>
      </c>
      <c r="M252" t="s">
        <v>32</v>
      </c>
      <c r="O252" t="s">
        <v>66</v>
      </c>
      <c r="P252" t="s">
        <v>42</v>
      </c>
      <c r="Q252" t="s">
        <v>43</v>
      </c>
      <c r="R252" t="s">
        <v>44</v>
      </c>
      <c r="S252" t="s">
        <v>83</v>
      </c>
      <c r="T252" t="s">
        <v>37</v>
      </c>
      <c r="V252">
        <v>6</v>
      </c>
      <c r="W252">
        <v>1</v>
      </c>
      <c r="X252" t="s">
        <v>55</v>
      </c>
      <c r="Y252" t="s">
        <v>56</v>
      </c>
      <c r="Z252" t="s">
        <v>82</v>
      </c>
      <c r="AB252" t="s">
        <v>33</v>
      </c>
    </row>
    <row r="253" spans="1:29" x14ac:dyDescent="0.3">
      <c r="A253" t="s">
        <v>28</v>
      </c>
      <c r="B253">
        <v>18</v>
      </c>
      <c r="C253" t="s">
        <v>29</v>
      </c>
      <c r="D253" t="s">
        <v>30</v>
      </c>
      <c r="E253" t="s">
        <v>31</v>
      </c>
      <c r="G253">
        <v>2</v>
      </c>
      <c r="H253">
        <v>1</v>
      </c>
      <c r="I253">
        <v>0</v>
      </c>
      <c r="J253">
        <v>10</v>
      </c>
      <c r="K253">
        <v>1.8</v>
      </c>
      <c r="M253" t="s">
        <v>32</v>
      </c>
      <c r="O253" t="s">
        <v>33</v>
      </c>
      <c r="P253" t="s">
        <v>57</v>
      </c>
      <c r="Q253" t="s">
        <v>43</v>
      </c>
      <c r="R253" t="s">
        <v>98</v>
      </c>
      <c r="S253" t="s">
        <v>83</v>
      </c>
      <c r="T253" t="s">
        <v>83</v>
      </c>
      <c r="V253">
        <v>1</v>
      </c>
      <c r="W253">
        <v>1</v>
      </c>
      <c r="X253" t="s">
        <v>55</v>
      </c>
      <c r="Y253" t="s">
        <v>56</v>
      </c>
      <c r="Z253" t="s">
        <v>40</v>
      </c>
      <c r="AB253" t="s">
        <v>33</v>
      </c>
    </row>
    <row r="254" spans="1:29" x14ac:dyDescent="0.3">
      <c r="A254" t="s">
        <v>28</v>
      </c>
      <c r="B254">
        <v>17</v>
      </c>
      <c r="C254" t="s">
        <v>29</v>
      </c>
      <c r="D254" t="s">
        <v>30</v>
      </c>
      <c r="E254" t="s">
        <v>31</v>
      </c>
      <c r="G254">
        <v>2</v>
      </c>
      <c r="H254">
        <v>0</v>
      </c>
      <c r="I254">
        <v>0</v>
      </c>
      <c r="J254">
        <v>10</v>
      </c>
      <c r="K254">
        <v>2</v>
      </c>
      <c r="M254" t="s">
        <v>32</v>
      </c>
      <c r="O254" t="s">
        <v>33</v>
      </c>
      <c r="P254" t="s">
        <v>57</v>
      </c>
      <c r="Q254" t="s">
        <v>35</v>
      </c>
      <c r="R254" t="s">
        <v>44</v>
      </c>
      <c r="S254" t="s">
        <v>83</v>
      </c>
      <c r="T254" t="s">
        <v>83</v>
      </c>
      <c r="V254">
        <v>0</v>
      </c>
      <c r="W254">
        <v>2</v>
      </c>
      <c r="X254" t="s">
        <v>82</v>
      </c>
      <c r="Y254" t="s">
        <v>72</v>
      </c>
      <c r="Z254" t="s">
        <v>40</v>
      </c>
      <c r="AB254" t="s">
        <v>33</v>
      </c>
    </row>
    <row r="255" spans="1:29" x14ac:dyDescent="0.3">
      <c r="A255" t="s">
        <v>28</v>
      </c>
      <c r="B255">
        <v>16</v>
      </c>
      <c r="C255" t="s">
        <v>29</v>
      </c>
      <c r="D255" t="s">
        <v>75</v>
      </c>
      <c r="E255" t="s">
        <v>62</v>
      </c>
      <c r="G255">
        <v>1</v>
      </c>
      <c r="H255">
        <v>1</v>
      </c>
      <c r="I255">
        <v>0</v>
      </c>
      <c r="J255">
        <v>90</v>
      </c>
      <c r="K255">
        <v>35</v>
      </c>
      <c r="M255" t="s">
        <v>32</v>
      </c>
      <c r="O255" t="s">
        <v>33</v>
      </c>
      <c r="P255" t="s">
        <v>57</v>
      </c>
      <c r="Q255" t="s">
        <v>67</v>
      </c>
      <c r="R255" t="s">
        <v>36</v>
      </c>
      <c r="S255" t="s">
        <v>53</v>
      </c>
      <c r="U255" t="s">
        <v>235</v>
      </c>
      <c r="V255">
        <v>3</v>
      </c>
      <c r="W255">
        <v>2</v>
      </c>
      <c r="X255" t="s">
        <v>38</v>
      </c>
      <c r="Y255" t="s">
        <v>207</v>
      </c>
      <c r="Z255" t="s">
        <v>40</v>
      </c>
      <c r="AB255" t="s">
        <v>33</v>
      </c>
    </row>
    <row r="256" spans="1:29" x14ac:dyDescent="0.3">
      <c r="A256" t="s">
        <v>49</v>
      </c>
      <c r="B256">
        <v>15</v>
      </c>
      <c r="C256" t="s">
        <v>29</v>
      </c>
      <c r="D256" t="s">
        <v>50</v>
      </c>
      <c r="E256" t="s">
        <v>31</v>
      </c>
      <c r="G256">
        <v>2</v>
      </c>
      <c r="H256">
        <v>0</v>
      </c>
      <c r="I256">
        <v>0</v>
      </c>
      <c r="J256">
        <v>30</v>
      </c>
      <c r="K256">
        <v>3.8</v>
      </c>
      <c r="M256" t="s">
        <v>32</v>
      </c>
      <c r="O256" t="s">
        <v>33</v>
      </c>
      <c r="P256" t="s">
        <v>57</v>
      </c>
      <c r="Q256" t="s">
        <v>58</v>
      </c>
      <c r="R256" t="s">
        <v>52</v>
      </c>
      <c r="S256" t="s">
        <v>53</v>
      </c>
      <c r="T256" t="s">
        <v>45</v>
      </c>
      <c r="U256" t="s">
        <v>236</v>
      </c>
      <c r="V256">
        <v>8</v>
      </c>
      <c r="W256">
        <v>3</v>
      </c>
      <c r="X256" t="s">
        <v>38</v>
      </c>
      <c r="Y256" t="s">
        <v>72</v>
      </c>
      <c r="Z256" t="s">
        <v>40</v>
      </c>
      <c r="AB256" t="s">
        <v>33</v>
      </c>
    </row>
    <row r="257" spans="1:29" x14ac:dyDescent="0.3">
      <c r="A257" t="s">
        <v>28</v>
      </c>
      <c r="B257">
        <v>14</v>
      </c>
      <c r="C257" t="s">
        <v>29</v>
      </c>
      <c r="D257" t="s">
        <v>101</v>
      </c>
      <c r="E257" t="s">
        <v>62</v>
      </c>
      <c r="G257">
        <v>2</v>
      </c>
      <c r="H257">
        <v>3</v>
      </c>
      <c r="I257">
        <v>0</v>
      </c>
      <c r="J257">
        <v>45</v>
      </c>
      <c r="K257">
        <v>24</v>
      </c>
      <c r="M257" t="s">
        <v>32</v>
      </c>
      <c r="O257" t="s">
        <v>33</v>
      </c>
      <c r="P257" t="s">
        <v>57</v>
      </c>
      <c r="Q257" t="s">
        <v>35</v>
      </c>
      <c r="R257" t="s">
        <v>44</v>
      </c>
      <c r="S257" t="s">
        <v>45</v>
      </c>
      <c r="T257" t="s">
        <v>45</v>
      </c>
      <c r="V257">
        <v>3</v>
      </c>
      <c r="W257">
        <v>1</v>
      </c>
      <c r="X257" t="s">
        <v>55</v>
      </c>
      <c r="Y257" t="s">
        <v>76</v>
      </c>
      <c r="Z257" t="s">
        <v>40</v>
      </c>
      <c r="AB257" t="s">
        <v>33</v>
      </c>
    </row>
    <row r="258" spans="1:29" x14ac:dyDescent="0.3">
      <c r="A258" t="s">
        <v>28</v>
      </c>
      <c r="B258">
        <v>10</v>
      </c>
      <c r="C258" t="s">
        <v>29</v>
      </c>
      <c r="D258" t="s">
        <v>30</v>
      </c>
      <c r="E258" t="s">
        <v>62</v>
      </c>
      <c r="G258">
        <v>1</v>
      </c>
      <c r="H258">
        <v>1</v>
      </c>
      <c r="I258">
        <v>0</v>
      </c>
      <c r="J258">
        <v>45</v>
      </c>
      <c r="K258">
        <v>18</v>
      </c>
      <c r="M258" t="s">
        <v>32</v>
      </c>
      <c r="O258" t="s">
        <v>33</v>
      </c>
      <c r="P258" t="s">
        <v>42</v>
      </c>
      <c r="Q258" t="s">
        <v>35</v>
      </c>
      <c r="R258" t="s">
        <v>36</v>
      </c>
      <c r="S258" t="s">
        <v>59</v>
      </c>
      <c r="T258" t="s">
        <v>59</v>
      </c>
      <c r="U258" t="s">
        <v>237</v>
      </c>
      <c r="V258">
        <v>12</v>
      </c>
      <c r="W258">
        <v>2</v>
      </c>
      <c r="X258" t="s">
        <v>55</v>
      </c>
      <c r="Y258" t="s">
        <v>207</v>
      </c>
      <c r="Z258" t="s">
        <v>40</v>
      </c>
      <c r="AB258" t="s">
        <v>33</v>
      </c>
    </row>
    <row r="259" spans="1:29" x14ac:dyDescent="0.3">
      <c r="A259" t="s">
        <v>71</v>
      </c>
      <c r="B259">
        <v>6</v>
      </c>
      <c r="C259" t="s">
        <v>29</v>
      </c>
      <c r="D259" t="s">
        <v>101</v>
      </c>
      <c r="E259" t="s">
        <v>31</v>
      </c>
      <c r="G259">
        <v>2</v>
      </c>
      <c r="H259">
        <v>0</v>
      </c>
      <c r="I259">
        <v>0</v>
      </c>
      <c r="J259">
        <v>40</v>
      </c>
      <c r="K259">
        <v>22</v>
      </c>
      <c r="M259" t="s">
        <v>32</v>
      </c>
      <c r="O259" t="s">
        <v>66</v>
      </c>
      <c r="P259" t="s">
        <v>42</v>
      </c>
      <c r="Q259" t="s">
        <v>51</v>
      </c>
      <c r="R259" t="s">
        <v>36</v>
      </c>
      <c r="S259" t="s">
        <v>37</v>
      </c>
      <c r="T259" t="s">
        <v>37</v>
      </c>
      <c r="V259">
        <v>2</v>
      </c>
      <c r="W259">
        <v>10</v>
      </c>
      <c r="X259" t="s">
        <v>55</v>
      </c>
      <c r="Y259" t="s">
        <v>47</v>
      </c>
      <c r="Z259" t="s">
        <v>77</v>
      </c>
      <c r="AB259" t="s">
        <v>33</v>
      </c>
    </row>
    <row r="260" spans="1:29" x14ac:dyDescent="0.3">
      <c r="A260" t="s">
        <v>28</v>
      </c>
      <c r="B260">
        <v>5</v>
      </c>
      <c r="C260" t="s">
        <v>29</v>
      </c>
      <c r="D260" t="s">
        <v>75</v>
      </c>
      <c r="E260" t="s">
        <v>62</v>
      </c>
      <c r="G260">
        <v>1</v>
      </c>
      <c r="H260">
        <v>1</v>
      </c>
      <c r="I260">
        <v>0</v>
      </c>
      <c r="J260">
        <v>30</v>
      </c>
      <c r="K260">
        <v>3</v>
      </c>
      <c r="M260" t="s">
        <v>32</v>
      </c>
      <c r="O260" t="s">
        <v>33</v>
      </c>
      <c r="P260" t="s">
        <v>57</v>
      </c>
      <c r="Q260" t="s">
        <v>51</v>
      </c>
      <c r="R260" t="s">
        <v>52</v>
      </c>
      <c r="S260" t="s">
        <v>37</v>
      </c>
      <c r="T260" t="s">
        <v>37</v>
      </c>
      <c r="U260" t="s">
        <v>238</v>
      </c>
      <c r="V260">
        <v>3</v>
      </c>
      <c r="W260">
        <v>2</v>
      </c>
      <c r="X260" t="s">
        <v>55</v>
      </c>
      <c r="Y260" t="s">
        <v>72</v>
      </c>
      <c r="Z260" t="s">
        <v>40</v>
      </c>
      <c r="AB260" t="s">
        <v>33</v>
      </c>
    </row>
    <row r="261" spans="1:29" x14ac:dyDescent="0.3">
      <c r="A261" t="s">
        <v>28</v>
      </c>
      <c r="B261">
        <v>37</v>
      </c>
      <c r="C261" t="s">
        <v>41</v>
      </c>
      <c r="D261" t="s">
        <v>101</v>
      </c>
      <c r="E261" t="s">
        <v>31</v>
      </c>
      <c r="G261">
        <v>3</v>
      </c>
      <c r="H261">
        <v>2</v>
      </c>
      <c r="I261">
        <v>0</v>
      </c>
      <c r="J261">
        <v>27</v>
      </c>
      <c r="K261">
        <v>4.3</v>
      </c>
      <c r="M261" t="s">
        <v>32</v>
      </c>
      <c r="O261" t="s">
        <v>33</v>
      </c>
      <c r="P261" t="s">
        <v>57</v>
      </c>
      <c r="Q261" t="s">
        <v>35</v>
      </c>
      <c r="R261" t="s">
        <v>44</v>
      </c>
      <c r="S261" t="s">
        <v>37</v>
      </c>
      <c r="V261">
        <v>3</v>
      </c>
      <c r="W261">
        <v>2</v>
      </c>
      <c r="X261" t="s">
        <v>55</v>
      </c>
      <c r="Y261" t="s">
        <v>76</v>
      </c>
      <c r="Z261" t="s">
        <v>40</v>
      </c>
      <c r="AB261" t="s">
        <v>33</v>
      </c>
    </row>
    <row r="262" spans="1:29" x14ac:dyDescent="0.3">
      <c r="A262" t="s">
        <v>28</v>
      </c>
      <c r="B262">
        <v>37</v>
      </c>
      <c r="C262" t="s">
        <v>41</v>
      </c>
      <c r="D262" t="s">
        <v>50</v>
      </c>
      <c r="E262" t="s">
        <v>62</v>
      </c>
      <c r="G262">
        <v>2</v>
      </c>
      <c r="H262">
        <v>3</v>
      </c>
      <c r="I262">
        <v>0</v>
      </c>
      <c r="J262">
        <v>35</v>
      </c>
      <c r="K262">
        <v>8</v>
      </c>
      <c r="M262" t="s">
        <v>32</v>
      </c>
      <c r="O262" t="s">
        <v>33</v>
      </c>
      <c r="P262" t="s">
        <v>57</v>
      </c>
      <c r="Q262" t="s">
        <v>35</v>
      </c>
      <c r="R262" t="s">
        <v>36</v>
      </c>
      <c r="S262" t="s">
        <v>45</v>
      </c>
      <c r="T262" t="s">
        <v>45</v>
      </c>
      <c r="V262">
        <v>2</v>
      </c>
      <c r="W262">
        <v>2</v>
      </c>
      <c r="X262" t="s">
        <v>55</v>
      </c>
      <c r="Y262" t="s">
        <v>56</v>
      </c>
      <c r="Z262" t="s">
        <v>40</v>
      </c>
      <c r="AB262" t="s">
        <v>33</v>
      </c>
    </row>
    <row r="263" spans="1:29" x14ac:dyDescent="0.3">
      <c r="A263" t="s">
        <v>28</v>
      </c>
      <c r="B263">
        <v>38</v>
      </c>
      <c r="C263" t="s">
        <v>41</v>
      </c>
      <c r="D263" t="s">
        <v>30</v>
      </c>
      <c r="E263" t="s">
        <v>62</v>
      </c>
      <c r="G263">
        <v>2</v>
      </c>
      <c r="H263">
        <v>3</v>
      </c>
      <c r="I263">
        <v>2</v>
      </c>
      <c r="J263">
        <v>10</v>
      </c>
      <c r="K263">
        <v>1.6</v>
      </c>
      <c r="M263" t="s">
        <v>239</v>
      </c>
      <c r="O263" t="s">
        <v>33</v>
      </c>
      <c r="P263" t="s">
        <v>57</v>
      </c>
      <c r="Q263" t="s">
        <v>43</v>
      </c>
      <c r="R263" t="s">
        <v>98</v>
      </c>
      <c r="S263" t="s">
        <v>45</v>
      </c>
      <c r="U263" t="s">
        <v>240</v>
      </c>
      <c r="X263" t="s">
        <v>55</v>
      </c>
      <c r="Y263" t="s">
        <v>56</v>
      </c>
      <c r="Z263" t="s">
        <v>82</v>
      </c>
      <c r="AC263" t="s">
        <v>241</v>
      </c>
    </row>
    <row r="264" spans="1:29" x14ac:dyDescent="0.3">
      <c r="A264" t="s">
        <v>28</v>
      </c>
      <c r="B264">
        <v>40</v>
      </c>
      <c r="C264" t="s">
        <v>41</v>
      </c>
      <c r="D264" t="s">
        <v>30</v>
      </c>
      <c r="E264" t="s">
        <v>31</v>
      </c>
      <c r="G264">
        <v>3</v>
      </c>
      <c r="H264">
        <v>2</v>
      </c>
      <c r="I264">
        <v>1</v>
      </c>
      <c r="J264">
        <v>25</v>
      </c>
      <c r="K264">
        <v>8</v>
      </c>
      <c r="M264" t="s">
        <v>239</v>
      </c>
      <c r="O264" t="s">
        <v>33</v>
      </c>
      <c r="P264" t="s">
        <v>34</v>
      </c>
      <c r="Q264" t="s">
        <v>35</v>
      </c>
      <c r="R264" t="s">
        <v>36</v>
      </c>
      <c r="S264" t="s">
        <v>45</v>
      </c>
      <c r="T264" t="s">
        <v>53</v>
      </c>
      <c r="V264">
        <v>6</v>
      </c>
      <c r="W264">
        <v>2</v>
      </c>
      <c r="X264" t="s">
        <v>55</v>
      </c>
      <c r="Y264" t="s">
        <v>72</v>
      </c>
      <c r="Z264" t="s">
        <v>92</v>
      </c>
      <c r="AB264" t="s">
        <v>33</v>
      </c>
    </row>
    <row r="265" spans="1:29" x14ac:dyDescent="0.3">
      <c r="A265" t="s">
        <v>28</v>
      </c>
      <c r="B265">
        <v>40</v>
      </c>
      <c r="C265" t="s">
        <v>41</v>
      </c>
      <c r="D265" t="s">
        <v>30</v>
      </c>
      <c r="E265" t="s">
        <v>62</v>
      </c>
      <c r="G265">
        <v>2</v>
      </c>
      <c r="H265">
        <v>3</v>
      </c>
      <c r="I265">
        <v>0</v>
      </c>
      <c r="J265">
        <v>40</v>
      </c>
      <c r="K265">
        <v>10</v>
      </c>
      <c r="M265" t="s">
        <v>239</v>
      </c>
      <c r="O265" t="s">
        <v>33</v>
      </c>
      <c r="P265" t="s">
        <v>57</v>
      </c>
      <c r="Q265" t="s">
        <v>67</v>
      </c>
      <c r="R265" t="s">
        <v>44</v>
      </c>
      <c r="S265" t="s">
        <v>37</v>
      </c>
      <c r="V265">
        <v>1</v>
      </c>
      <c r="W265">
        <v>2</v>
      </c>
      <c r="X265" t="s">
        <v>38</v>
      </c>
      <c r="Y265" t="s">
        <v>72</v>
      </c>
      <c r="Z265" t="s">
        <v>40</v>
      </c>
      <c r="AB265" t="s">
        <v>33</v>
      </c>
      <c r="AC265" t="s">
        <v>242</v>
      </c>
    </row>
    <row r="266" spans="1:29" x14ac:dyDescent="0.3">
      <c r="A266" t="s">
        <v>28</v>
      </c>
      <c r="B266">
        <v>38</v>
      </c>
      <c r="C266" t="s">
        <v>41</v>
      </c>
      <c r="D266" t="s">
        <v>30</v>
      </c>
      <c r="E266" t="s">
        <v>31</v>
      </c>
      <c r="G266">
        <v>5</v>
      </c>
      <c r="H266">
        <v>0</v>
      </c>
      <c r="I266">
        <v>0</v>
      </c>
      <c r="J266">
        <v>40</v>
      </c>
      <c r="K266">
        <v>6</v>
      </c>
      <c r="M266" t="s">
        <v>239</v>
      </c>
      <c r="O266" t="s">
        <v>33</v>
      </c>
      <c r="P266" t="s">
        <v>78</v>
      </c>
      <c r="S266" t="s">
        <v>53</v>
      </c>
      <c r="T266" t="s">
        <v>59</v>
      </c>
      <c r="U266" t="s">
        <v>243</v>
      </c>
      <c r="V266">
        <v>2</v>
      </c>
      <c r="W266">
        <v>2</v>
      </c>
      <c r="X266" t="s">
        <v>55</v>
      </c>
      <c r="Y266" t="s">
        <v>56</v>
      </c>
      <c r="Z266" t="s">
        <v>40</v>
      </c>
      <c r="AB266" t="s">
        <v>33</v>
      </c>
    </row>
    <row r="267" spans="1:29" x14ac:dyDescent="0.3">
      <c r="A267" t="s">
        <v>28</v>
      </c>
      <c r="B267">
        <v>38</v>
      </c>
      <c r="C267" t="s">
        <v>41</v>
      </c>
      <c r="D267" t="s">
        <v>30</v>
      </c>
      <c r="E267" t="s">
        <v>31</v>
      </c>
      <c r="G267">
        <v>5</v>
      </c>
      <c r="H267">
        <v>0</v>
      </c>
      <c r="I267">
        <v>0</v>
      </c>
      <c r="J267">
        <v>40</v>
      </c>
      <c r="K267">
        <v>25</v>
      </c>
      <c r="M267" t="s">
        <v>239</v>
      </c>
      <c r="O267" t="s">
        <v>33</v>
      </c>
      <c r="P267" t="s">
        <v>42</v>
      </c>
      <c r="Q267" t="s">
        <v>43</v>
      </c>
      <c r="R267" t="s">
        <v>44</v>
      </c>
      <c r="S267" t="s">
        <v>45</v>
      </c>
      <c r="T267" t="s">
        <v>45</v>
      </c>
      <c r="V267">
        <v>3</v>
      </c>
      <c r="W267">
        <v>2</v>
      </c>
      <c r="X267" t="s">
        <v>38</v>
      </c>
      <c r="Y267" t="s">
        <v>72</v>
      </c>
      <c r="Z267" t="s">
        <v>40</v>
      </c>
    </row>
    <row r="268" spans="1:29" x14ac:dyDescent="0.3">
      <c r="A268" t="s">
        <v>28</v>
      </c>
      <c r="B268">
        <v>37</v>
      </c>
      <c r="C268" t="s">
        <v>41</v>
      </c>
      <c r="D268" t="s">
        <v>30</v>
      </c>
      <c r="E268" t="s">
        <v>31</v>
      </c>
      <c r="G268">
        <v>3</v>
      </c>
      <c r="H268">
        <v>2</v>
      </c>
      <c r="I268">
        <v>0</v>
      </c>
      <c r="J268">
        <v>45</v>
      </c>
      <c r="K268">
        <v>7.5</v>
      </c>
      <c r="M268" t="s">
        <v>239</v>
      </c>
      <c r="O268" t="s">
        <v>33</v>
      </c>
      <c r="P268" t="s">
        <v>57</v>
      </c>
      <c r="Q268" t="s">
        <v>43</v>
      </c>
      <c r="R268" t="s">
        <v>44</v>
      </c>
      <c r="S268" t="s">
        <v>53</v>
      </c>
      <c r="T268" t="s">
        <v>53</v>
      </c>
      <c r="U268" t="s">
        <v>244</v>
      </c>
      <c r="V268">
        <v>4</v>
      </c>
      <c r="W268">
        <v>3</v>
      </c>
      <c r="X268" t="s">
        <v>38</v>
      </c>
      <c r="Y268" t="s">
        <v>72</v>
      </c>
      <c r="Z268" t="s">
        <v>40</v>
      </c>
    </row>
    <row r="269" spans="1:29" x14ac:dyDescent="0.3">
      <c r="A269" t="s">
        <v>28</v>
      </c>
      <c r="B269">
        <v>37</v>
      </c>
      <c r="C269" t="s">
        <v>41</v>
      </c>
      <c r="D269" t="s">
        <v>101</v>
      </c>
      <c r="E269" t="s">
        <v>31</v>
      </c>
      <c r="G269">
        <v>4</v>
      </c>
      <c r="H269">
        <v>1</v>
      </c>
      <c r="I269">
        <v>0</v>
      </c>
      <c r="J269">
        <v>30</v>
      </c>
      <c r="K269">
        <v>4.5</v>
      </c>
      <c r="M269" t="s">
        <v>239</v>
      </c>
      <c r="O269" t="s">
        <v>66</v>
      </c>
      <c r="P269" t="s">
        <v>42</v>
      </c>
      <c r="Q269" t="s">
        <v>51</v>
      </c>
      <c r="R269" t="s">
        <v>52</v>
      </c>
      <c r="S269" t="s">
        <v>37</v>
      </c>
      <c r="T269" t="s">
        <v>53</v>
      </c>
      <c r="U269" t="s">
        <v>245</v>
      </c>
      <c r="V269">
        <v>2</v>
      </c>
      <c r="W269">
        <v>2</v>
      </c>
      <c r="X269" t="s">
        <v>55</v>
      </c>
      <c r="Y269" t="s">
        <v>47</v>
      </c>
      <c r="Z269" t="s">
        <v>40</v>
      </c>
      <c r="AB269" t="s">
        <v>33</v>
      </c>
    </row>
    <row r="270" spans="1:29" x14ac:dyDescent="0.3">
      <c r="A270" t="s">
        <v>28</v>
      </c>
      <c r="B270">
        <v>37</v>
      </c>
      <c r="C270" t="s">
        <v>41</v>
      </c>
      <c r="D270" t="s">
        <v>30</v>
      </c>
      <c r="E270" t="s">
        <v>31</v>
      </c>
      <c r="G270">
        <v>3</v>
      </c>
      <c r="H270">
        <v>2</v>
      </c>
      <c r="I270">
        <v>0</v>
      </c>
      <c r="J270">
        <v>30</v>
      </c>
      <c r="K270">
        <v>10</v>
      </c>
      <c r="M270" t="s">
        <v>239</v>
      </c>
      <c r="O270" t="s">
        <v>66</v>
      </c>
      <c r="P270" t="s">
        <v>57</v>
      </c>
      <c r="Q270" t="s">
        <v>58</v>
      </c>
      <c r="R270" t="s">
        <v>52</v>
      </c>
      <c r="S270" t="s">
        <v>45</v>
      </c>
      <c r="T270" t="s">
        <v>45</v>
      </c>
      <c r="V270">
        <v>3</v>
      </c>
      <c r="W270">
        <v>2</v>
      </c>
      <c r="X270" t="s">
        <v>38</v>
      </c>
      <c r="Y270" t="s">
        <v>56</v>
      </c>
      <c r="Z270" t="s">
        <v>40</v>
      </c>
      <c r="AB270" t="s">
        <v>33</v>
      </c>
    </row>
    <row r="271" spans="1:29" x14ac:dyDescent="0.3">
      <c r="A271" t="s">
        <v>28</v>
      </c>
      <c r="B271">
        <v>37</v>
      </c>
      <c r="C271" t="s">
        <v>41</v>
      </c>
      <c r="D271" t="s">
        <v>30</v>
      </c>
      <c r="E271" t="s">
        <v>31</v>
      </c>
      <c r="G271">
        <v>3</v>
      </c>
      <c r="H271">
        <v>2</v>
      </c>
      <c r="I271">
        <v>0</v>
      </c>
      <c r="J271">
        <v>35</v>
      </c>
      <c r="K271">
        <v>7</v>
      </c>
      <c r="M271" t="s">
        <v>239</v>
      </c>
      <c r="O271" t="s">
        <v>33</v>
      </c>
      <c r="P271" t="s">
        <v>57</v>
      </c>
      <c r="Q271" t="s">
        <v>58</v>
      </c>
      <c r="R271" t="s">
        <v>36</v>
      </c>
      <c r="S271" t="s">
        <v>53</v>
      </c>
      <c r="T271" t="s">
        <v>45</v>
      </c>
      <c r="U271" t="s">
        <v>246</v>
      </c>
      <c r="V271">
        <v>1</v>
      </c>
      <c r="W271">
        <v>2</v>
      </c>
      <c r="X271" t="s">
        <v>38</v>
      </c>
      <c r="Y271" t="s">
        <v>72</v>
      </c>
      <c r="Z271" t="s">
        <v>40</v>
      </c>
      <c r="AB271" t="s">
        <v>33</v>
      </c>
    </row>
    <row r="272" spans="1:29" x14ac:dyDescent="0.3">
      <c r="A272" t="s">
        <v>49</v>
      </c>
      <c r="B272">
        <v>37</v>
      </c>
      <c r="C272" t="s">
        <v>41</v>
      </c>
      <c r="D272" t="s">
        <v>30</v>
      </c>
      <c r="E272" t="s">
        <v>31</v>
      </c>
      <c r="G272">
        <v>5</v>
      </c>
      <c r="H272">
        <v>0</v>
      </c>
      <c r="I272">
        <v>0</v>
      </c>
      <c r="J272">
        <v>20</v>
      </c>
      <c r="K272">
        <v>3</v>
      </c>
      <c r="M272" t="s">
        <v>239</v>
      </c>
      <c r="O272" t="s">
        <v>33</v>
      </c>
      <c r="P272" t="s">
        <v>57</v>
      </c>
      <c r="Q272" t="s">
        <v>67</v>
      </c>
      <c r="R272" t="s">
        <v>36</v>
      </c>
      <c r="S272" t="s">
        <v>53</v>
      </c>
      <c r="T272" t="s">
        <v>53</v>
      </c>
      <c r="U272" t="s">
        <v>247</v>
      </c>
      <c r="X272" t="s">
        <v>55</v>
      </c>
      <c r="Y272" t="s">
        <v>56</v>
      </c>
      <c r="Z272" t="s">
        <v>40</v>
      </c>
      <c r="AB272" t="s">
        <v>33</v>
      </c>
    </row>
    <row r="273" spans="1:29" x14ac:dyDescent="0.3">
      <c r="A273" t="s">
        <v>28</v>
      </c>
      <c r="B273">
        <v>37</v>
      </c>
      <c r="C273" t="s">
        <v>41</v>
      </c>
      <c r="D273" t="s">
        <v>30</v>
      </c>
      <c r="E273" t="s">
        <v>31</v>
      </c>
      <c r="G273">
        <v>3</v>
      </c>
      <c r="H273">
        <v>2</v>
      </c>
      <c r="I273">
        <v>0</v>
      </c>
      <c r="J273">
        <v>30</v>
      </c>
      <c r="K273">
        <v>9</v>
      </c>
      <c r="M273" t="s">
        <v>239</v>
      </c>
      <c r="O273" t="s">
        <v>33</v>
      </c>
      <c r="P273" t="s">
        <v>78</v>
      </c>
      <c r="S273" t="s">
        <v>45</v>
      </c>
      <c r="T273" t="s">
        <v>45</v>
      </c>
      <c r="U273" t="s">
        <v>248</v>
      </c>
      <c r="V273">
        <v>2</v>
      </c>
      <c r="W273">
        <v>2</v>
      </c>
      <c r="X273" t="s">
        <v>38</v>
      </c>
      <c r="Y273" t="s">
        <v>47</v>
      </c>
      <c r="Z273" t="s">
        <v>40</v>
      </c>
      <c r="AB273" t="s">
        <v>33</v>
      </c>
    </row>
    <row r="274" spans="1:29" x14ac:dyDescent="0.3">
      <c r="A274" t="s">
        <v>28</v>
      </c>
      <c r="B274">
        <v>37</v>
      </c>
      <c r="C274" t="s">
        <v>41</v>
      </c>
      <c r="D274" t="s">
        <v>65</v>
      </c>
      <c r="E274" t="s">
        <v>31</v>
      </c>
      <c r="G274">
        <v>3</v>
      </c>
      <c r="H274">
        <v>2</v>
      </c>
      <c r="I274">
        <v>0</v>
      </c>
      <c r="J274">
        <v>50</v>
      </c>
      <c r="K274">
        <v>32</v>
      </c>
      <c r="M274" t="s">
        <v>239</v>
      </c>
      <c r="O274" t="s">
        <v>33</v>
      </c>
      <c r="P274" t="s">
        <v>42</v>
      </c>
      <c r="Q274" t="s">
        <v>43</v>
      </c>
      <c r="R274" t="s">
        <v>44</v>
      </c>
      <c r="S274" t="s">
        <v>45</v>
      </c>
      <c r="T274" t="s">
        <v>45</v>
      </c>
      <c r="V274">
        <v>2</v>
      </c>
      <c r="W274">
        <v>2</v>
      </c>
      <c r="X274" t="s">
        <v>38</v>
      </c>
      <c r="Y274" t="s">
        <v>76</v>
      </c>
      <c r="Z274" t="s">
        <v>40</v>
      </c>
      <c r="AB274" t="s">
        <v>33</v>
      </c>
    </row>
    <row r="275" spans="1:29" x14ac:dyDescent="0.3">
      <c r="A275" t="s">
        <v>28</v>
      </c>
      <c r="B275">
        <v>37</v>
      </c>
      <c r="C275" t="s">
        <v>41</v>
      </c>
      <c r="D275" t="s">
        <v>30</v>
      </c>
      <c r="E275" t="s">
        <v>62</v>
      </c>
      <c r="G275">
        <v>2</v>
      </c>
      <c r="H275">
        <v>3</v>
      </c>
      <c r="I275">
        <v>0</v>
      </c>
      <c r="J275">
        <v>35</v>
      </c>
      <c r="K275">
        <v>13.4</v>
      </c>
      <c r="M275" t="s">
        <v>239</v>
      </c>
      <c r="O275" t="s">
        <v>33</v>
      </c>
      <c r="P275" t="s">
        <v>57</v>
      </c>
      <c r="Q275" t="s">
        <v>43</v>
      </c>
      <c r="R275" t="s">
        <v>44</v>
      </c>
      <c r="S275" t="s">
        <v>45</v>
      </c>
      <c r="T275" t="s">
        <v>45</v>
      </c>
      <c r="V275">
        <v>1</v>
      </c>
      <c r="W275">
        <v>1</v>
      </c>
      <c r="X275" t="s">
        <v>55</v>
      </c>
      <c r="Y275" t="s">
        <v>56</v>
      </c>
      <c r="Z275" t="s">
        <v>40</v>
      </c>
      <c r="AB275" t="s">
        <v>33</v>
      </c>
    </row>
    <row r="276" spans="1:29" x14ac:dyDescent="0.3">
      <c r="A276" t="s">
        <v>28</v>
      </c>
      <c r="B276">
        <v>37</v>
      </c>
      <c r="C276" t="s">
        <v>41</v>
      </c>
      <c r="D276" t="s">
        <v>30</v>
      </c>
      <c r="E276" t="s">
        <v>62</v>
      </c>
      <c r="G276">
        <v>2</v>
      </c>
      <c r="H276">
        <v>3</v>
      </c>
      <c r="I276">
        <v>0</v>
      </c>
      <c r="J276">
        <v>20</v>
      </c>
      <c r="K276">
        <v>4.4000000000000004</v>
      </c>
      <c r="M276" t="s">
        <v>239</v>
      </c>
      <c r="O276" t="s">
        <v>33</v>
      </c>
      <c r="P276" t="s">
        <v>57</v>
      </c>
      <c r="Q276" t="s">
        <v>58</v>
      </c>
      <c r="R276" t="s">
        <v>36</v>
      </c>
      <c r="S276" t="s">
        <v>45</v>
      </c>
      <c r="T276" t="s">
        <v>53</v>
      </c>
      <c r="U276" t="s">
        <v>249</v>
      </c>
      <c r="V276">
        <v>6</v>
      </c>
      <c r="W276">
        <v>2</v>
      </c>
      <c r="X276" t="s">
        <v>55</v>
      </c>
      <c r="Y276" t="s">
        <v>47</v>
      </c>
      <c r="Z276" t="s">
        <v>40</v>
      </c>
    </row>
    <row r="277" spans="1:29" x14ac:dyDescent="0.3">
      <c r="A277" t="s">
        <v>49</v>
      </c>
      <c r="B277">
        <v>37</v>
      </c>
      <c r="C277" t="s">
        <v>41</v>
      </c>
      <c r="D277" t="s">
        <v>30</v>
      </c>
      <c r="E277" t="s">
        <v>31</v>
      </c>
      <c r="G277">
        <v>3</v>
      </c>
      <c r="H277">
        <v>2</v>
      </c>
      <c r="I277">
        <v>0</v>
      </c>
      <c r="J277">
        <v>15</v>
      </c>
      <c r="K277">
        <v>5</v>
      </c>
      <c r="M277" t="s">
        <v>239</v>
      </c>
      <c r="O277" t="s">
        <v>33</v>
      </c>
      <c r="P277" t="s">
        <v>57</v>
      </c>
      <c r="Q277" t="s">
        <v>43</v>
      </c>
      <c r="R277" t="s">
        <v>44</v>
      </c>
      <c r="S277" t="s">
        <v>37</v>
      </c>
      <c r="T277" t="s">
        <v>37</v>
      </c>
      <c r="V277">
        <v>0</v>
      </c>
      <c r="W277">
        <v>1</v>
      </c>
      <c r="X277" t="s">
        <v>55</v>
      </c>
      <c r="Y277" t="s">
        <v>56</v>
      </c>
      <c r="Z277" t="s">
        <v>40</v>
      </c>
      <c r="AB277" t="s">
        <v>33</v>
      </c>
      <c r="AC277" t="s">
        <v>250</v>
      </c>
    </row>
    <row r="278" spans="1:29" x14ac:dyDescent="0.3">
      <c r="A278" t="s">
        <v>28</v>
      </c>
      <c r="B278">
        <v>37</v>
      </c>
      <c r="C278" t="s">
        <v>41</v>
      </c>
      <c r="D278" t="s">
        <v>50</v>
      </c>
      <c r="E278" t="s">
        <v>31</v>
      </c>
      <c r="G278">
        <v>3</v>
      </c>
      <c r="H278">
        <v>2</v>
      </c>
      <c r="I278">
        <v>0</v>
      </c>
      <c r="J278">
        <v>50</v>
      </c>
      <c r="K278">
        <v>7.3</v>
      </c>
      <c r="M278" t="s">
        <v>239</v>
      </c>
      <c r="O278" t="s">
        <v>33</v>
      </c>
      <c r="P278" t="s">
        <v>57</v>
      </c>
      <c r="Q278" t="s">
        <v>58</v>
      </c>
      <c r="R278" t="s">
        <v>36</v>
      </c>
      <c r="S278" t="s">
        <v>59</v>
      </c>
      <c r="T278" t="s">
        <v>59</v>
      </c>
      <c r="U278" t="s">
        <v>251</v>
      </c>
      <c r="V278">
        <v>3</v>
      </c>
      <c r="W278">
        <v>1</v>
      </c>
      <c r="X278" t="s">
        <v>38</v>
      </c>
      <c r="Y278" t="s">
        <v>76</v>
      </c>
      <c r="Z278" t="s">
        <v>40</v>
      </c>
      <c r="AB278" t="s">
        <v>33</v>
      </c>
    </row>
    <row r="279" spans="1:29" x14ac:dyDescent="0.3">
      <c r="A279" t="s">
        <v>28</v>
      </c>
      <c r="B279">
        <v>37</v>
      </c>
      <c r="C279" t="s">
        <v>41</v>
      </c>
      <c r="D279" t="s">
        <v>30</v>
      </c>
      <c r="E279" t="s">
        <v>31</v>
      </c>
      <c r="G279">
        <v>3</v>
      </c>
      <c r="H279">
        <v>2</v>
      </c>
      <c r="I279">
        <v>0</v>
      </c>
      <c r="J279">
        <v>60</v>
      </c>
      <c r="K279">
        <v>25</v>
      </c>
      <c r="M279" t="s">
        <v>239</v>
      </c>
      <c r="O279" t="s">
        <v>33</v>
      </c>
      <c r="P279" t="s">
        <v>57</v>
      </c>
      <c r="Q279" t="s">
        <v>58</v>
      </c>
      <c r="R279" t="s">
        <v>36</v>
      </c>
      <c r="S279" t="s">
        <v>53</v>
      </c>
      <c r="T279" t="s">
        <v>53</v>
      </c>
      <c r="U279" t="s">
        <v>252</v>
      </c>
      <c r="V279">
        <v>0</v>
      </c>
      <c r="W279">
        <v>2</v>
      </c>
      <c r="X279" t="s">
        <v>55</v>
      </c>
      <c r="Y279" t="s">
        <v>39</v>
      </c>
      <c r="Z279" t="s">
        <v>40</v>
      </c>
      <c r="AB279" t="s">
        <v>33</v>
      </c>
    </row>
    <row r="280" spans="1:29" x14ac:dyDescent="0.3">
      <c r="A280" t="s">
        <v>28</v>
      </c>
      <c r="B280">
        <v>37</v>
      </c>
      <c r="C280" t="s">
        <v>41</v>
      </c>
      <c r="D280" t="s">
        <v>30</v>
      </c>
      <c r="E280" t="s">
        <v>31</v>
      </c>
      <c r="G280">
        <v>2</v>
      </c>
      <c r="H280">
        <v>2</v>
      </c>
      <c r="I280">
        <v>0</v>
      </c>
      <c r="J280">
        <v>45</v>
      </c>
      <c r="K280">
        <v>8.3000000000000007</v>
      </c>
      <c r="M280" t="s">
        <v>239</v>
      </c>
      <c r="O280" t="s">
        <v>33</v>
      </c>
      <c r="P280" t="s">
        <v>42</v>
      </c>
      <c r="Q280" t="s">
        <v>51</v>
      </c>
      <c r="R280" t="s">
        <v>52</v>
      </c>
      <c r="S280" t="s">
        <v>45</v>
      </c>
      <c r="T280" t="s">
        <v>45</v>
      </c>
      <c r="U280" t="s">
        <v>253</v>
      </c>
      <c r="V280">
        <v>4</v>
      </c>
      <c r="W280">
        <v>2</v>
      </c>
      <c r="X280" t="s">
        <v>55</v>
      </c>
      <c r="Y280" t="s">
        <v>47</v>
      </c>
      <c r="Z280" t="s">
        <v>40</v>
      </c>
      <c r="AB280" t="s">
        <v>33</v>
      </c>
    </row>
    <row r="281" spans="1:29" x14ac:dyDescent="0.3">
      <c r="A281" t="s">
        <v>28</v>
      </c>
      <c r="B281">
        <v>37</v>
      </c>
      <c r="C281" t="s">
        <v>41</v>
      </c>
      <c r="D281" t="s">
        <v>30</v>
      </c>
      <c r="E281" t="s">
        <v>31</v>
      </c>
      <c r="G281">
        <v>4</v>
      </c>
      <c r="H281">
        <v>1</v>
      </c>
      <c r="I281">
        <v>0</v>
      </c>
      <c r="J281">
        <v>20</v>
      </c>
      <c r="K281">
        <v>3.5</v>
      </c>
      <c r="M281" t="s">
        <v>239</v>
      </c>
      <c r="O281" t="s">
        <v>33</v>
      </c>
      <c r="P281" t="s">
        <v>57</v>
      </c>
      <c r="Q281" t="s">
        <v>35</v>
      </c>
      <c r="R281" t="s">
        <v>52</v>
      </c>
      <c r="S281" t="s">
        <v>37</v>
      </c>
      <c r="T281" t="s">
        <v>37</v>
      </c>
      <c r="U281" t="s">
        <v>254</v>
      </c>
      <c r="V281">
        <v>4</v>
      </c>
      <c r="W281">
        <v>4</v>
      </c>
      <c r="X281" t="s">
        <v>38</v>
      </c>
      <c r="Y281" t="s">
        <v>56</v>
      </c>
      <c r="Z281" t="s">
        <v>40</v>
      </c>
      <c r="AB281" t="s">
        <v>33</v>
      </c>
    </row>
    <row r="282" spans="1:29" x14ac:dyDescent="0.3">
      <c r="A282" t="s">
        <v>28</v>
      </c>
      <c r="B282">
        <v>34</v>
      </c>
      <c r="C282" t="s">
        <v>41</v>
      </c>
      <c r="D282" t="s">
        <v>50</v>
      </c>
      <c r="E282" t="s">
        <v>31</v>
      </c>
      <c r="G282">
        <v>2</v>
      </c>
      <c r="H282">
        <v>2</v>
      </c>
      <c r="I282">
        <v>0</v>
      </c>
      <c r="J282">
        <v>25</v>
      </c>
      <c r="K282">
        <v>8</v>
      </c>
      <c r="M282" t="s">
        <v>239</v>
      </c>
      <c r="O282" t="s">
        <v>33</v>
      </c>
      <c r="P282" t="s">
        <v>78</v>
      </c>
      <c r="S282" t="s">
        <v>37</v>
      </c>
      <c r="T282" t="s">
        <v>37</v>
      </c>
      <c r="V282">
        <v>2</v>
      </c>
      <c r="W282">
        <v>2</v>
      </c>
      <c r="X282" t="s">
        <v>55</v>
      </c>
      <c r="Y282" t="s">
        <v>47</v>
      </c>
      <c r="Z282" t="s">
        <v>40</v>
      </c>
      <c r="AB282" t="s">
        <v>33</v>
      </c>
    </row>
    <row r="283" spans="1:29" x14ac:dyDescent="0.3">
      <c r="A283" t="s">
        <v>28</v>
      </c>
      <c r="B283">
        <v>30</v>
      </c>
      <c r="C283" t="s">
        <v>41</v>
      </c>
      <c r="D283" t="s">
        <v>30</v>
      </c>
      <c r="E283" t="s">
        <v>62</v>
      </c>
      <c r="G283">
        <v>2</v>
      </c>
      <c r="H283">
        <v>2</v>
      </c>
      <c r="I283">
        <v>0</v>
      </c>
      <c r="J283">
        <v>45</v>
      </c>
      <c r="K283">
        <v>9</v>
      </c>
      <c r="M283" t="s">
        <v>239</v>
      </c>
      <c r="O283" t="s">
        <v>66</v>
      </c>
      <c r="P283" t="s">
        <v>78</v>
      </c>
      <c r="S283" t="s">
        <v>53</v>
      </c>
      <c r="T283" t="s">
        <v>53</v>
      </c>
      <c r="U283" t="s">
        <v>255</v>
      </c>
      <c r="V283">
        <v>4</v>
      </c>
      <c r="W283">
        <v>1</v>
      </c>
      <c r="X283" t="s">
        <v>55</v>
      </c>
      <c r="Y283" t="s">
        <v>47</v>
      </c>
      <c r="Z283" t="s">
        <v>120</v>
      </c>
    </row>
    <row r="284" spans="1:29" x14ac:dyDescent="0.3">
      <c r="A284" t="s">
        <v>28</v>
      </c>
      <c r="B284">
        <v>30</v>
      </c>
      <c r="C284" t="s">
        <v>41</v>
      </c>
      <c r="D284" t="s">
        <v>50</v>
      </c>
      <c r="E284" t="s">
        <v>31</v>
      </c>
      <c r="G284">
        <v>4</v>
      </c>
      <c r="H284">
        <v>0</v>
      </c>
      <c r="I284">
        <v>0</v>
      </c>
      <c r="J284">
        <v>45</v>
      </c>
      <c r="K284">
        <v>8.9</v>
      </c>
      <c r="M284" t="s">
        <v>239</v>
      </c>
      <c r="O284" t="s">
        <v>33</v>
      </c>
      <c r="P284" t="s">
        <v>57</v>
      </c>
      <c r="Q284" t="s">
        <v>67</v>
      </c>
      <c r="R284" t="s">
        <v>36</v>
      </c>
      <c r="S284" t="s">
        <v>45</v>
      </c>
      <c r="T284" t="s">
        <v>53</v>
      </c>
      <c r="U284" t="s">
        <v>256</v>
      </c>
      <c r="V284">
        <v>1</v>
      </c>
      <c r="W284">
        <v>1</v>
      </c>
      <c r="X284" t="s">
        <v>55</v>
      </c>
      <c r="Y284" t="s">
        <v>56</v>
      </c>
      <c r="Z284" t="s">
        <v>40</v>
      </c>
      <c r="AB284" t="s">
        <v>33</v>
      </c>
    </row>
    <row r="285" spans="1:29" x14ac:dyDescent="0.3">
      <c r="A285" t="s">
        <v>49</v>
      </c>
      <c r="B285">
        <v>26</v>
      </c>
      <c r="C285" t="s">
        <v>29</v>
      </c>
      <c r="D285" t="s">
        <v>30</v>
      </c>
      <c r="E285" t="s">
        <v>31</v>
      </c>
      <c r="G285">
        <v>3</v>
      </c>
      <c r="H285">
        <v>1</v>
      </c>
      <c r="I285">
        <v>0</v>
      </c>
      <c r="J285">
        <v>44</v>
      </c>
      <c r="K285">
        <v>25</v>
      </c>
      <c r="M285" t="s">
        <v>239</v>
      </c>
      <c r="O285" t="s">
        <v>33</v>
      </c>
      <c r="P285" t="s">
        <v>57</v>
      </c>
      <c r="Q285" t="s">
        <v>51</v>
      </c>
      <c r="R285" t="s">
        <v>36</v>
      </c>
      <c r="S285" t="s">
        <v>53</v>
      </c>
      <c r="T285" t="s">
        <v>53</v>
      </c>
      <c r="U285" t="s">
        <v>257</v>
      </c>
      <c r="V285">
        <v>3</v>
      </c>
      <c r="W285">
        <v>3</v>
      </c>
      <c r="X285" t="s">
        <v>55</v>
      </c>
      <c r="Y285" t="s">
        <v>47</v>
      </c>
      <c r="Z285" t="s">
        <v>40</v>
      </c>
      <c r="AB285" t="s">
        <v>33</v>
      </c>
    </row>
    <row r="286" spans="1:29" x14ac:dyDescent="0.3">
      <c r="A286" t="s">
        <v>28</v>
      </c>
      <c r="B286">
        <v>24</v>
      </c>
      <c r="C286" t="s">
        <v>29</v>
      </c>
      <c r="D286" t="s">
        <v>30</v>
      </c>
      <c r="E286" t="s">
        <v>31</v>
      </c>
      <c r="G286">
        <v>2</v>
      </c>
      <c r="H286">
        <v>1</v>
      </c>
      <c r="I286">
        <v>0</v>
      </c>
      <c r="J286">
        <v>40</v>
      </c>
      <c r="K286">
        <v>20</v>
      </c>
      <c r="M286" t="s">
        <v>239</v>
      </c>
      <c r="O286" t="s">
        <v>33</v>
      </c>
      <c r="P286" t="s">
        <v>78</v>
      </c>
      <c r="S286" t="s">
        <v>83</v>
      </c>
      <c r="T286" t="s">
        <v>83</v>
      </c>
      <c r="V286">
        <v>2</v>
      </c>
      <c r="W286">
        <v>1</v>
      </c>
      <c r="X286" t="s">
        <v>55</v>
      </c>
      <c r="Y286" t="s">
        <v>47</v>
      </c>
      <c r="Z286" t="s">
        <v>40</v>
      </c>
    </row>
    <row r="287" spans="1:29" x14ac:dyDescent="0.3">
      <c r="A287" t="s">
        <v>28</v>
      </c>
      <c r="B287">
        <v>22</v>
      </c>
      <c r="C287" t="s">
        <v>29</v>
      </c>
      <c r="D287" t="s">
        <v>75</v>
      </c>
      <c r="E287" t="s">
        <v>31</v>
      </c>
      <c r="G287">
        <v>3</v>
      </c>
      <c r="H287">
        <v>1</v>
      </c>
      <c r="I287">
        <v>0</v>
      </c>
      <c r="J287">
        <v>55</v>
      </c>
      <c r="K287">
        <v>25</v>
      </c>
      <c r="M287" t="s">
        <v>239</v>
      </c>
      <c r="O287" t="s">
        <v>33</v>
      </c>
      <c r="P287" t="s">
        <v>57</v>
      </c>
      <c r="Q287" t="s">
        <v>51</v>
      </c>
      <c r="R287" t="s">
        <v>171</v>
      </c>
      <c r="S287" t="s">
        <v>53</v>
      </c>
      <c r="T287" t="s">
        <v>53</v>
      </c>
      <c r="U287" t="s">
        <v>258</v>
      </c>
      <c r="V287">
        <v>3</v>
      </c>
      <c r="W287">
        <v>4</v>
      </c>
      <c r="X287" t="s">
        <v>55</v>
      </c>
      <c r="Y287" t="s">
        <v>56</v>
      </c>
      <c r="Z287" t="s">
        <v>40</v>
      </c>
      <c r="AB287" t="s">
        <v>33</v>
      </c>
    </row>
    <row r="288" spans="1:29" x14ac:dyDescent="0.3">
      <c r="A288" t="s">
        <v>28</v>
      </c>
      <c r="B288">
        <v>37</v>
      </c>
      <c r="C288" t="s">
        <v>41</v>
      </c>
      <c r="D288" t="s">
        <v>50</v>
      </c>
      <c r="E288" t="s">
        <v>31</v>
      </c>
      <c r="G288">
        <v>3</v>
      </c>
      <c r="H288">
        <v>2</v>
      </c>
      <c r="I288">
        <v>1</v>
      </c>
      <c r="J288">
        <v>45</v>
      </c>
      <c r="K288">
        <v>12</v>
      </c>
      <c r="M288" t="s">
        <v>239</v>
      </c>
      <c r="O288" t="s">
        <v>66</v>
      </c>
      <c r="P288" t="s">
        <v>78</v>
      </c>
      <c r="S288" t="s">
        <v>45</v>
      </c>
      <c r="T288" t="s">
        <v>53</v>
      </c>
      <c r="U288" t="s">
        <v>259</v>
      </c>
      <c r="V288">
        <v>0</v>
      </c>
      <c r="W288">
        <v>1</v>
      </c>
      <c r="X288" t="s">
        <v>38</v>
      </c>
      <c r="Y288" t="s">
        <v>47</v>
      </c>
      <c r="Z288" t="s">
        <v>40</v>
      </c>
      <c r="AB288" t="s">
        <v>33</v>
      </c>
    </row>
    <row r="289" spans="1:28" x14ac:dyDescent="0.3">
      <c r="A289" t="s">
        <v>28</v>
      </c>
      <c r="B289">
        <v>30</v>
      </c>
      <c r="C289" t="s">
        <v>41</v>
      </c>
      <c r="D289" t="s">
        <v>30</v>
      </c>
      <c r="E289" t="s">
        <v>31</v>
      </c>
      <c r="G289">
        <v>4</v>
      </c>
      <c r="H289">
        <v>1</v>
      </c>
      <c r="I289">
        <v>1</v>
      </c>
      <c r="J289">
        <v>30</v>
      </c>
      <c r="K289">
        <v>17</v>
      </c>
      <c r="M289" t="s">
        <v>239</v>
      </c>
      <c r="O289" t="s">
        <v>66</v>
      </c>
      <c r="P289" t="s">
        <v>57</v>
      </c>
      <c r="S289" t="s">
        <v>37</v>
      </c>
      <c r="T289" t="s">
        <v>37</v>
      </c>
      <c r="U289" t="s">
        <v>260</v>
      </c>
      <c r="V289">
        <v>0</v>
      </c>
      <c r="W289">
        <v>2</v>
      </c>
      <c r="X289" t="s">
        <v>55</v>
      </c>
      <c r="Y289" t="s">
        <v>56</v>
      </c>
      <c r="Z289" t="s">
        <v>40</v>
      </c>
      <c r="AB289" t="s">
        <v>33</v>
      </c>
    </row>
    <row r="290" spans="1:28" x14ac:dyDescent="0.3">
      <c r="A290" t="s">
        <v>28</v>
      </c>
      <c r="B290">
        <v>38</v>
      </c>
      <c r="C290" t="s">
        <v>41</v>
      </c>
      <c r="D290" t="s">
        <v>30</v>
      </c>
      <c r="E290" t="s">
        <v>62</v>
      </c>
      <c r="G290">
        <v>1</v>
      </c>
      <c r="H290">
        <v>4</v>
      </c>
      <c r="I290">
        <v>0</v>
      </c>
      <c r="J290">
        <v>20</v>
      </c>
      <c r="K290">
        <v>3</v>
      </c>
      <c r="M290" t="s">
        <v>239</v>
      </c>
      <c r="O290" t="s">
        <v>66</v>
      </c>
      <c r="P290" t="s">
        <v>57</v>
      </c>
      <c r="S290" t="s">
        <v>83</v>
      </c>
      <c r="T290" t="s">
        <v>83</v>
      </c>
      <c r="U290" t="s">
        <v>261</v>
      </c>
      <c r="V290">
        <v>0</v>
      </c>
      <c r="W290">
        <v>2</v>
      </c>
      <c r="X290" t="s">
        <v>38</v>
      </c>
      <c r="Y290" t="s">
        <v>72</v>
      </c>
      <c r="Z290" t="s">
        <v>40</v>
      </c>
      <c r="AB290" t="s">
        <v>33</v>
      </c>
    </row>
    <row r="291" spans="1:28" x14ac:dyDescent="0.3">
      <c r="A291" t="s">
        <v>28</v>
      </c>
      <c r="B291">
        <v>37</v>
      </c>
      <c r="C291" t="s">
        <v>41</v>
      </c>
      <c r="D291" t="s">
        <v>65</v>
      </c>
      <c r="E291" t="s">
        <v>31</v>
      </c>
      <c r="G291">
        <v>3</v>
      </c>
      <c r="H291">
        <v>2</v>
      </c>
      <c r="I291">
        <v>0</v>
      </c>
      <c r="J291">
        <v>40</v>
      </c>
      <c r="K291">
        <v>38</v>
      </c>
      <c r="M291" t="s">
        <v>239</v>
      </c>
      <c r="O291" t="s">
        <v>33</v>
      </c>
      <c r="P291" t="s">
        <v>34</v>
      </c>
      <c r="S291" t="s">
        <v>45</v>
      </c>
      <c r="T291" t="s">
        <v>45</v>
      </c>
      <c r="V291">
        <v>3</v>
      </c>
      <c r="W291">
        <v>2</v>
      </c>
      <c r="X291" t="s">
        <v>13</v>
      </c>
      <c r="Y291" t="s">
        <v>72</v>
      </c>
      <c r="Z291" t="s">
        <v>40</v>
      </c>
    </row>
    <row r="292" spans="1:28" x14ac:dyDescent="0.3">
      <c r="A292" t="s">
        <v>28</v>
      </c>
      <c r="B292">
        <v>37</v>
      </c>
      <c r="C292" t="s">
        <v>41</v>
      </c>
      <c r="D292" t="s">
        <v>30</v>
      </c>
      <c r="E292" t="s">
        <v>31</v>
      </c>
      <c r="G292">
        <v>3</v>
      </c>
      <c r="H292">
        <v>2</v>
      </c>
      <c r="I292">
        <v>0</v>
      </c>
      <c r="J292">
        <v>35</v>
      </c>
      <c r="K292">
        <v>7</v>
      </c>
      <c r="M292" t="s">
        <v>239</v>
      </c>
      <c r="O292" t="s">
        <v>33</v>
      </c>
      <c r="P292" t="s">
        <v>57</v>
      </c>
      <c r="S292" t="s">
        <v>45</v>
      </c>
      <c r="T292" t="s">
        <v>45</v>
      </c>
      <c r="V292">
        <v>1</v>
      </c>
      <c r="W292">
        <v>2</v>
      </c>
      <c r="X292" t="s">
        <v>55</v>
      </c>
      <c r="Y292" t="s">
        <v>72</v>
      </c>
      <c r="Z292" t="s">
        <v>40</v>
      </c>
      <c r="AB292" t="s">
        <v>33</v>
      </c>
    </row>
    <row r="293" spans="1:28" x14ac:dyDescent="0.3">
      <c r="A293" t="s">
        <v>28</v>
      </c>
      <c r="B293">
        <v>37</v>
      </c>
      <c r="C293" t="s">
        <v>41</v>
      </c>
      <c r="D293" t="s">
        <v>50</v>
      </c>
      <c r="E293" t="s">
        <v>31</v>
      </c>
      <c r="G293">
        <v>4</v>
      </c>
      <c r="H293">
        <v>1</v>
      </c>
      <c r="I293">
        <v>0</v>
      </c>
      <c r="J293">
        <v>50</v>
      </c>
      <c r="K293">
        <v>28</v>
      </c>
      <c r="M293" t="s">
        <v>239</v>
      </c>
      <c r="O293" t="s">
        <v>33</v>
      </c>
      <c r="P293" t="s">
        <v>42</v>
      </c>
      <c r="S293" t="s">
        <v>53</v>
      </c>
      <c r="T293" t="s">
        <v>53</v>
      </c>
      <c r="V293">
        <v>3</v>
      </c>
      <c r="W293">
        <v>2</v>
      </c>
      <c r="X293" t="s">
        <v>55</v>
      </c>
      <c r="Y293" t="s">
        <v>47</v>
      </c>
      <c r="Z293" t="s">
        <v>40</v>
      </c>
      <c r="AB293" t="s">
        <v>33</v>
      </c>
    </row>
    <row r="294" spans="1:28" x14ac:dyDescent="0.3">
      <c r="A294" t="s">
        <v>28</v>
      </c>
      <c r="B294">
        <v>37</v>
      </c>
      <c r="C294" t="s">
        <v>41</v>
      </c>
      <c r="D294" t="s">
        <v>30</v>
      </c>
      <c r="E294" t="s">
        <v>31</v>
      </c>
      <c r="G294">
        <v>3</v>
      </c>
      <c r="H294">
        <v>2</v>
      </c>
      <c r="I294">
        <v>0</v>
      </c>
      <c r="J294">
        <v>45</v>
      </c>
      <c r="K294">
        <v>18.399999999999999</v>
      </c>
      <c r="M294" t="s">
        <v>239</v>
      </c>
      <c r="O294" t="s">
        <v>33</v>
      </c>
      <c r="P294" t="s">
        <v>57</v>
      </c>
      <c r="S294" t="s">
        <v>45</v>
      </c>
      <c r="T294" t="s">
        <v>53</v>
      </c>
      <c r="V294">
        <v>0</v>
      </c>
      <c r="W294">
        <v>2</v>
      </c>
      <c r="X294" t="s">
        <v>55</v>
      </c>
      <c r="Y294" t="s">
        <v>56</v>
      </c>
      <c r="Z294" t="s">
        <v>40</v>
      </c>
    </row>
    <row r="295" spans="1:28" x14ac:dyDescent="0.3">
      <c r="A295" t="s">
        <v>28</v>
      </c>
      <c r="B295">
        <v>37</v>
      </c>
      <c r="C295" t="s">
        <v>41</v>
      </c>
      <c r="D295" t="s">
        <v>30</v>
      </c>
      <c r="E295" t="s">
        <v>31</v>
      </c>
      <c r="G295">
        <v>4</v>
      </c>
      <c r="H295">
        <v>1</v>
      </c>
      <c r="I295">
        <v>0</v>
      </c>
      <c r="J295">
        <v>45</v>
      </c>
      <c r="K295">
        <v>7.5</v>
      </c>
      <c r="M295" t="s">
        <v>239</v>
      </c>
      <c r="O295" t="s">
        <v>33</v>
      </c>
      <c r="P295" t="s">
        <v>57</v>
      </c>
      <c r="S295" t="s">
        <v>53</v>
      </c>
      <c r="T295" t="s">
        <v>53</v>
      </c>
      <c r="U295" t="s">
        <v>262</v>
      </c>
      <c r="V295">
        <v>0</v>
      </c>
      <c r="W295">
        <v>3</v>
      </c>
      <c r="X295" t="s">
        <v>55</v>
      </c>
      <c r="Y295" t="s">
        <v>72</v>
      </c>
      <c r="Z295" t="s">
        <v>40</v>
      </c>
      <c r="AB295" t="s">
        <v>33</v>
      </c>
    </row>
    <row r="296" spans="1:28" x14ac:dyDescent="0.3">
      <c r="A296" t="s">
        <v>49</v>
      </c>
      <c r="B296">
        <v>35</v>
      </c>
      <c r="C296" t="s">
        <v>41</v>
      </c>
      <c r="D296" t="s">
        <v>30</v>
      </c>
      <c r="E296" t="s">
        <v>31</v>
      </c>
      <c r="G296">
        <v>5</v>
      </c>
      <c r="H296">
        <v>0</v>
      </c>
      <c r="I296">
        <v>0</v>
      </c>
      <c r="J296">
        <v>10</v>
      </c>
      <c r="K296">
        <v>2</v>
      </c>
      <c r="M296" t="s">
        <v>239</v>
      </c>
      <c r="O296" t="s">
        <v>33</v>
      </c>
      <c r="P296" t="s">
        <v>57</v>
      </c>
      <c r="S296" t="s">
        <v>83</v>
      </c>
      <c r="V296">
        <v>0</v>
      </c>
      <c r="W296">
        <v>0</v>
      </c>
      <c r="X296" t="s">
        <v>55</v>
      </c>
      <c r="Y296" t="s">
        <v>39</v>
      </c>
      <c r="Z296" t="s">
        <v>40</v>
      </c>
    </row>
    <row r="297" spans="1:28" x14ac:dyDescent="0.3">
      <c r="A297" t="s">
        <v>28</v>
      </c>
      <c r="B297">
        <v>33</v>
      </c>
      <c r="C297" t="s">
        <v>41</v>
      </c>
      <c r="D297" t="s">
        <v>30</v>
      </c>
      <c r="E297" t="s">
        <v>31</v>
      </c>
      <c r="G297">
        <v>4</v>
      </c>
      <c r="H297">
        <v>2</v>
      </c>
      <c r="I297">
        <v>0</v>
      </c>
      <c r="J297">
        <v>30</v>
      </c>
      <c r="K297">
        <v>3</v>
      </c>
      <c r="M297" t="s">
        <v>239</v>
      </c>
      <c r="O297" t="s">
        <v>33</v>
      </c>
      <c r="P297" t="s">
        <v>42</v>
      </c>
      <c r="S297" t="s">
        <v>53</v>
      </c>
      <c r="T297" t="s">
        <v>53</v>
      </c>
      <c r="U297" t="s">
        <v>263</v>
      </c>
      <c r="V297">
        <v>1</v>
      </c>
      <c r="W297">
        <v>2</v>
      </c>
      <c r="X297" t="s">
        <v>55</v>
      </c>
      <c r="Y297" t="s">
        <v>56</v>
      </c>
      <c r="Z297" t="s">
        <v>84</v>
      </c>
      <c r="AA297" t="s">
        <v>264</v>
      </c>
      <c r="AB297" t="s">
        <v>33</v>
      </c>
    </row>
    <row r="298" spans="1:28" x14ac:dyDescent="0.3">
      <c r="A298" t="s">
        <v>28</v>
      </c>
      <c r="B298">
        <v>30</v>
      </c>
      <c r="C298" t="s">
        <v>41</v>
      </c>
      <c r="D298" t="s">
        <v>65</v>
      </c>
      <c r="E298" t="s">
        <v>31</v>
      </c>
      <c r="G298">
        <v>4</v>
      </c>
      <c r="H298">
        <v>0</v>
      </c>
      <c r="I298">
        <v>0</v>
      </c>
      <c r="J298">
        <v>15</v>
      </c>
      <c r="K298">
        <v>3.3</v>
      </c>
      <c r="M298" t="s">
        <v>239</v>
      </c>
      <c r="O298" t="s">
        <v>66</v>
      </c>
      <c r="P298" t="s">
        <v>57</v>
      </c>
      <c r="S298" t="s">
        <v>59</v>
      </c>
      <c r="T298" t="s">
        <v>53</v>
      </c>
      <c r="U298" t="s">
        <v>265</v>
      </c>
      <c r="V298">
        <v>40</v>
      </c>
      <c r="W298">
        <v>2</v>
      </c>
      <c r="X298" t="s">
        <v>55</v>
      </c>
      <c r="Y298" t="s">
        <v>47</v>
      </c>
      <c r="Z298" t="s">
        <v>40</v>
      </c>
    </row>
    <row r="299" spans="1:28" x14ac:dyDescent="0.3">
      <c r="A299" t="s">
        <v>71</v>
      </c>
      <c r="B299">
        <v>24</v>
      </c>
      <c r="C299" t="s">
        <v>29</v>
      </c>
      <c r="D299" t="s">
        <v>30</v>
      </c>
      <c r="E299" t="s">
        <v>31</v>
      </c>
      <c r="G299">
        <v>3</v>
      </c>
      <c r="H299">
        <v>0</v>
      </c>
      <c r="I299">
        <v>0</v>
      </c>
      <c r="J299">
        <v>20</v>
      </c>
      <c r="K299">
        <v>9</v>
      </c>
      <c r="M299" t="s">
        <v>239</v>
      </c>
      <c r="O299" t="s">
        <v>66</v>
      </c>
      <c r="P299" t="s">
        <v>57</v>
      </c>
      <c r="S299" t="s">
        <v>37</v>
      </c>
      <c r="T299" t="s">
        <v>37</v>
      </c>
      <c r="X299" t="s">
        <v>55</v>
      </c>
      <c r="Y299" t="s">
        <v>72</v>
      </c>
      <c r="Z299" t="s">
        <v>40</v>
      </c>
      <c r="AB299" t="s">
        <v>33</v>
      </c>
    </row>
    <row r="300" spans="1:28" x14ac:dyDescent="0.3">
      <c r="A300" t="s">
        <v>28</v>
      </c>
      <c r="B300">
        <v>23</v>
      </c>
      <c r="C300" t="s">
        <v>29</v>
      </c>
      <c r="D300" t="s">
        <v>30</v>
      </c>
      <c r="E300" t="s">
        <v>31</v>
      </c>
      <c r="G300">
        <v>2</v>
      </c>
      <c r="H300">
        <v>1</v>
      </c>
      <c r="I300">
        <v>0</v>
      </c>
      <c r="J300">
        <v>15</v>
      </c>
      <c r="K300">
        <v>2.5</v>
      </c>
      <c r="M300" t="s">
        <v>239</v>
      </c>
      <c r="O300" t="s">
        <v>33</v>
      </c>
      <c r="P300" t="s">
        <v>42</v>
      </c>
      <c r="S300" t="s">
        <v>37</v>
      </c>
      <c r="T300" t="s">
        <v>37</v>
      </c>
      <c r="U300" t="s">
        <v>266</v>
      </c>
      <c r="V300">
        <v>2</v>
      </c>
      <c r="W300">
        <v>5</v>
      </c>
      <c r="X300" t="s">
        <v>55</v>
      </c>
      <c r="Y300" t="s">
        <v>56</v>
      </c>
      <c r="Z300" t="s">
        <v>40</v>
      </c>
      <c r="AB300" t="s">
        <v>33</v>
      </c>
    </row>
    <row r="301" spans="1:28" x14ac:dyDescent="0.3">
      <c r="A301" t="s">
        <v>28</v>
      </c>
      <c r="B301">
        <v>19</v>
      </c>
      <c r="C301" t="s">
        <v>29</v>
      </c>
      <c r="D301" t="s">
        <v>30</v>
      </c>
      <c r="E301" t="s">
        <v>62</v>
      </c>
      <c r="G301">
        <v>2</v>
      </c>
      <c r="H301">
        <v>1</v>
      </c>
      <c r="I301">
        <v>0</v>
      </c>
      <c r="J301">
        <v>25</v>
      </c>
      <c r="K301">
        <v>5</v>
      </c>
      <c r="M301" t="s">
        <v>239</v>
      </c>
      <c r="O301" t="s">
        <v>33</v>
      </c>
      <c r="P301" t="s">
        <v>57</v>
      </c>
      <c r="S301" t="s">
        <v>59</v>
      </c>
      <c r="T301" t="s">
        <v>59</v>
      </c>
      <c r="U301" t="s">
        <v>267</v>
      </c>
      <c r="X301" t="s">
        <v>82</v>
      </c>
      <c r="Y301" t="s">
        <v>82</v>
      </c>
      <c r="Z301" t="s">
        <v>82</v>
      </c>
    </row>
    <row r="302" spans="1:28" x14ac:dyDescent="0.3">
      <c r="A302" t="s">
        <v>49</v>
      </c>
      <c r="B302">
        <v>15</v>
      </c>
      <c r="C302" t="s">
        <v>29</v>
      </c>
      <c r="D302" t="s">
        <v>65</v>
      </c>
      <c r="E302" t="s">
        <v>31</v>
      </c>
      <c r="G302">
        <v>5</v>
      </c>
      <c r="H302">
        <v>0</v>
      </c>
      <c r="I302">
        <v>0</v>
      </c>
      <c r="J302">
        <v>25</v>
      </c>
      <c r="K302">
        <v>9</v>
      </c>
      <c r="M302" t="s">
        <v>239</v>
      </c>
      <c r="O302" t="s">
        <v>33</v>
      </c>
      <c r="P302" t="s">
        <v>57</v>
      </c>
      <c r="S302" t="s">
        <v>45</v>
      </c>
      <c r="T302" t="s">
        <v>45</v>
      </c>
      <c r="V302">
        <v>8</v>
      </c>
      <c r="X302" t="s">
        <v>55</v>
      </c>
      <c r="Y302" t="s">
        <v>47</v>
      </c>
      <c r="Z302" t="s">
        <v>40</v>
      </c>
      <c r="AB302" t="s">
        <v>33</v>
      </c>
    </row>
    <row r="303" spans="1:28" x14ac:dyDescent="0.3">
      <c r="A303" t="s">
        <v>71</v>
      </c>
      <c r="B303">
        <v>40</v>
      </c>
      <c r="C303" t="s">
        <v>41</v>
      </c>
      <c r="D303" t="s">
        <v>30</v>
      </c>
      <c r="E303" t="s">
        <v>31</v>
      </c>
      <c r="G303">
        <v>5</v>
      </c>
      <c r="H303">
        <v>0</v>
      </c>
      <c r="I303">
        <v>1</v>
      </c>
      <c r="J303">
        <v>30</v>
      </c>
      <c r="K303">
        <v>4</v>
      </c>
      <c r="M303" t="s">
        <v>268</v>
      </c>
      <c r="O303" t="s">
        <v>33</v>
      </c>
      <c r="S303" t="s">
        <v>37</v>
      </c>
      <c r="T303" t="s">
        <v>37</v>
      </c>
      <c r="U303" t="s">
        <v>269</v>
      </c>
      <c r="V303">
        <v>8</v>
      </c>
      <c r="W303">
        <v>2</v>
      </c>
      <c r="X303" t="s">
        <v>38</v>
      </c>
      <c r="Y303" t="s">
        <v>56</v>
      </c>
      <c r="Z303" t="s">
        <v>92</v>
      </c>
      <c r="AB303" t="s">
        <v>33</v>
      </c>
    </row>
    <row r="304" spans="1:28" x14ac:dyDescent="0.3">
      <c r="A304" t="s">
        <v>49</v>
      </c>
      <c r="B304">
        <v>37</v>
      </c>
      <c r="C304" t="s">
        <v>41</v>
      </c>
      <c r="D304" t="s">
        <v>101</v>
      </c>
      <c r="E304" t="s">
        <v>31</v>
      </c>
      <c r="G304">
        <v>4</v>
      </c>
      <c r="H304">
        <v>1</v>
      </c>
      <c r="I304">
        <v>1</v>
      </c>
      <c r="J304">
        <v>30</v>
      </c>
      <c r="K304">
        <v>6</v>
      </c>
      <c r="M304" t="s">
        <v>268</v>
      </c>
      <c r="O304" t="s">
        <v>33</v>
      </c>
      <c r="S304" t="s">
        <v>37</v>
      </c>
      <c r="T304" t="s">
        <v>37</v>
      </c>
      <c r="U304" t="s">
        <v>270</v>
      </c>
      <c r="V304">
        <v>2</v>
      </c>
      <c r="W304">
        <v>1</v>
      </c>
      <c r="X304" t="s">
        <v>38</v>
      </c>
      <c r="Y304" t="s">
        <v>56</v>
      </c>
      <c r="Z304" t="s">
        <v>40</v>
      </c>
      <c r="AB304" t="s">
        <v>33</v>
      </c>
    </row>
    <row r="305" spans="1:28" x14ac:dyDescent="0.3">
      <c r="A305" t="s">
        <v>28</v>
      </c>
      <c r="B305">
        <v>35</v>
      </c>
      <c r="C305" t="s">
        <v>41</v>
      </c>
      <c r="D305" t="s">
        <v>50</v>
      </c>
      <c r="E305" t="s">
        <v>31</v>
      </c>
      <c r="G305">
        <v>4</v>
      </c>
      <c r="H305">
        <v>1</v>
      </c>
      <c r="I305">
        <v>1</v>
      </c>
      <c r="J305">
        <v>25</v>
      </c>
      <c r="K305">
        <v>4</v>
      </c>
      <c r="M305" t="s">
        <v>268</v>
      </c>
      <c r="O305" t="s">
        <v>33</v>
      </c>
      <c r="S305" t="s">
        <v>37</v>
      </c>
      <c r="T305" t="s">
        <v>37</v>
      </c>
      <c r="U305" t="s">
        <v>271</v>
      </c>
      <c r="W305">
        <v>1</v>
      </c>
      <c r="X305" t="s">
        <v>55</v>
      </c>
      <c r="Y305" t="s">
        <v>56</v>
      </c>
      <c r="Z305" t="s">
        <v>40</v>
      </c>
      <c r="AB305" t="s">
        <v>33</v>
      </c>
    </row>
    <row r="306" spans="1:28" x14ac:dyDescent="0.3">
      <c r="A306" t="s">
        <v>28</v>
      </c>
      <c r="B306">
        <v>60</v>
      </c>
      <c r="C306" t="s">
        <v>41</v>
      </c>
      <c r="D306" t="s">
        <v>30</v>
      </c>
      <c r="E306" t="s">
        <v>31</v>
      </c>
      <c r="G306">
        <v>5</v>
      </c>
      <c r="H306">
        <v>0</v>
      </c>
      <c r="I306">
        <v>0</v>
      </c>
      <c r="J306">
        <v>15</v>
      </c>
      <c r="K306">
        <v>2</v>
      </c>
      <c r="M306" t="s">
        <v>268</v>
      </c>
      <c r="O306" t="s">
        <v>33</v>
      </c>
      <c r="S306" t="s">
        <v>83</v>
      </c>
      <c r="T306" t="s">
        <v>83</v>
      </c>
      <c r="V306">
        <v>0</v>
      </c>
      <c r="W306">
        <v>1</v>
      </c>
      <c r="X306" t="s">
        <v>38</v>
      </c>
      <c r="Y306" t="s">
        <v>72</v>
      </c>
      <c r="Z306" t="s">
        <v>40</v>
      </c>
      <c r="AB306" t="s">
        <v>33</v>
      </c>
    </row>
    <row r="307" spans="1:28" x14ac:dyDescent="0.3">
      <c r="A307" t="s">
        <v>28</v>
      </c>
      <c r="B307">
        <v>45</v>
      </c>
      <c r="C307" t="s">
        <v>41</v>
      </c>
      <c r="D307" t="s">
        <v>30</v>
      </c>
      <c r="E307" t="s">
        <v>31</v>
      </c>
      <c r="G307">
        <v>4</v>
      </c>
      <c r="H307">
        <v>1</v>
      </c>
      <c r="I307">
        <v>0</v>
      </c>
      <c r="J307">
        <v>15</v>
      </c>
      <c r="K307">
        <v>3</v>
      </c>
      <c r="M307" t="s">
        <v>268</v>
      </c>
      <c r="O307" t="s">
        <v>66</v>
      </c>
      <c r="Q307" t="s">
        <v>58</v>
      </c>
      <c r="R307" t="s">
        <v>36</v>
      </c>
      <c r="S307" t="s">
        <v>37</v>
      </c>
      <c r="T307" t="s">
        <v>37</v>
      </c>
      <c r="V307">
        <v>5</v>
      </c>
      <c r="W307">
        <v>1</v>
      </c>
      <c r="X307" t="s">
        <v>55</v>
      </c>
      <c r="Y307" t="s">
        <v>47</v>
      </c>
      <c r="Z307" t="s">
        <v>40</v>
      </c>
      <c r="AB307" t="s">
        <v>33</v>
      </c>
    </row>
    <row r="308" spans="1:28" x14ac:dyDescent="0.3">
      <c r="A308" t="s">
        <v>28</v>
      </c>
      <c r="B308">
        <v>40</v>
      </c>
      <c r="C308" t="s">
        <v>41</v>
      </c>
      <c r="D308" t="s">
        <v>30</v>
      </c>
      <c r="E308" t="s">
        <v>31</v>
      </c>
      <c r="G308">
        <v>5</v>
      </c>
      <c r="H308">
        <v>0</v>
      </c>
      <c r="I308">
        <v>0</v>
      </c>
      <c r="J308">
        <v>12</v>
      </c>
      <c r="K308">
        <v>1.7</v>
      </c>
      <c r="M308" t="s">
        <v>268</v>
      </c>
      <c r="O308" t="s">
        <v>66</v>
      </c>
      <c r="Q308" t="s">
        <v>58</v>
      </c>
      <c r="R308" t="s">
        <v>36</v>
      </c>
      <c r="S308" t="s">
        <v>37</v>
      </c>
      <c r="T308" t="s">
        <v>37</v>
      </c>
      <c r="U308" t="s">
        <v>272</v>
      </c>
      <c r="V308">
        <v>5</v>
      </c>
      <c r="W308">
        <v>4</v>
      </c>
      <c r="X308" t="s">
        <v>55</v>
      </c>
      <c r="Y308" t="s">
        <v>72</v>
      </c>
      <c r="Z308" t="s">
        <v>40</v>
      </c>
      <c r="AB308" t="s">
        <v>33</v>
      </c>
    </row>
    <row r="309" spans="1:28" x14ac:dyDescent="0.3">
      <c r="A309" t="s">
        <v>28</v>
      </c>
      <c r="B309">
        <v>40</v>
      </c>
      <c r="C309" t="s">
        <v>41</v>
      </c>
      <c r="D309" t="s">
        <v>30</v>
      </c>
      <c r="E309" t="s">
        <v>31</v>
      </c>
      <c r="G309">
        <v>3</v>
      </c>
      <c r="H309">
        <v>2</v>
      </c>
      <c r="I309">
        <v>0</v>
      </c>
      <c r="J309">
        <v>75</v>
      </c>
      <c r="K309">
        <v>15</v>
      </c>
      <c r="M309" t="s">
        <v>268</v>
      </c>
      <c r="O309" t="s">
        <v>33</v>
      </c>
      <c r="S309" t="s">
        <v>83</v>
      </c>
      <c r="T309" t="s">
        <v>83</v>
      </c>
      <c r="V309">
        <v>4</v>
      </c>
      <c r="W309">
        <v>2</v>
      </c>
      <c r="X309" t="s">
        <v>38</v>
      </c>
      <c r="Y309" t="s">
        <v>72</v>
      </c>
      <c r="Z309" t="s">
        <v>92</v>
      </c>
      <c r="AB309" t="s">
        <v>33</v>
      </c>
    </row>
    <row r="310" spans="1:28" x14ac:dyDescent="0.3">
      <c r="A310" t="s">
        <v>28</v>
      </c>
      <c r="B310">
        <v>40</v>
      </c>
      <c r="C310" t="s">
        <v>41</v>
      </c>
      <c r="D310" t="s">
        <v>101</v>
      </c>
      <c r="E310" t="s">
        <v>31</v>
      </c>
      <c r="G310">
        <v>4</v>
      </c>
      <c r="H310">
        <v>1</v>
      </c>
      <c r="I310">
        <v>0</v>
      </c>
      <c r="J310">
        <v>45</v>
      </c>
      <c r="K310">
        <v>5</v>
      </c>
      <c r="M310" t="s">
        <v>268</v>
      </c>
      <c r="O310" t="s">
        <v>66</v>
      </c>
      <c r="S310" t="s">
        <v>53</v>
      </c>
      <c r="T310" t="s">
        <v>53</v>
      </c>
      <c r="V310">
        <v>10</v>
      </c>
      <c r="W310">
        <v>2</v>
      </c>
      <c r="X310" t="s">
        <v>55</v>
      </c>
      <c r="Y310" t="s">
        <v>47</v>
      </c>
      <c r="Z310" t="s">
        <v>92</v>
      </c>
      <c r="AB310" t="s">
        <v>33</v>
      </c>
    </row>
    <row r="311" spans="1:28" x14ac:dyDescent="0.3">
      <c r="A311" t="s">
        <v>49</v>
      </c>
      <c r="B311">
        <v>40</v>
      </c>
      <c r="C311" t="s">
        <v>41</v>
      </c>
      <c r="D311" t="s">
        <v>30</v>
      </c>
      <c r="E311" t="s">
        <v>31</v>
      </c>
      <c r="G311">
        <v>3</v>
      </c>
      <c r="H311">
        <v>2</v>
      </c>
      <c r="I311">
        <v>0</v>
      </c>
      <c r="J311">
        <v>40</v>
      </c>
      <c r="K311">
        <v>8</v>
      </c>
      <c r="M311" t="s">
        <v>268</v>
      </c>
      <c r="O311" t="s">
        <v>33</v>
      </c>
      <c r="S311" t="s">
        <v>45</v>
      </c>
      <c r="T311" t="s">
        <v>45</v>
      </c>
      <c r="U311" t="s">
        <v>273</v>
      </c>
      <c r="V311">
        <v>2</v>
      </c>
      <c r="W311">
        <v>1</v>
      </c>
      <c r="X311" t="s">
        <v>55</v>
      </c>
      <c r="Y311" t="s">
        <v>56</v>
      </c>
      <c r="Z311" t="s">
        <v>40</v>
      </c>
      <c r="AB311" t="s">
        <v>33</v>
      </c>
    </row>
    <row r="312" spans="1:28" x14ac:dyDescent="0.3">
      <c r="A312" t="s">
        <v>49</v>
      </c>
      <c r="B312">
        <v>38</v>
      </c>
      <c r="C312" t="s">
        <v>41</v>
      </c>
      <c r="D312" t="s">
        <v>101</v>
      </c>
      <c r="E312" t="s">
        <v>31</v>
      </c>
      <c r="G312">
        <v>5</v>
      </c>
      <c r="H312">
        <v>0</v>
      </c>
      <c r="I312">
        <v>0</v>
      </c>
      <c r="J312">
        <v>9</v>
      </c>
      <c r="K312">
        <v>1.2</v>
      </c>
      <c r="M312" t="s">
        <v>268</v>
      </c>
      <c r="O312" t="s">
        <v>33</v>
      </c>
      <c r="S312" t="s">
        <v>83</v>
      </c>
      <c r="T312" t="s">
        <v>83</v>
      </c>
      <c r="X312" t="s">
        <v>38</v>
      </c>
      <c r="Y312" t="s">
        <v>47</v>
      </c>
      <c r="Z312" t="s">
        <v>40</v>
      </c>
      <c r="AB312" t="s">
        <v>33</v>
      </c>
    </row>
    <row r="313" spans="1:28" x14ac:dyDescent="0.3">
      <c r="A313" t="s">
        <v>28</v>
      </c>
      <c r="B313">
        <v>38</v>
      </c>
      <c r="C313" t="s">
        <v>41</v>
      </c>
      <c r="D313" t="s">
        <v>30</v>
      </c>
      <c r="E313" t="s">
        <v>31</v>
      </c>
      <c r="G313">
        <v>5</v>
      </c>
      <c r="H313">
        <v>0</v>
      </c>
      <c r="I313">
        <v>0</v>
      </c>
      <c r="J313">
        <v>30</v>
      </c>
      <c r="K313">
        <v>4.5</v>
      </c>
      <c r="M313" t="s">
        <v>268</v>
      </c>
      <c r="O313" t="s">
        <v>33</v>
      </c>
      <c r="S313" t="s">
        <v>53</v>
      </c>
      <c r="T313" t="s">
        <v>53</v>
      </c>
      <c r="U313" t="s">
        <v>274</v>
      </c>
      <c r="V313">
        <v>2</v>
      </c>
      <c r="W313">
        <v>3</v>
      </c>
      <c r="X313" t="s">
        <v>38</v>
      </c>
      <c r="Y313" t="s">
        <v>56</v>
      </c>
      <c r="Z313" t="s">
        <v>92</v>
      </c>
      <c r="AB313" t="s">
        <v>33</v>
      </c>
    </row>
    <row r="314" spans="1:28" x14ac:dyDescent="0.3">
      <c r="A314" t="s">
        <v>49</v>
      </c>
      <c r="B314">
        <v>38</v>
      </c>
      <c r="C314" t="s">
        <v>41</v>
      </c>
      <c r="D314" t="s">
        <v>65</v>
      </c>
      <c r="E314" t="s">
        <v>31</v>
      </c>
      <c r="G314">
        <v>3</v>
      </c>
      <c r="H314">
        <v>2</v>
      </c>
      <c r="I314">
        <v>0</v>
      </c>
      <c r="J314">
        <v>20</v>
      </c>
      <c r="K314">
        <v>3</v>
      </c>
      <c r="M314" t="s">
        <v>268</v>
      </c>
      <c r="O314" t="s">
        <v>66</v>
      </c>
      <c r="Q314" t="s">
        <v>58</v>
      </c>
      <c r="R314" t="s">
        <v>36</v>
      </c>
      <c r="S314" t="s">
        <v>83</v>
      </c>
      <c r="V314">
        <v>3</v>
      </c>
      <c r="W314">
        <v>3</v>
      </c>
      <c r="X314" t="s">
        <v>55</v>
      </c>
      <c r="Y314" t="s">
        <v>56</v>
      </c>
      <c r="Z314" t="s">
        <v>40</v>
      </c>
      <c r="AB314" t="s">
        <v>33</v>
      </c>
    </row>
    <row r="315" spans="1:28" x14ac:dyDescent="0.3">
      <c r="A315" t="s">
        <v>28</v>
      </c>
      <c r="B315">
        <v>38</v>
      </c>
      <c r="C315" t="s">
        <v>41</v>
      </c>
      <c r="D315" t="s">
        <v>30</v>
      </c>
      <c r="E315" t="s">
        <v>31</v>
      </c>
      <c r="G315">
        <v>4</v>
      </c>
      <c r="H315">
        <v>1</v>
      </c>
      <c r="I315">
        <v>0</v>
      </c>
      <c r="J315">
        <v>30</v>
      </c>
      <c r="K315">
        <v>3.2</v>
      </c>
      <c r="M315" t="s">
        <v>268</v>
      </c>
      <c r="O315" t="s">
        <v>33</v>
      </c>
      <c r="S315" t="s">
        <v>83</v>
      </c>
      <c r="T315" t="s">
        <v>83</v>
      </c>
      <c r="U315" t="s">
        <v>275</v>
      </c>
      <c r="V315">
        <v>4</v>
      </c>
      <c r="W315">
        <v>1</v>
      </c>
      <c r="X315" t="s">
        <v>55</v>
      </c>
      <c r="Y315" t="s">
        <v>56</v>
      </c>
      <c r="Z315" t="s">
        <v>92</v>
      </c>
      <c r="AB315" t="s">
        <v>33</v>
      </c>
    </row>
    <row r="316" spans="1:28" x14ac:dyDescent="0.3">
      <c r="A316" t="s">
        <v>28</v>
      </c>
      <c r="B316">
        <v>38</v>
      </c>
      <c r="C316" t="s">
        <v>41</v>
      </c>
      <c r="D316" t="s">
        <v>50</v>
      </c>
      <c r="E316" t="s">
        <v>31</v>
      </c>
      <c r="G316">
        <v>4</v>
      </c>
      <c r="H316">
        <v>1</v>
      </c>
      <c r="I316">
        <v>0</v>
      </c>
      <c r="J316">
        <v>30</v>
      </c>
      <c r="K316">
        <v>4</v>
      </c>
      <c r="M316" t="s">
        <v>268</v>
      </c>
      <c r="O316" t="s">
        <v>33</v>
      </c>
      <c r="S316" t="s">
        <v>45</v>
      </c>
      <c r="T316" t="s">
        <v>45</v>
      </c>
      <c r="U316" t="s">
        <v>276</v>
      </c>
      <c r="V316">
        <v>8</v>
      </c>
      <c r="W316">
        <v>2</v>
      </c>
      <c r="X316" t="s">
        <v>38</v>
      </c>
      <c r="Y316" t="s">
        <v>47</v>
      </c>
      <c r="Z316" t="s">
        <v>92</v>
      </c>
      <c r="AB316" t="s">
        <v>33</v>
      </c>
    </row>
    <row r="317" spans="1:28" x14ac:dyDescent="0.3">
      <c r="A317" t="s">
        <v>71</v>
      </c>
      <c r="B317">
        <v>38</v>
      </c>
      <c r="C317" t="s">
        <v>41</v>
      </c>
      <c r="D317" t="s">
        <v>30</v>
      </c>
      <c r="E317" t="s">
        <v>31</v>
      </c>
      <c r="G317">
        <v>4</v>
      </c>
      <c r="H317">
        <v>1</v>
      </c>
      <c r="I317">
        <v>0</v>
      </c>
      <c r="J317">
        <v>20</v>
      </c>
      <c r="K317">
        <v>4</v>
      </c>
      <c r="M317" t="s">
        <v>268</v>
      </c>
      <c r="O317" t="s">
        <v>33</v>
      </c>
      <c r="S317" t="s">
        <v>37</v>
      </c>
      <c r="T317" t="s">
        <v>37</v>
      </c>
      <c r="V317">
        <v>2</v>
      </c>
      <c r="W317">
        <v>2</v>
      </c>
      <c r="X317" t="s">
        <v>38</v>
      </c>
      <c r="Y317" t="s">
        <v>72</v>
      </c>
      <c r="Z317" t="s">
        <v>40</v>
      </c>
      <c r="AB317" t="s">
        <v>33</v>
      </c>
    </row>
    <row r="318" spans="1:28" x14ac:dyDescent="0.3">
      <c r="A318" t="s">
        <v>28</v>
      </c>
      <c r="B318">
        <v>38</v>
      </c>
      <c r="C318" t="s">
        <v>41</v>
      </c>
      <c r="D318" t="s">
        <v>30</v>
      </c>
      <c r="E318" t="s">
        <v>31</v>
      </c>
      <c r="G318">
        <v>5</v>
      </c>
      <c r="H318">
        <v>0</v>
      </c>
      <c r="I318">
        <v>0</v>
      </c>
      <c r="J318">
        <v>25</v>
      </c>
      <c r="K318">
        <v>3.55</v>
      </c>
      <c r="M318" t="s">
        <v>268</v>
      </c>
      <c r="O318" t="s">
        <v>33</v>
      </c>
      <c r="S318" t="s">
        <v>37</v>
      </c>
      <c r="T318" t="s">
        <v>37</v>
      </c>
      <c r="U318" t="s">
        <v>277</v>
      </c>
      <c r="V318">
        <v>4</v>
      </c>
      <c r="W318">
        <v>2</v>
      </c>
      <c r="X318" t="s">
        <v>38</v>
      </c>
      <c r="Y318" t="s">
        <v>47</v>
      </c>
      <c r="Z318" t="s">
        <v>40</v>
      </c>
      <c r="AB318" t="s">
        <v>33</v>
      </c>
    </row>
    <row r="319" spans="1:28" x14ac:dyDescent="0.3">
      <c r="A319" t="s">
        <v>49</v>
      </c>
      <c r="B319">
        <v>38</v>
      </c>
      <c r="C319" t="s">
        <v>41</v>
      </c>
      <c r="D319" t="s">
        <v>101</v>
      </c>
      <c r="E319" t="s">
        <v>31</v>
      </c>
      <c r="G319">
        <v>4</v>
      </c>
      <c r="H319">
        <v>1</v>
      </c>
      <c r="I319">
        <v>0</v>
      </c>
      <c r="J319">
        <v>17</v>
      </c>
      <c r="K319">
        <v>2.6</v>
      </c>
      <c r="M319" t="s">
        <v>268</v>
      </c>
      <c r="O319" t="s">
        <v>33</v>
      </c>
      <c r="S319" t="s">
        <v>37</v>
      </c>
      <c r="T319" t="s">
        <v>45</v>
      </c>
      <c r="V319">
        <v>2</v>
      </c>
      <c r="W319">
        <v>3</v>
      </c>
      <c r="X319" t="s">
        <v>38</v>
      </c>
      <c r="Y319" t="s">
        <v>76</v>
      </c>
      <c r="Z319" t="s">
        <v>120</v>
      </c>
      <c r="AB319" t="s">
        <v>33</v>
      </c>
    </row>
    <row r="320" spans="1:28" x14ac:dyDescent="0.3">
      <c r="A320" t="s">
        <v>28</v>
      </c>
      <c r="B320">
        <v>38</v>
      </c>
      <c r="C320" t="s">
        <v>41</v>
      </c>
      <c r="D320" t="s">
        <v>30</v>
      </c>
      <c r="E320" t="s">
        <v>31</v>
      </c>
      <c r="G320">
        <v>5</v>
      </c>
      <c r="H320">
        <v>0</v>
      </c>
      <c r="I320">
        <v>0</v>
      </c>
      <c r="J320">
        <v>30</v>
      </c>
      <c r="K320">
        <v>4</v>
      </c>
      <c r="M320" t="s">
        <v>268</v>
      </c>
      <c r="O320" t="s">
        <v>33</v>
      </c>
      <c r="S320" t="s">
        <v>37</v>
      </c>
      <c r="T320" t="s">
        <v>37</v>
      </c>
      <c r="U320" t="s">
        <v>278</v>
      </c>
      <c r="V320">
        <v>3</v>
      </c>
      <c r="W320">
        <v>0</v>
      </c>
      <c r="X320" t="s">
        <v>55</v>
      </c>
      <c r="Y320" t="s">
        <v>56</v>
      </c>
      <c r="Z320" t="s">
        <v>77</v>
      </c>
      <c r="AB320" t="s">
        <v>33</v>
      </c>
    </row>
    <row r="321" spans="1:29" x14ac:dyDescent="0.3">
      <c r="A321" t="s">
        <v>28</v>
      </c>
      <c r="B321">
        <v>38</v>
      </c>
      <c r="C321" t="s">
        <v>41</v>
      </c>
      <c r="D321" t="s">
        <v>50</v>
      </c>
      <c r="E321" t="s">
        <v>31</v>
      </c>
      <c r="G321">
        <v>4</v>
      </c>
      <c r="H321">
        <v>1</v>
      </c>
      <c r="I321">
        <v>0</v>
      </c>
      <c r="J321">
        <v>30</v>
      </c>
      <c r="K321">
        <v>6</v>
      </c>
      <c r="M321" t="s">
        <v>268</v>
      </c>
      <c r="O321" t="s">
        <v>33</v>
      </c>
      <c r="S321" t="s">
        <v>37</v>
      </c>
      <c r="T321" t="s">
        <v>37</v>
      </c>
      <c r="V321">
        <v>5</v>
      </c>
      <c r="W321">
        <v>1</v>
      </c>
      <c r="X321" t="s">
        <v>38</v>
      </c>
      <c r="Y321" t="s">
        <v>47</v>
      </c>
      <c r="Z321" t="s">
        <v>40</v>
      </c>
      <c r="AB321" t="s">
        <v>33</v>
      </c>
    </row>
    <row r="322" spans="1:29" x14ac:dyDescent="0.3">
      <c r="A322" t="s">
        <v>49</v>
      </c>
      <c r="B322">
        <v>37</v>
      </c>
      <c r="C322" t="s">
        <v>41</v>
      </c>
      <c r="D322" t="s">
        <v>30</v>
      </c>
      <c r="E322" t="s">
        <v>31</v>
      </c>
      <c r="G322">
        <v>5</v>
      </c>
      <c r="H322">
        <v>0</v>
      </c>
      <c r="I322">
        <v>0</v>
      </c>
      <c r="J322">
        <v>25</v>
      </c>
      <c r="K322">
        <v>4</v>
      </c>
      <c r="M322" t="s">
        <v>268</v>
      </c>
      <c r="O322" t="s">
        <v>33</v>
      </c>
      <c r="S322" t="s">
        <v>37</v>
      </c>
      <c r="T322" t="s">
        <v>37</v>
      </c>
      <c r="U322" t="s">
        <v>279</v>
      </c>
      <c r="V322">
        <v>2</v>
      </c>
      <c r="W322">
        <v>2</v>
      </c>
      <c r="X322" t="s">
        <v>55</v>
      </c>
      <c r="Y322" t="s">
        <v>47</v>
      </c>
      <c r="Z322" t="s">
        <v>40</v>
      </c>
      <c r="AB322" t="s">
        <v>33</v>
      </c>
    </row>
    <row r="323" spans="1:29" x14ac:dyDescent="0.3">
      <c r="A323" t="s">
        <v>28</v>
      </c>
      <c r="B323">
        <v>37</v>
      </c>
      <c r="C323" t="s">
        <v>41</v>
      </c>
      <c r="D323" t="s">
        <v>30</v>
      </c>
      <c r="E323" t="s">
        <v>31</v>
      </c>
      <c r="G323">
        <v>3</v>
      </c>
      <c r="H323">
        <v>2</v>
      </c>
      <c r="I323">
        <v>0</v>
      </c>
      <c r="J323">
        <v>75</v>
      </c>
      <c r="K323">
        <v>19</v>
      </c>
      <c r="M323" t="s">
        <v>268</v>
      </c>
      <c r="O323" t="s">
        <v>33</v>
      </c>
      <c r="S323" t="s">
        <v>83</v>
      </c>
      <c r="U323" t="s">
        <v>280</v>
      </c>
      <c r="V323">
        <v>6</v>
      </c>
      <c r="W323">
        <v>2</v>
      </c>
      <c r="X323" t="s">
        <v>38</v>
      </c>
      <c r="Y323" t="s">
        <v>39</v>
      </c>
      <c r="Z323" t="s">
        <v>40</v>
      </c>
      <c r="AB323" t="s">
        <v>33</v>
      </c>
    </row>
    <row r="324" spans="1:29" x14ac:dyDescent="0.3">
      <c r="A324" t="s">
        <v>28</v>
      </c>
      <c r="B324">
        <v>37</v>
      </c>
      <c r="C324" t="s">
        <v>41</v>
      </c>
      <c r="D324" t="s">
        <v>30</v>
      </c>
      <c r="E324" t="s">
        <v>31</v>
      </c>
      <c r="G324">
        <v>5</v>
      </c>
      <c r="H324">
        <v>0</v>
      </c>
      <c r="I324">
        <v>0</v>
      </c>
      <c r="J324">
        <v>35</v>
      </c>
      <c r="K324">
        <v>6</v>
      </c>
      <c r="M324" t="s">
        <v>268</v>
      </c>
      <c r="O324" t="s">
        <v>66</v>
      </c>
      <c r="S324" t="s">
        <v>83</v>
      </c>
      <c r="T324" t="s">
        <v>83</v>
      </c>
      <c r="U324" t="s">
        <v>281</v>
      </c>
      <c r="X324" t="s">
        <v>38</v>
      </c>
      <c r="Y324" t="s">
        <v>72</v>
      </c>
      <c r="Z324" t="s">
        <v>40</v>
      </c>
      <c r="AB324" t="s">
        <v>33</v>
      </c>
    </row>
    <row r="325" spans="1:29" x14ac:dyDescent="0.3">
      <c r="A325" t="s">
        <v>28</v>
      </c>
      <c r="B325">
        <v>37</v>
      </c>
      <c r="C325" t="s">
        <v>41</v>
      </c>
      <c r="D325" t="s">
        <v>30</v>
      </c>
      <c r="E325" t="s">
        <v>31</v>
      </c>
      <c r="G325">
        <v>4</v>
      </c>
      <c r="H325">
        <v>1</v>
      </c>
      <c r="I325">
        <v>0</v>
      </c>
      <c r="J325">
        <v>20</v>
      </c>
      <c r="K325">
        <v>5</v>
      </c>
      <c r="M325" t="s">
        <v>268</v>
      </c>
      <c r="O325" t="s">
        <v>33</v>
      </c>
      <c r="S325" t="s">
        <v>83</v>
      </c>
      <c r="T325" t="s">
        <v>83</v>
      </c>
      <c r="V325">
        <v>1</v>
      </c>
      <c r="W325">
        <v>1</v>
      </c>
      <c r="X325" t="s">
        <v>38</v>
      </c>
      <c r="Y325" t="s">
        <v>56</v>
      </c>
      <c r="Z325" t="s">
        <v>40</v>
      </c>
      <c r="AB325" t="s">
        <v>33</v>
      </c>
      <c r="AC325" t="s">
        <v>282</v>
      </c>
    </row>
    <row r="326" spans="1:29" x14ac:dyDescent="0.3">
      <c r="A326" t="s">
        <v>28</v>
      </c>
      <c r="B326">
        <v>37</v>
      </c>
      <c r="C326" t="s">
        <v>41</v>
      </c>
      <c r="D326" t="s">
        <v>30</v>
      </c>
      <c r="E326" t="s">
        <v>31</v>
      </c>
      <c r="G326">
        <v>5</v>
      </c>
      <c r="H326">
        <v>0</v>
      </c>
      <c r="I326">
        <v>0</v>
      </c>
      <c r="J326">
        <v>20</v>
      </c>
      <c r="K326">
        <v>3.5</v>
      </c>
      <c r="M326" t="s">
        <v>268</v>
      </c>
      <c r="O326" t="s">
        <v>33</v>
      </c>
      <c r="S326" t="s">
        <v>37</v>
      </c>
      <c r="T326" t="s">
        <v>37</v>
      </c>
      <c r="V326">
        <v>2</v>
      </c>
      <c r="W326">
        <v>1</v>
      </c>
      <c r="X326" t="s">
        <v>38</v>
      </c>
      <c r="Y326" t="s">
        <v>56</v>
      </c>
      <c r="Z326" t="s">
        <v>40</v>
      </c>
      <c r="AB326" t="s">
        <v>33</v>
      </c>
    </row>
    <row r="327" spans="1:29" x14ac:dyDescent="0.3">
      <c r="A327" t="s">
        <v>49</v>
      </c>
      <c r="B327">
        <v>37</v>
      </c>
      <c r="C327" t="s">
        <v>41</v>
      </c>
      <c r="D327" t="s">
        <v>65</v>
      </c>
      <c r="E327" t="s">
        <v>31</v>
      </c>
      <c r="G327">
        <v>4</v>
      </c>
      <c r="H327">
        <v>1</v>
      </c>
      <c r="I327">
        <v>0</v>
      </c>
      <c r="J327">
        <v>25</v>
      </c>
      <c r="K327">
        <v>5.5</v>
      </c>
      <c r="M327" t="s">
        <v>268</v>
      </c>
      <c r="O327" t="s">
        <v>33</v>
      </c>
      <c r="S327" t="s">
        <v>83</v>
      </c>
      <c r="T327" t="s">
        <v>83</v>
      </c>
      <c r="U327" t="s">
        <v>283</v>
      </c>
      <c r="V327">
        <v>2</v>
      </c>
      <c r="W327">
        <v>1</v>
      </c>
      <c r="X327" t="s">
        <v>38</v>
      </c>
      <c r="Y327" t="s">
        <v>56</v>
      </c>
      <c r="Z327" t="s">
        <v>40</v>
      </c>
      <c r="AB327" t="s">
        <v>33</v>
      </c>
    </row>
    <row r="328" spans="1:29" x14ac:dyDescent="0.3">
      <c r="A328" t="s">
        <v>28</v>
      </c>
      <c r="B328">
        <v>37</v>
      </c>
      <c r="C328" t="s">
        <v>41</v>
      </c>
      <c r="D328" t="s">
        <v>30</v>
      </c>
      <c r="E328" t="s">
        <v>31</v>
      </c>
      <c r="G328">
        <v>3</v>
      </c>
      <c r="H328">
        <v>2</v>
      </c>
      <c r="I328">
        <v>0</v>
      </c>
      <c r="J328">
        <v>40</v>
      </c>
      <c r="K328">
        <v>8</v>
      </c>
      <c r="M328" t="s">
        <v>268</v>
      </c>
      <c r="O328" t="s">
        <v>33</v>
      </c>
      <c r="S328" t="s">
        <v>53</v>
      </c>
      <c r="T328" t="s">
        <v>53</v>
      </c>
      <c r="U328" t="s">
        <v>284</v>
      </c>
      <c r="V328">
        <v>0</v>
      </c>
      <c r="W328">
        <v>1</v>
      </c>
      <c r="X328" t="s">
        <v>38</v>
      </c>
      <c r="Y328" t="s">
        <v>72</v>
      </c>
      <c r="Z328" t="s">
        <v>40</v>
      </c>
      <c r="AB328" t="s">
        <v>33</v>
      </c>
    </row>
    <row r="329" spans="1:29" x14ac:dyDescent="0.3">
      <c r="A329" t="s">
        <v>28</v>
      </c>
      <c r="B329">
        <v>37</v>
      </c>
      <c r="C329" t="s">
        <v>41</v>
      </c>
      <c r="D329" t="s">
        <v>101</v>
      </c>
      <c r="E329" t="s">
        <v>31</v>
      </c>
      <c r="G329">
        <v>3</v>
      </c>
      <c r="H329">
        <v>2</v>
      </c>
      <c r="I329">
        <v>0</v>
      </c>
      <c r="J329">
        <v>35</v>
      </c>
      <c r="K329">
        <v>6</v>
      </c>
      <c r="M329" t="s">
        <v>268</v>
      </c>
      <c r="O329" t="s">
        <v>33</v>
      </c>
      <c r="S329" t="s">
        <v>37</v>
      </c>
      <c r="T329" t="s">
        <v>37</v>
      </c>
      <c r="U329" t="s">
        <v>285</v>
      </c>
      <c r="V329">
        <v>3</v>
      </c>
      <c r="W329">
        <v>1</v>
      </c>
      <c r="X329" t="s">
        <v>38</v>
      </c>
      <c r="Y329" t="s">
        <v>56</v>
      </c>
      <c r="Z329" t="s">
        <v>40</v>
      </c>
      <c r="AB329" t="s">
        <v>33</v>
      </c>
    </row>
    <row r="330" spans="1:29" x14ac:dyDescent="0.3">
      <c r="A330" t="s">
        <v>49</v>
      </c>
      <c r="B330">
        <v>37</v>
      </c>
      <c r="C330" t="s">
        <v>41</v>
      </c>
      <c r="D330" t="s">
        <v>50</v>
      </c>
      <c r="E330" t="s">
        <v>31</v>
      </c>
      <c r="G330">
        <v>4</v>
      </c>
      <c r="H330">
        <v>1</v>
      </c>
      <c r="I330">
        <v>0</v>
      </c>
      <c r="J330">
        <v>30</v>
      </c>
      <c r="K330">
        <v>6</v>
      </c>
      <c r="M330" t="s">
        <v>268</v>
      </c>
      <c r="O330" t="s">
        <v>33</v>
      </c>
      <c r="S330" t="s">
        <v>37</v>
      </c>
      <c r="T330" t="s">
        <v>37</v>
      </c>
      <c r="U330" t="s">
        <v>286</v>
      </c>
      <c r="V330">
        <v>0</v>
      </c>
      <c r="W330">
        <v>1</v>
      </c>
      <c r="X330" t="s">
        <v>55</v>
      </c>
      <c r="Y330" t="s">
        <v>47</v>
      </c>
      <c r="Z330" t="s">
        <v>40</v>
      </c>
      <c r="AB330" t="s">
        <v>33</v>
      </c>
    </row>
    <row r="331" spans="1:29" x14ac:dyDescent="0.3">
      <c r="A331" t="s">
        <v>28</v>
      </c>
      <c r="B331">
        <v>37</v>
      </c>
      <c r="C331" t="s">
        <v>41</v>
      </c>
      <c r="D331" t="s">
        <v>30</v>
      </c>
      <c r="E331" t="s">
        <v>31</v>
      </c>
      <c r="G331">
        <v>3</v>
      </c>
      <c r="H331">
        <v>2</v>
      </c>
      <c r="I331">
        <v>0</v>
      </c>
      <c r="J331">
        <v>12</v>
      </c>
      <c r="K331">
        <v>2</v>
      </c>
      <c r="M331" t="s">
        <v>268</v>
      </c>
      <c r="O331" t="s">
        <v>33</v>
      </c>
      <c r="S331" t="s">
        <v>37</v>
      </c>
      <c r="T331" t="s">
        <v>37</v>
      </c>
      <c r="V331">
        <v>8</v>
      </c>
      <c r="W331">
        <v>2</v>
      </c>
      <c r="X331" t="s">
        <v>38</v>
      </c>
      <c r="Y331" t="s">
        <v>72</v>
      </c>
      <c r="Z331" t="s">
        <v>40</v>
      </c>
      <c r="AB331" t="s">
        <v>33</v>
      </c>
    </row>
    <row r="332" spans="1:29" x14ac:dyDescent="0.3">
      <c r="A332" t="s">
        <v>28</v>
      </c>
      <c r="B332">
        <v>37</v>
      </c>
      <c r="C332" t="s">
        <v>41</v>
      </c>
      <c r="D332" t="s">
        <v>30</v>
      </c>
      <c r="E332" t="s">
        <v>31</v>
      </c>
      <c r="G332">
        <v>5</v>
      </c>
      <c r="H332">
        <v>0</v>
      </c>
      <c r="I332">
        <v>0</v>
      </c>
      <c r="J332">
        <v>25</v>
      </c>
      <c r="K332">
        <v>4.4000000000000004</v>
      </c>
      <c r="M332" t="s">
        <v>268</v>
      </c>
      <c r="O332" t="s">
        <v>33</v>
      </c>
      <c r="S332" t="s">
        <v>37</v>
      </c>
      <c r="T332" t="s">
        <v>37</v>
      </c>
      <c r="V332">
        <v>2</v>
      </c>
      <c r="W332">
        <v>0</v>
      </c>
      <c r="X332" t="s">
        <v>38</v>
      </c>
      <c r="Y332" t="s">
        <v>56</v>
      </c>
      <c r="Z332" t="s">
        <v>92</v>
      </c>
      <c r="AB332" t="s">
        <v>33</v>
      </c>
    </row>
    <row r="333" spans="1:29" x14ac:dyDescent="0.3">
      <c r="A333" t="s">
        <v>49</v>
      </c>
      <c r="B333">
        <v>37</v>
      </c>
      <c r="C333" t="s">
        <v>41</v>
      </c>
      <c r="D333" t="s">
        <v>75</v>
      </c>
      <c r="E333" t="s">
        <v>31</v>
      </c>
      <c r="G333">
        <v>3</v>
      </c>
      <c r="H333">
        <v>2</v>
      </c>
      <c r="I333">
        <v>0</v>
      </c>
      <c r="J333">
        <v>28</v>
      </c>
      <c r="K333">
        <v>5</v>
      </c>
      <c r="M333" t="s">
        <v>268</v>
      </c>
      <c r="O333" t="s">
        <v>33</v>
      </c>
      <c r="S333" t="s">
        <v>37</v>
      </c>
      <c r="U333" t="s">
        <v>287</v>
      </c>
      <c r="V333">
        <v>4</v>
      </c>
      <c r="W333">
        <v>2</v>
      </c>
      <c r="X333" t="s">
        <v>38</v>
      </c>
      <c r="Y333" t="s">
        <v>72</v>
      </c>
      <c r="Z333" t="s">
        <v>40</v>
      </c>
      <c r="AB333" t="s">
        <v>33</v>
      </c>
    </row>
    <row r="334" spans="1:29" x14ac:dyDescent="0.3">
      <c r="A334" t="s">
        <v>28</v>
      </c>
      <c r="B334">
        <v>37</v>
      </c>
      <c r="C334" t="s">
        <v>41</v>
      </c>
      <c r="D334" t="s">
        <v>65</v>
      </c>
      <c r="E334" t="s">
        <v>31</v>
      </c>
      <c r="G334">
        <v>3</v>
      </c>
      <c r="H334">
        <v>2</v>
      </c>
      <c r="I334">
        <v>0</v>
      </c>
      <c r="J334">
        <v>15</v>
      </c>
      <c r="K334">
        <v>3.5</v>
      </c>
      <c r="M334" t="s">
        <v>268</v>
      </c>
      <c r="O334" t="s">
        <v>33</v>
      </c>
      <c r="S334" t="s">
        <v>37</v>
      </c>
      <c r="T334" t="s">
        <v>83</v>
      </c>
      <c r="V334">
        <v>3</v>
      </c>
      <c r="W334">
        <v>1</v>
      </c>
      <c r="X334" t="s">
        <v>38</v>
      </c>
      <c r="Y334" t="s">
        <v>56</v>
      </c>
      <c r="Z334" t="s">
        <v>40</v>
      </c>
      <c r="AB334" t="s">
        <v>33</v>
      </c>
    </row>
    <row r="335" spans="1:29" x14ac:dyDescent="0.3">
      <c r="A335" t="s">
        <v>28</v>
      </c>
      <c r="B335">
        <v>37</v>
      </c>
      <c r="C335" t="s">
        <v>41</v>
      </c>
      <c r="D335" t="s">
        <v>50</v>
      </c>
      <c r="E335" t="s">
        <v>31</v>
      </c>
      <c r="G335">
        <v>3</v>
      </c>
      <c r="H335">
        <v>2</v>
      </c>
      <c r="I335">
        <v>0</v>
      </c>
      <c r="J335">
        <v>25</v>
      </c>
      <c r="K335">
        <v>4</v>
      </c>
      <c r="M335" t="s">
        <v>268</v>
      </c>
      <c r="O335" t="s">
        <v>33</v>
      </c>
      <c r="S335" t="s">
        <v>53</v>
      </c>
      <c r="T335" t="s">
        <v>53</v>
      </c>
      <c r="U335" t="s">
        <v>288</v>
      </c>
      <c r="V335">
        <v>0</v>
      </c>
      <c r="W335">
        <v>2</v>
      </c>
      <c r="X335" t="s">
        <v>38</v>
      </c>
      <c r="Y335" t="s">
        <v>76</v>
      </c>
      <c r="Z335" t="s">
        <v>40</v>
      </c>
      <c r="AB335" t="s">
        <v>33</v>
      </c>
    </row>
    <row r="336" spans="1:29" x14ac:dyDescent="0.3">
      <c r="A336" t="s">
        <v>28</v>
      </c>
      <c r="B336">
        <v>37</v>
      </c>
      <c r="C336" t="s">
        <v>41</v>
      </c>
      <c r="D336" t="s">
        <v>30</v>
      </c>
      <c r="E336" t="s">
        <v>31</v>
      </c>
      <c r="G336">
        <v>3</v>
      </c>
      <c r="H336">
        <v>2</v>
      </c>
      <c r="I336">
        <v>0</v>
      </c>
      <c r="J336">
        <v>30</v>
      </c>
      <c r="K336">
        <v>6</v>
      </c>
      <c r="M336" t="s">
        <v>268</v>
      </c>
      <c r="O336" t="s">
        <v>33</v>
      </c>
      <c r="S336" t="s">
        <v>45</v>
      </c>
      <c r="T336" t="s">
        <v>45</v>
      </c>
      <c r="V336">
        <v>0</v>
      </c>
      <c r="W336">
        <v>1</v>
      </c>
      <c r="X336" t="s">
        <v>38</v>
      </c>
      <c r="Y336" t="s">
        <v>47</v>
      </c>
      <c r="Z336" t="s">
        <v>40</v>
      </c>
      <c r="AB336" t="s">
        <v>33</v>
      </c>
    </row>
    <row r="337" spans="1:28" x14ac:dyDescent="0.3">
      <c r="A337" t="s">
        <v>28</v>
      </c>
      <c r="B337">
        <v>37</v>
      </c>
      <c r="C337" t="s">
        <v>41</v>
      </c>
      <c r="D337" t="s">
        <v>30</v>
      </c>
      <c r="E337" t="s">
        <v>31</v>
      </c>
      <c r="G337">
        <v>5</v>
      </c>
      <c r="H337">
        <v>0</v>
      </c>
      <c r="I337">
        <v>0</v>
      </c>
      <c r="J337">
        <v>20</v>
      </c>
      <c r="K337">
        <v>3</v>
      </c>
      <c r="M337" t="s">
        <v>268</v>
      </c>
      <c r="O337" t="s">
        <v>33</v>
      </c>
      <c r="S337" t="s">
        <v>83</v>
      </c>
      <c r="T337" t="s">
        <v>83</v>
      </c>
      <c r="U337" t="s">
        <v>289</v>
      </c>
      <c r="V337">
        <v>4</v>
      </c>
      <c r="W337">
        <v>1</v>
      </c>
      <c r="X337" t="s">
        <v>55</v>
      </c>
      <c r="Y337" t="s">
        <v>56</v>
      </c>
      <c r="Z337" t="s">
        <v>40</v>
      </c>
      <c r="AB337" t="s">
        <v>33</v>
      </c>
    </row>
    <row r="338" spans="1:28" x14ac:dyDescent="0.3">
      <c r="A338" t="s">
        <v>28</v>
      </c>
      <c r="B338">
        <v>37</v>
      </c>
      <c r="C338" t="s">
        <v>41</v>
      </c>
      <c r="D338" t="s">
        <v>30</v>
      </c>
      <c r="E338" t="s">
        <v>31</v>
      </c>
      <c r="G338">
        <v>3</v>
      </c>
      <c r="H338">
        <v>2</v>
      </c>
      <c r="I338">
        <v>0</v>
      </c>
      <c r="J338">
        <v>20</v>
      </c>
      <c r="K338">
        <v>4</v>
      </c>
      <c r="M338" t="s">
        <v>268</v>
      </c>
      <c r="O338" t="s">
        <v>33</v>
      </c>
      <c r="S338" t="s">
        <v>37</v>
      </c>
      <c r="T338" t="s">
        <v>37</v>
      </c>
      <c r="V338">
        <v>0</v>
      </c>
      <c r="W338">
        <v>1</v>
      </c>
      <c r="X338" t="s">
        <v>55</v>
      </c>
      <c r="Y338" t="s">
        <v>76</v>
      </c>
      <c r="Z338" t="s">
        <v>40</v>
      </c>
      <c r="AB338" t="s">
        <v>33</v>
      </c>
    </row>
    <row r="339" spans="1:28" x14ac:dyDescent="0.3">
      <c r="A339" t="s">
        <v>71</v>
      </c>
      <c r="B339">
        <v>37</v>
      </c>
      <c r="C339" t="s">
        <v>41</v>
      </c>
      <c r="D339" t="s">
        <v>30</v>
      </c>
      <c r="E339" t="s">
        <v>31</v>
      </c>
      <c r="G339">
        <v>5</v>
      </c>
      <c r="H339">
        <v>0</v>
      </c>
      <c r="I339">
        <v>0</v>
      </c>
      <c r="J339">
        <v>20</v>
      </c>
      <c r="K339">
        <v>4</v>
      </c>
      <c r="M339" t="s">
        <v>268</v>
      </c>
      <c r="O339" t="s">
        <v>33</v>
      </c>
      <c r="S339" t="s">
        <v>53</v>
      </c>
      <c r="T339" t="s">
        <v>45</v>
      </c>
      <c r="V339">
        <v>8</v>
      </c>
      <c r="W339">
        <v>1</v>
      </c>
      <c r="X339" t="s">
        <v>82</v>
      </c>
      <c r="Y339" t="s">
        <v>82</v>
      </c>
      <c r="Z339" t="s">
        <v>82</v>
      </c>
    </row>
    <row r="340" spans="1:28" x14ac:dyDescent="0.3">
      <c r="A340" t="s">
        <v>28</v>
      </c>
      <c r="B340">
        <v>37</v>
      </c>
      <c r="C340" t="s">
        <v>41</v>
      </c>
      <c r="D340" t="s">
        <v>30</v>
      </c>
      <c r="E340" t="s">
        <v>31</v>
      </c>
      <c r="G340">
        <v>3</v>
      </c>
      <c r="H340">
        <v>2</v>
      </c>
      <c r="I340">
        <v>0</v>
      </c>
      <c r="J340">
        <v>20</v>
      </c>
      <c r="K340">
        <v>3.3</v>
      </c>
      <c r="M340" t="s">
        <v>268</v>
      </c>
      <c r="O340" t="s">
        <v>33</v>
      </c>
      <c r="S340" t="s">
        <v>37</v>
      </c>
      <c r="T340" t="s">
        <v>37</v>
      </c>
      <c r="V340">
        <v>5</v>
      </c>
      <c r="W340">
        <v>1</v>
      </c>
      <c r="X340" t="s">
        <v>55</v>
      </c>
      <c r="Y340" t="s">
        <v>56</v>
      </c>
      <c r="Z340" t="s">
        <v>40</v>
      </c>
      <c r="AB340" t="s">
        <v>33</v>
      </c>
    </row>
    <row r="341" spans="1:28" x14ac:dyDescent="0.3">
      <c r="A341" t="s">
        <v>28</v>
      </c>
      <c r="B341">
        <v>37</v>
      </c>
      <c r="C341" t="s">
        <v>41</v>
      </c>
      <c r="D341" t="s">
        <v>30</v>
      </c>
      <c r="E341" t="s">
        <v>31</v>
      </c>
      <c r="G341">
        <v>3</v>
      </c>
      <c r="H341">
        <v>2</v>
      </c>
      <c r="I341">
        <v>0</v>
      </c>
      <c r="J341">
        <v>12</v>
      </c>
      <c r="K341">
        <v>2.5</v>
      </c>
      <c r="M341" t="s">
        <v>268</v>
      </c>
      <c r="O341" t="s">
        <v>33</v>
      </c>
      <c r="S341" t="s">
        <v>83</v>
      </c>
      <c r="T341" t="s">
        <v>83</v>
      </c>
      <c r="V341">
        <v>2</v>
      </c>
      <c r="W341">
        <v>2</v>
      </c>
      <c r="X341" t="s">
        <v>55</v>
      </c>
      <c r="Y341" t="s">
        <v>39</v>
      </c>
      <c r="Z341" t="s">
        <v>40</v>
      </c>
      <c r="AB341" t="s">
        <v>33</v>
      </c>
    </row>
    <row r="342" spans="1:28" x14ac:dyDescent="0.3">
      <c r="A342" t="s">
        <v>28</v>
      </c>
      <c r="B342">
        <v>37</v>
      </c>
      <c r="C342" t="s">
        <v>41</v>
      </c>
      <c r="D342" t="s">
        <v>30</v>
      </c>
      <c r="E342" t="s">
        <v>31</v>
      </c>
      <c r="G342">
        <v>5</v>
      </c>
      <c r="H342">
        <v>0</v>
      </c>
      <c r="I342">
        <v>0</v>
      </c>
      <c r="J342">
        <v>10</v>
      </c>
      <c r="K342">
        <v>2</v>
      </c>
      <c r="M342" t="s">
        <v>268</v>
      </c>
      <c r="O342" t="s">
        <v>33</v>
      </c>
      <c r="S342" t="s">
        <v>83</v>
      </c>
      <c r="T342" t="s">
        <v>83</v>
      </c>
      <c r="V342">
        <v>0</v>
      </c>
      <c r="W342">
        <v>1</v>
      </c>
      <c r="X342" t="s">
        <v>38</v>
      </c>
      <c r="Y342" t="s">
        <v>56</v>
      </c>
      <c r="Z342" t="s">
        <v>40</v>
      </c>
      <c r="AB342" t="s">
        <v>33</v>
      </c>
    </row>
    <row r="343" spans="1:28" x14ac:dyDescent="0.3">
      <c r="A343" t="s">
        <v>28</v>
      </c>
      <c r="B343">
        <v>37</v>
      </c>
      <c r="C343" t="s">
        <v>41</v>
      </c>
      <c r="D343" t="s">
        <v>30</v>
      </c>
      <c r="E343" t="s">
        <v>31</v>
      </c>
      <c r="G343">
        <v>5</v>
      </c>
      <c r="H343">
        <v>0</v>
      </c>
      <c r="I343">
        <v>0</v>
      </c>
      <c r="J343">
        <v>17</v>
      </c>
      <c r="K343">
        <v>2.6</v>
      </c>
      <c r="M343" t="s">
        <v>268</v>
      </c>
      <c r="O343" t="s">
        <v>66</v>
      </c>
      <c r="S343" t="s">
        <v>83</v>
      </c>
      <c r="T343" t="s">
        <v>83</v>
      </c>
      <c r="U343" t="s">
        <v>290</v>
      </c>
      <c r="V343">
        <v>8</v>
      </c>
      <c r="W343">
        <v>3</v>
      </c>
      <c r="X343" t="s">
        <v>38</v>
      </c>
      <c r="Y343" t="s">
        <v>56</v>
      </c>
      <c r="Z343" t="s">
        <v>40</v>
      </c>
      <c r="AB343" t="s">
        <v>33</v>
      </c>
    </row>
    <row r="344" spans="1:28" x14ac:dyDescent="0.3">
      <c r="A344" t="s">
        <v>28</v>
      </c>
      <c r="B344">
        <v>37</v>
      </c>
      <c r="C344" t="s">
        <v>41</v>
      </c>
      <c r="D344" t="s">
        <v>50</v>
      </c>
      <c r="E344" t="s">
        <v>31</v>
      </c>
      <c r="G344">
        <v>5</v>
      </c>
      <c r="H344">
        <v>0</v>
      </c>
      <c r="I344">
        <v>0</v>
      </c>
      <c r="J344">
        <v>20</v>
      </c>
      <c r="K344">
        <v>3</v>
      </c>
      <c r="M344" t="s">
        <v>268</v>
      </c>
      <c r="O344" t="s">
        <v>33</v>
      </c>
      <c r="S344" t="s">
        <v>83</v>
      </c>
      <c r="T344" t="s">
        <v>83</v>
      </c>
      <c r="X344" t="s">
        <v>38</v>
      </c>
      <c r="Y344" t="s">
        <v>56</v>
      </c>
      <c r="Z344" t="s">
        <v>40</v>
      </c>
      <c r="AB344" t="s">
        <v>33</v>
      </c>
    </row>
    <row r="345" spans="1:28" x14ac:dyDescent="0.3">
      <c r="A345" t="s">
        <v>28</v>
      </c>
      <c r="B345">
        <v>37</v>
      </c>
      <c r="C345" t="s">
        <v>41</v>
      </c>
      <c r="D345" t="s">
        <v>30</v>
      </c>
      <c r="E345" t="s">
        <v>31</v>
      </c>
      <c r="G345">
        <v>3</v>
      </c>
      <c r="H345">
        <v>2</v>
      </c>
      <c r="I345">
        <v>0</v>
      </c>
      <c r="J345">
        <v>25</v>
      </c>
      <c r="K345">
        <v>5</v>
      </c>
      <c r="M345" t="s">
        <v>268</v>
      </c>
      <c r="O345" t="s">
        <v>33</v>
      </c>
      <c r="S345" t="s">
        <v>53</v>
      </c>
      <c r="T345" t="s">
        <v>45</v>
      </c>
      <c r="U345" t="s">
        <v>291</v>
      </c>
      <c r="V345">
        <v>3</v>
      </c>
      <c r="W345">
        <v>2</v>
      </c>
      <c r="X345" t="s">
        <v>82</v>
      </c>
      <c r="Y345" t="s">
        <v>82</v>
      </c>
      <c r="Z345" t="s">
        <v>82</v>
      </c>
    </row>
    <row r="346" spans="1:28" x14ac:dyDescent="0.3">
      <c r="A346" t="s">
        <v>28</v>
      </c>
      <c r="B346">
        <v>37</v>
      </c>
      <c r="C346" t="s">
        <v>41</v>
      </c>
      <c r="D346" t="s">
        <v>50</v>
      </c>
      <c r="E346" t="s">
        <v>31</v>
      </c>
      <c r="G346">
        <v>3</v>
      </c>
      <c r="H346">
        <v>2</v>
      </c>
      <c r="I346">
        <v>0</v>
      </c>
      <c r="J346">
        <v>18</v>
      </c>
      <c r="K346">
        <v>2.8</v>
      </c>
      <c r="M346" t="s">
        <v>268</v>
      </c>
      <c r="O346" t="s">
        <v>66</v>
      </c>
      <c r="S346" t="s">
        <v>83</v>
      </c>
      <c r="T346" t="s">
        <v>83</v>
      </c>
      <c r="V346">
        <v>4</v>
      </c>
      <c r="W346">
        <v>2</v>
      </c>
      <c r="X346" t="s">
        <v>55</v>
      </c>
      <c r="Y346" t="s">
        <v>56</v>
      </c>
      <c r="Z346" t="s">
        <v>92</v>
      </c>
      <c r="AB346" t="s">
        <v>33</v>
      </c>
    </row>
    <row r="347" spans="1:28" x14ac:dyDescent="0.3">
      <c r="A347" t="s">
        <v>71</v>
      </c>
      <c r="B347">
        <v>37</v>
      </c>
      <c r="C347" t="s">
        <v>41</v>
      </c>
      <c r="D347" t="s">
        <v>65</v>
      </c>
      <c r="E347" t="s">
        <v>31</v>
      </c>
      <c r="G347">
        <v>5</v>
      </c>
      <c r="H347">
        <v>0</v>
      </c>
      <c r="I347">
        <v>0</v>
      </c>
      <c r="J347">
        <v>25</v>
      </c>
      <c r="K347">
        <v>2</v>
      </c>
      <c r="M347" t="s">
        <v>268</v>
      </c>
      <c r="O347" t="s">
        <v>33</v>
      </c>
      <c r="S347" t="s">
        <v>37</v>
      </c>
      <c r="T347" t="s">
        <v>37</v>
      </c>
      <c r="U347" t="s">
        <v>292</v>
      </c>
      <c r="X347" t="s">
        <v>55</v>
      </c>
      <c r="Y347" t="s">
        <v>72</v>
      </c>
      <c r="Z347" t="s">
        <v>120</v>
      </c>
      <c r="AB347" t="s">
        <v>33</v>
      </c>
    </row>
    <row r="348" spans="1:28" x14ac:dyDescent="0.3">
      <c r="A348" t="s">
        <v>28</v>
      </c>
      <c r="B348">
        <v>37</v>
      </c>
      <c r="C348" t="s">
        <v>41</v>
      </c>
      <c r="D348" t="s">
        <v>30</v>
      </c>
      <c r="E348" t="s">
        <v>31</v>
      </c>
      <c r="G348">
        <v>5</v>
      </c>
      <c r="H348">
        <v>0</v>
      </c>
      <c r="I348">
        <v>0</v>
      </c>
      <c r="J348">
        <v>20</v>
      </c>
      <c r="K348">
        <v>3.5</v>
      </c>
      <c r="M348" t="s">
        <v>268</v>
      </c>
      <c r="O348" t="s">
        <v>33</v>
      </c>
      <c r="S348" t="s">
        <v>37</v>
      </c>
      <c r="T348" t="s">
        <v>37</v>
      </c>
      <c r="V348">
        <v>2</v>
      </c>
      <c r="W348">
        <v>2</v>
      </c>
      <c r="X348" t="s">
        <v>38</v>
      </c>
      <c r="Y348" t="s">
        <v>56</v>
      </c>
      <c r="Z348" t="s">
        <v>40</v>
      </c>
      <c r="AB348" t="s">
        <v>33</v>
      </c>
    </row>
    <row r="349" spans="1:28" x14ac:dyDescent="0.3">
      <c r="A349" t="s">
        <v>28</v>
      </c>
      <c r="B349">
        <v>37</v>
      </c>
      <c r="C349" t="s">
        <v>41</v>
      </c>
      <c r="D349" t="s">
        <v>30</v>
      </c>
      <c r="E349" t="s">
        <v>31</v>
      </c>
      <c r="G349">
        <v>5</v>
      </c>
      <c r="H349">
        <v>0</v>
      </c>
      <c r="I349">
        <v>0</v>
      </c>
      <c r="J349">
        <v>30</v>
      </c>
      <c r="K349">
        <v>5</v>
      </c>
      <c r="M349" t="s">
        <v>268</v>
      </c>
      <c r="O349" t="s">
        <v>33</v>
      </c>
      <c r="S349" t="s">
        <v>83</v>
      </c>
      <c r="T349" t="s">
        <v>83</v>
      </c>
      <c r="V349">
        <v>6</v>
      </c>
      <c r="W349">
        <v>2</v>
      </c>
      <c r="X349" t="s">
        <v>38</v>
      </c>
      <c r="Y349" t="s">
        <v>72</v>
      </c>
      <c r="Z349" t="s">
        <v>40</v>
      </c>
      <c r="AB349" t="s">
        <v>33</v>
      </c>
    </row>
    <row r="350" spans="1:28" x14ac:dyDescent="0.3">
      <c r="A350" t="s">
        <v>28</v>
      </c>
      <c r="B350">
        <v>37</v>
      </c>
      <c r="C350" t="s">
        <v>41</v>
      </c>
      <c r="D350" t="s">
        <v>30</v>
      </c>
      <c r="E350" t="s">
        <v>31</v>
      </c>
      <c r="G350">
        <v>5</v>
      </c>
      <c r="H350">
        <v>0</v>
      </c>
      <c r="I350">
        <v>0</v>
      </c>
      <c r="J350">
        <v>20</v>
      </c>
      <c r="K350">
        <v>3.2</v>
      </c>
      <c r="M350" t="s">
        <v>268</v>
      </c>
      <c r="O350" t="s">
        <v>33</v>
      </c>
      <c r="S350" t="s">
        <v>83</v>
      </c>
      <c r="T350" t="s">
        <v>83</v>
      </c>
      <c r="V350">
        <v>7</v>
      </c>
      <c r="W350">
        <v>1</v>
      </c>
      <c r="X350" t="s">
        <v>38</v>
      </c>
      <c r="Y350" t="s">
        <v>56</v>
      </c>
      <c r="Z350" t="s">
        <v>40</v>
      </c>
      <c r="AB350" t="s">
        <v>33</v>
      </c>
    </row>
    <row r="351" spans="1:28" x14ac:dyDescent="0.3">
      <c r="A351" t="s">
        <v>28</v>
      </c>
      <c r="B351">
        <v>37</v>
      </c>
      <c r="C351" t="s">
        <v>41</v>
      </c>
      <c r="D351" t="s">
        <v>30</v>
      </c>
      <c r="E351" t="s">
        <v>31</v>
      </c>
      <c r="G351">
        <v>4</v>
      </c>
      <c r="H351">
        <v>1</v>
      </c>
      <c r="I351">
        <v>0</v>
      </c>
      <c r="J351">
        <v>15</v>
      </c>
      <c r="K351">
        <v>3</v>
      </c>
      <c r="M351" t="s">
        <v>268</v>
      </c>
      <c r="O351" t="s">
        <v>33</v>
      </c>
      <c r="S351" t="s">
        <v>83</v>
      </c>
      <c r="T351" t="s">
        <v>83</v>
      </c>
      <c r="V351">
        <v>2</v>
      </c>
      <c r="W351">
        <v>2</v>
      </c>
      <c r="X351" t="s">
        <v>38</v>
      </c>
      <c r="Y351" t="s">
        <v>72</v>
      </c>
      <c r="Z351" t="s">
        <v>120</v>
      </c>
      <c r="AB351" t="s">
        <v>33</v>
      </c>
    </row>
    <row r="352" spans="1:28" x14ac:dyDescent="0.3">
      <c r="A352" t="s">
        <v>28</v>
      </c>
      <c r="B352">
        <v>37</v>
      </c>
      <c r="C352" t="s">
        <v>41</v>
      </c>
      <c r="D352" t="s">
        <v>30</v>
      </c>
      <c r="E352" t="s">
        <v>31</v>
      </c>
      <c r="G352">
        <v>3</v>
      </c>
      <c r="H352">
        <v>2</v>
      </c>
      <c r="I352">
        <v>0</v>
      </c>
      <c r="J352">
        <v>18</v>
      </c>
      <c r="K352">
        <v>2.5</v>
      </c>
      <c r="M352" t="s">
        <v>268</v>
      </c>
      <c r="O352" t="s">
        <v>33</v>
      </c>
      <c r="S352" t="s">
        <v>83</v>
      </c>
      <c r="T352" t="s">
        <v>83</v>
      </c>
      <c r="V352">
        <v>5</v>
      </c>
      <c r="W352">
        <v>1</v>
      </c>
      <c r="X352" t="s">
        <v>55</v>
      </c>
      <c r="Y352" t="s">
        <v>56</v>
      </c>
      <c r="Z352" t="s">
        <v>40</v>
      </c>
      <c r="AB352" t="s">
        <v>33</v>
      </c>
    </row>
    <row r="353" spans="1:29" x14ac:dyDescent="0.3">
      <c r="A353" t="s">
        <v>28</v>
      </c>
      <c r="B353">
        <v>37</v>
      </c>
      <c r="C353" t="s">
        <v>41</v>
      </c>
      <c r="D353" t="s">
        <v>30</v>
      </c>
      <c r="E353" t="s">
        <v>62</v>
      </c>
      <c r="G353">
        <v>2</v>
      </c>
      <c r="H353">
        <v>3</v>
      </c>
      <c r="I353">
        <v>0</v>
      </c>
      <c r="J353">
        <v>15</v>
      </c>
      <c r="K353">
        <v>2.5</v>
      </c>
      <c r="M353" t="s">
        <v>268</v>
      </c>
      <c r="O353" t="s">
        <v>33</v>
      </c>
      <c r="S353" t="s">
        <v>83</v>
      </c>
      <c r="T353" t="s">
        <v>83</v>
      </c>
      <c r="V353">
        <v>8</v>
      </c>
      <c r="W353">
        <v>2</v>
      </c>
      <c r="X353" t="s">
        <v>38</v>
      </c>
      <c r="Y353" t="s">
        <v>56</v>
      </c>
      <c r="Z353" t="s">
        <v>40</v>
      </c>
      <c r="AB353" t="s">
        <v>33</v>
      </c>
      <c r="AC353" t="s">
        <v>293</v>
      </c>
    </row>
    <row r="354" spans="1:29" x14ac:dyDescent="0.3">
      <c r="A354" t="s">
        <v>28</v>
      </c>
      <c r="B354">
        <v>37</v>
      </c>
      <c r="C354" t="s">
        <v>41</v>
      </c>
      <c r="D354" t="s">
        <v>30</v>
      </c>
      <c r="E354" t="s">
        <v>31</v>
      </c>
      <c r="G354">
        <v>3</v>
      </c>
      <c r="H354">
        <v>2</v>
      </c>
      <c r="I354">
        <v>0</v>
      </c>
      <c r="J354">
        <v>20</v>
      </c>
      <c r="K354">
        <v>3.5</v>
      </c>
      <c r="M354" t="s">
        <v>268</v>
      </c>
      <c r="O354" t="s">
        <v>33</v>
      </c>
      <c r="S354" t="s">
        <v>37</v>
      </c>
      <c r="T354" t="s">
        <v>37</v>
      </c>
      <c r="V354">
        <v>8</v>
      </c>
      <c r="W354">
        <v>1</v>
      </c>
      <c r="X354" t="s">
        <v>55</v>
      </c>
      <c r="Y354" t="s">
        <v>72</v>
      </c>
      <c r="Z354" t="s">
        <v>92</v>
      </c>
      <c r="AB354" t="s">
        <v>33</v>
      </c>
    </row>
    <row r="355" spans="1:29" x14ac:dyDescent="0.3">
      <c r="A355" t="s">
        <v>28</v>
      </c>
      <c r="B355">
        <v>37</v>
      </c>
      <c r="C355" t="s">
        <v>41</v>
      </c>
      <c r="D355" t="s">
        <v>30</v>
      </c>
      <c r="E355" t="s">
        <v>31</v>
      </c>
      <c r="G355">
        <v>3</v>
      </c>
      <c r="H355">
        <v>2</v>
      </c>
      <c r="I355">
        <v>0</v>
      </c>
      <c r="J355">
        <v>14</v>
      </c>
      <c r="K355">
        <v>2.2999999999999998</v>
      </c>
      <c r="M355" t="s">
        <v>268</v>
      </c>
      <c r="O355" t="s">
        <v>33</v>
      </c>
      <c r="S355" t="s">
        <v>83</v>
      </c>
      <c r="T355" t="s">
        <v>83</v>
      </c>
      <c r="U355" t="s">
        <v>294</v>
      </c>
      <c r="V355">
        <v>1</v>
      </c>
      <c r="W355">
        <v>1</v>
      </c>
      <c r="X355" t="s">
        <v>55</v>
      </c>
      <c r="Y355" t="s">
        <v>47</v>
      </c>
      <c r="Z355" t="s">
        <v>40</v>
      </c>
      <c r="AB355" t="s">
        <v>33</v>
      </c>
    </row>
    <row r="356" spans="1:29" x14ac:dyDescent="0.3">
      <c r="A356" t="s">
        <v>28</v>
      </c>
      <c r="B356">
        <v>37</v>
      </c>
      <c r="C356" t="s">
        <v>41</v>
      </c>
      <c r="D356" t="s">
        <v>50</v>
      </c>
      <c r="E356" t="s">
        <v>31</v>
      </c>
      <c r="G356">
        <v>3</v>
      </c>
      <c r="H356">
        <v>2</v>
      </c>
      <c r="I356">
        <v>0</v>
      </c>
      <c r="J356">
        <v>15</v>
      </c>
      <c r="K356">
        <v>3</v>
      </c>
      <c r="M356" t="s">
        <v>268</v>
      </c>
      <c r="O356" t="s">
        <v>33</v>
      </c>
      <c r="S356" t="s">
        <v>45</v>
      </c>
      <c r="T356" t="s">
        <v>37</v>
      </c>
      <c r="U356" t="s">
        <v>295</v>
      </c>
      <c r="V356">
        <v>5</v>
      </c>
      <c r="W356">
        <v>2</v>
      </c>
      <c r="X356" t="s">
        <v>38</v>
      </c>
      <c r="Y356" t="s">
        <v>47</v>
      </c>
      <c r="Z356" t="s">
        <v>40</v>
      </c>
      <c r="AB356" t="s">
        <v>33</v>
      </c>
    </row>
    <row r="357" spans="1:29" x14ac:dyDescent="0.3">
      <c r="A357" t="s">
        <v>28</v>
      </c>
      <c r="B357">
        <v>37</v>
      </c>
      <c r="C357" t="s">
        <v>41</v>
      </c>
      <c r="D357" t="s">
        <v>50</v>
      </c>
      <c r="E357" t="s">
        <v>31</v>
      </c>
      <c r="G357">
        <v>5</v>
      </c>
      <c r="H357">
        <v>0</v>
      </c>
      <c r="I357">
        <v>0</v>
      </c>
      <c r="J357">
        <v>25</v>
      </c>
      <c r="K357">
        <v>3</v>
      </c>
      <c r="M357" t="s">
        <v>268</v>
      </c>
      <c r="O357" t="s">
        <v>66</v>
      </c>
      <c r="Q357" t="s">
        <v>67</v>
      </c>
      <c r="R357" t="s">
        <v>36</v>
      </c>
      <c r="S357" t="s">
        <v>83</v>
      </c>
      <c r="T357" t="s">
        <v>83</v>
      </c>
      <c r="U357" t="s">
        <v>296</v>
      </c>
      <c r="V357">
        <v>4</v>
      </c>
      <c r="W357">
        <v>1</v>
      </c>
      <c r="X357" t="s">
        <v>55</v>
      </c>
      <c r="Y357" t="s">
        <v>47</v>
      </c>
      <c r="Z357" t="s">
        <v>40</v>
      </c>
      <c r="AB357" t="s">
        <v>33</v>
      </c>
    </row>
    <row r="358" spans="1:29" x14ac:dyDescent="0.3">
      <c r="A358" t="s">
        <v>28</v>
      </c>
      <c r="B358">
        <v>37</v>
      </c>
      <c r="C358" t="s">
        <v>41</v>
      </c>
      <c r="D358" t="s">
        <v>30</v>
      </c>
      <c r="E358" t="s">
        <v>31</v>
      </c>
      <c r="G358">
        <v>5</v>
      </c>
      <c r="H358">
        <v>0</v>
      </c>
      <c r="I358">
        <v>0</v>
      </c>
      <c r="J358">
        <v>30</v>
      </c>
      <c r="K358">
        <v>2</v>
      </c>
      <c r="M358" t="s">
        <v>268</v>
      </c>
      <c r="O358" t="s">
        <v>33</v>
      </c>
      <c r="S358" t="s">
        <v>53</v>
      </c>
      <c r="T358" t="s">
        <v>53</v>
      </c>
      <c r="U358" t="s">
        <v>297</v>
      </c>
      <c r="V358">
        <v>7</v>
      </c>
      <c r="W358">
        <v>3</v>
      </c>
      <c r="X358" t="s">
        <v>55</v>
      </c>
      <c r="Y358" t="s">
        <v>56</v>
      </c>
      <c r="Z358" t="s">
        <v>40</v>
      </c>
      <c r="AB358" t="s">
        <v>33</v>
      </c>
    </row>
    <row r="359" spans="1:29" x14ac:dyDescent="0.3">
      <c r="A359" t="s">
        <v>28</v>
      </c>
      <c r="B359">
        <v>37</v>
      </c>
      <c r="C359" t="s">
        <v>41</v>
      </c>
      <c r="D359" t="s">
        <v>30</v>
      </c>
      <c r="E359" t="s">
        <v>31</v>
      </c>
      <c r="G359">
        <v>4</v>
      </c>
      <c r="H359">
        <v>1</v>
      </c>
      <c r="I359">
        <v>0</v>
      </c>
      <c r="J359">
        <v>45</v>
      </c>
      <c r="K359">
        <v>8</v>
      </c>
      <c r="M359" t="s">
        <v>268</v>
      </c>
      <c r="O359" t="s">
        <v>33</v>
      </c>
      <c r="S359" t="s">
        <v>83</v>
      </c>
      <c r="T359" t="s">
        <v>37</v>
      </c>
      <c r="V359">
        <v>0</v>
      </c>
      <c r="W359">
        <v>1</v>
      </c>
      <c r="X359" t="s">
        <v>38</v>
      </c>
      <c r="Y359" t="s">
        <v>72</v>
      </c>
      <c r="Z359" t="s">
        <v>40</v>
      </c>
      <c r="AB359" t="s">
        <v>33</v>
      </c>
    </row>
    <row r="360" spans="1:29" x14ac:dyDescent="0.3">
      <c r="A360" t="s">
        <v>28</v>
      </c>
      <c r="B360">
        <v>37</v>
      </c>
      <c r="C360" t="s">
        <v>41</v>
      </c>
      <c r="D360" t="s">
        <v>30</v>
      </c>
      <c r="E360" t="s">
        <v>62</v>
      </c>
      <c r="G360">
        <v>1</v>
      </c>
      <c r="H360">
        <v>4</v>
      </c>
      <c r="I360">
        <v>0</v>
      </c>
      <c r="J360">
        <v>10</v>
      </c>
      <c r="K360">
        <v>3</v>
      </c>
      <c r="M360" t="s">
        <v>268</v>
      </c>
      <c r="O360" t="s">
        <v>33</v>
      </c>
      <c r="S360" t="s">
        <v>37</v>
      </c>
      <c r="T360" t="s">
        <v>37</v>
      </c>
      <c r="U360" t="s">
        <v>298</v>
      </c>
      <c r="V360">
        <v>0</v>
      </c>
      <c r="W360">
        <v>1</v>
      </c>
      <c r="X360" t="s">
        <v>55</v>
      </c>
      <c r="Y360" t="s">
        <v>47</v>
      </c>
      <c r="Z360" t="s">
        <v>40</v>
      </c>
      <c r="AB360" t="s">
        <v>33</v>
      </c>
    </row>
    <row r="361" spans="1:29" x14ac:dyDescent="0.3">
      <c r="A361" t="s">
        <v>28</v>
      </c>
      <c r="B361">
        <v>37</v>
      </c>
      <c r="C361" t="s">
        <v>41</v>
      </c>
      <c r="D361" t="s">
        <v>30</v>
      </c>
      <c r="E361" t="s">
        <v>31</v>
      </c>
      <c r="G361">
        <v>3</v>
      </c>
      <c r="H361">
        <v>2</v>
      </c>
      <c r="I361">
        <v>0</v>
      </c>
      <c r="J361">
        <v>15</v>
      </c>
      <c r="K361">
        <v>2.8</v>
      </c>
      <c r="M361" t="s">
        <v>268</v>
      </c>
      <c r="O361" t="s">
        <v>33</v>
      </c>
      <c r="S361" t="s">
        <v>37</v>
      </c>
      <c r="T361" t="s">
        <v>37</v>
      </c>
      <c r="U361" t="s">
        <v>299</v>
      </c>
      <c r="V361">
        <v>2</v>
      </c>
      <c r="W361">
        <v>1</v>
      </c>
      <c r="X361" t="s">
        <v>55</v>
      </c>
      <c r="Y361" t="s">
        <v>47</v>
      </c>
      <c r="Z361" t="s">
        <v>40</v>
      </c>
      <c r="AB361" t="s">
        <v>33</v>
      </c>
    </row>
    <row r="362" spans="1:29" x14ac:dyDescent="0.3">
      <c r="A362" t="s">
        <v>28</v>
      </c>
      <c r="B362">
        <v>37</v>
      </c>
      <c r="C362" t="s">
        <v>41</v>
      </c>
      <c r="D362" t="s">
        <v>30</v>
      </c>
      <c r="E362" t="s">
        <v>31</v>
      </c>
      <c r="G362">
        <v>4</v>
      </c>
      <c r="H362">
        <v>1</v>
      </c>
      <c r="I362">
        <v>0</v>
      </c>
      <c r="J362">
        <v>10</v>
      </c>
      <c r="K362">
        <v>2</v>
      </c>
      <c r="M362" t="s">
        <v>268</v>
      </c>
      <c r="O362" t="s">
        <v>33</v>
      </c>
      <c r="S362" t="s">
        <v>37</v>
      </c>
      <c r="T362" t="s">
        <v>37</v>
      </c>
      <c r="V362">
        <v>2</v>
      </c>
      <c r="W362">
        <v>1</v>
      </c>
      <c r="X362" t="s">
        <v>38</v>
      </c>
      <c r="Y362" t="s">
        <v>56</v>
      </c>
      <c r="Z362" t="s">
        <v>40</v>
      </c>
      <c r="AB362" t="s">
        <v>33</v>
      </c>
      <c r="AC362" t="s">
        <v>300</v>
      </c>
    </row>
    <row r="363" spans="1:29" x14ac:dyDescent="0.3">
      <c r="A363" t="s">
        <v>49</v>
      </c>
      <c r="B363">
        <v>37</v>
      </c>
      <c r="C363" t="s">
        <v>41</v>
      </c>
      <c r="D363" t="s">
        <v>30</v>
      </c>
      <c r="E363" t="s">
        <v>31</v>
      </c>
      <c r="G363">
        <v>5</v>
      </c>
      <c r="H363">
        <v>0</v>
      </c>
      <c r="I363">
        <v>0</v>
      </c>
      <c r="J363">
        <v>40</v>
      </c>
      <c r="K363">
        <v>7</v>
      </c>
      <c r="M363" t="s">
        <v>268</v>
      </c>
      <c r="O363" t="s">
        <v>33</v>
      </c>
      <c r="S363" t="s">
        <v>45</v>
      </c>
      <c r="T363" t="s">
        <v>45</v>
      </c>
      <c r="V363">
        <v>4</v>
      </c>
      <c r="W363">
        <v>1</v>
      </c>
      <c r="X363" t="s">
        <v>82</v>
      </c>
      <c r="Y363" t="s">
        <v>82</v>
      </c>
      <c r="Z363" t="s">
        <v>82</v>
      </c>
      <c r="AC363" t="s">
        <v>301</v>
      </c>
    </row>
    <row r="364" spans="1:29" x14ac:dyDescent="0.3">
      <c r="A364" t="s">
        <v>28</v>
      </c>
      <c r="B364">
        <v>37</v>
      </c>
      <c r="C364" t="s">
        <v>41</v>
      </c>
      <c r="D364" t="s">
        <v>30</v>
      </c>
      <c r="E364" t="s">
        <v>31</v>
      </c>
      <c r="G364">
        <v>5</v>
      </c>
      <c r="H364">
        <v>0</v>
      </c>
      <c r="I364">
        <v>0</v>
      </c>
      <c r="J364">
        <v>15</v>
      </c>
      <c r="K364">
        <v>1</v>
      </c>
      <c r="M364" t="s">
        <v>268</v>
      </c>
      <c r="O364" t="s">
        <v>33</v>
      </c>
      <c r="S364" t="s">
        <v>37</v>
      </c>
      <c r="T364" t="s">
        <v>37</v>
      </c>
      <c r="V364">
        <v>0</v>
      </c>
      <c r="W364">
        <v>1</v>
      </c>
      <c r="X364" t="s">
        <v>38</v>
      </c>
      <c r="Y364" t="s">
        <v>56</v>
      </c>
      <c r="Z364" t="s">
        <v>40</v>
      </c>
      <c r="AB364" t="s">
        <v>33</v>
      </c>
    </row>
    <row r="365" spans="1:29" x14ac:dyDescent="0.3">
      <c r="A365" t="s">
        <v>28</v>
      </c>
      <c r="B365">
        <v>37</v>
      </c>
      <c r="C365" t="s">
        <v>41</v>
      </c>
      <c r="D365" t="s">
        <v>30</v>
      </c>
      <c r="E365" t="s">
        <v>31</v>
      </c>
      <c r="G365">
        <v>3</v>
      </c>
      <c r="H365">
        <v>2</v>
      </c>
      <c r="I365">
        <v>0</v>
      </c>
      <c r="J365">
        <v>35</v>
      </c>
      <c r="K365">
        <v>7</v>
      </c>
      <c r="M365" t="s">
        <v>268</v>
      </c>
      <c r="O365" t="s">
        <v>33</v>
      </c>
      <c r="S365" t="s">
        <v>45</v>
      </c>
      <c r="T365" t="s">
        <v>45</v>
      </c>
      <c r="V365">
        <v>2</v>
      </c>
      <c r="W365">
        <v>2</v>
      </c>
      <c r="X365" t="s">
        <v>38</v>
      </c>
      <c r="Y365" t="s">
        <v>56</v>
      </c>
      <c r="Z365" t="s">
        <v>92</v>
      </c>
    </row>
    <row r="366" spans="1:29" x14ac:dyDescent="0.3">
      <c r="A366" t="s">
        <v>28</v>
      </c>
      <c r="B366">
        <v>35</v>
      </c>
      <c r="C366" t="s">
        <v>41</v>
      </c>
      <c r="D366" t="s">
        <v>50</v>
      </c>
      <c r="E366" t="s">
        <v>31</v>
      </c>
      <c r="G366">
        <v>3</v>
      </c>
      <c r="H366">
        <v>2</v>
      </c>
      <c r="I366">
        <v>0</v>
      </c>
      <c r="J366">
        <v>30</v>
      </c>
      <c r="K366">
        <v>5</v>
      </c>
      <c r="M366" t="s">
        <v>268</v>
      </c>
      <c r="O366" t="s">
        <v>33</v>
      </c>
      <c r="S366" t="s">
        <v>37</v>
      </c>
      <c r="T366" t="s">
        <v>37</v>
      </c>
      <c r="U366" t="s">
        <v>302</v>
      </c>
      <c r="V366">
        <v>15</v>
      </c>
      <c r="W366">
        <v>2</v>
      </c>
      <c r="X366" t="s">
        <v>38</v>
      </c>
      <c r="Y366" t="s">
        <v>47</v>
      </c>
      <c r="Z366" t="s">
        <v>40</v>
      </c>
      <c r="AB366" t="s">
        <v>33</v>
      </c>
    </row>
    <row r="367" spans="1:29" x14ac:dyDescent="0.3">
      <c r="A367" t="s">
        <v>28</v>
      </c>
      <c r="B367">
        <v>32</v>
      </c>
      <c r="C367" t="s">
        <v>41</v>
      </c>
      <c r="D367" t="s">
        <v>30</v>
      </c>
      <c r="E367" t="s">
        <v>62</v>
      </c>
      <c r="G367">
        <v>2</v>
      </c>
      <c r="H367">
        <v>2</v>
      </c>
      <c r="I367">
        <v>0</v>
      </c>
      <c r="J367">
        <v>18</v>
      </c>
      <c r="K367">
        <v>3</v>
      </c>
      <c r="M367" t="s">
        <v>268</v>
      </c>
      <c r="O367" t="s">
        <v>33</v>
      </c>
      <c r="S367" t="s">
        <v>37</v>
      </c>
      <c r="T367" t="s">
        <v>83</v>
      </c>
      <c r="V367">
        <v>8</v>
      </c>
      <c r="W367">
        <v>2</v>
      </c>
      <c r="X367" t="s">
        <v>55</v>
      </c>
      <c r="Y367" t="s">
        <v>72</v>
      </c>
      <c r="Z367" t="s">
        <v>40</v>
      </c>
      <c r="AB367" t="s">
        <v>33</v>
      </c>
    </row>
    <row r="368" spans="1:29" x14ac:dyDescent="0.3">
      <c r="A368" t="s">
        <v>28</v>
      </c>
      <c r="B368">
        <v>30</v>
      </c>
      <c r="C368" t="s">
        <v>41</v>
      </c>
      <c r="D368" t="s">
        <v>30</v>
      </c>
      <c r="E368" t="s">
        <v>31</v>
      </c>
      <c r="G368">
        <v>4</v>
      </c>
      <c r="H368">
        <v>1</v>
      </c>
      <c r="I368">
        <v>0</v>
      </c>
      <c r="J368">
        <v>30</v>
      </c>
      <c r="K368">
        <v>5</v>
      </c>
      <c r="M368" t="s">
        <v>268</v>
      </c>
      <c r="O368" t="s">
        <v>66</v>
      </c>
      <c r="S368" t="s">
        <v>37</v>
      </c>
      <c r="T368" t="s">
        <v>37</v>
      </c>
      <c r="V368">
        <v>2</v>
      </c>
      <c r="W368">
        <v>3</v>
      </c>
      <c r="X368" t="s">
        <v>38</v>
      </c>
      <c r="Y368" t="s">
        <v>56</v>
      </c>
      <c r="Z368" t="s">
        <v>92</v>
      </c>
    </row>
    <row r="369" spans="1:29" x14ac:dyDescent="0.3">
      <c r="A369" t="s">
        <v>28</v>
      </c>
      <c r="B369">
        <v>30</v>
      </c>
      <c r="C369" t="s">
        <v>41</v>
      </c>
      <c r="D369" t="s">
        <v>30</v>
      </c>
      <c r="E369" t="s">
        <v>62</v>
      </c>
      <c r="G369">
        <v>2</v>
      </c>
      <c r="H369">
        <v>2</v>
      </c>
      <c r="I369">
        <v>0</v>
      </c>
      <c r="J369">
        <v>35</v>
      </c>
      <c r="K369">
        <v>6.1</v>
      </c>
      <c r="M369" t="s">
        <v>268</v>
      </c>
      <c r="O369" t="s">
        <v>33</v>
      </c>
      <c r="S369" t="s">
        <v>37</v>
      </c>
      <c r="U369" t="s">
        <v>303</v>
      </c>
      <c r="V369">
        <v>1</v>
      </c>
      <c r="W369">
        <v>1</v>
      </c>
      <c r="X369" t="s">
        <v>55</v>
      </c>
      <c r="Y369" t="s">
        <v>56</v>
      </c>
      <c r="Z369" t="s">
        <v>40</v>
      </c>
      <c r="AB369" t="s">
        <v>33</v>
      </c>
    </row>
    <row r="370" spans="1:29" x14ac:dyDescent="0.3">
      <c r="A370" t="s">
        <v>28</v>
      </c>
      <c r="B370">
        <v>30</v>
      </c>
      <c r="C370" t="s">
        <v>41</v>
      </c>
      <c r="D370" t="s">
        <v>30</v>
      </c>
      <c r="E370" t="s">
        <v>31</v>
      </c>
      <c r="G370">
        <v>2</v>
      </c>
      <c r="H370">
        <v>2</v>
      </c>
      <c r="I370">
        <v>0</v>
      </c>
      <c r="J370">
        <v>20</v>
      </c>
      <c r="K370">
        <v>2</v>
      </c>
      <c r="M370" t="s">
        <v>268</v>
      </c>
      <c r="O370" t="s">
        <v>33</v>
      </c>
      <c r="S370" t="s">
        <v>83</v>
      </c>
      <c r="T370" t="s">
        <v>83</v>
      </c>
      <c r="V370">
        <v>5</v>
      </c>
      <c r="W370">
        <v>1</v>
      </c>
      <c r="X370" t="s">
        <v>55</v>
      </c>
      <c r="Y370" t="s">
        <v>72</v>
      </c>
      <c r="Z370" t="s">
        <v>40</v>
      </c>
      <c r="AB370" t="s">
        <v>33</v>
      </c>
    </row>
    <row r="371" spans="1:29" x14ac:dyDescent="0.3">
      <c r="A371" t="s">
        <v>28</v>
      </c>
      <c r="B371">
        <v>30</v>
      </c>
      <c r="C371" t="s">
        <v>41</v>
      </c>
      <c r="D371" t="s">
        <v>65</v>
      </c>
      <c r="E371" t="s">
        <v>31</v>
      </c>
      <c r="G371">
        <v>3</v>
      </c>
      <c r="H371">
        <v>1</v>
      </c>
      <c r="I371">
        <v>0</v>
      </c>
      <c r="J371">
        <v>10</v>
      </c>
      <c r="K371">
        <v>2.5</v>
      </c>
      <c r="M371" t="s">
        <v>268</v>
      </c>
      <c r="O371" t="s">
        <v>66</v>
      </c>
      <c r="Q371" t="s">
        <v>43</v>
      </c>
      <c r="R371" t="s">
        <v>44</v>
      </c>
      <c r="S371" t="s">
        <v>37</v>
      </c>
      <c r="T371" t="s">
        <v>37</v>
      </c>
      <c r="V371">
        <v>2</v>
      </c>
      <c r="W371">
        <v>2</v>
      </c>
      <c r="X371" t="s">
        <v>38</v>
      </c>
      <c r="Y371" t="s">
        <v>47</v>
      </c>
      <c r="Z371" t="s">
        <v>40</v>
      </c>
      <c r="AB371" t="s">
        <v>33</v>
      </c>
    </row>
    <row r="372" spans="1:29" x14ac:dyDescent="0.3">
      <c r="A372" t="s">
        <v>28</v>
      </c>
      <c r="B372">
        <v>30</v>
      </c>
      <c r="C372" t="s">
        <v>41</v>
      </c>
      <c r="D372" t="s">
        <v>30</v>
      </c>
      <c r="E372" t="s">
        <v>31</v>
      </c>
      <c r="G372">
        <v>4</v>
      </c>
      <c r="H372">
        <v>0</v>
      </c>
      <c r="I372">
        <v>0</v>
      </c>
      <c r="J372">
        <v>35</v>
      </c>
      <c r="K372">
        <v>4</v>
      </c>
      <c r="M372" t="s">
        <v>268</v>
      </c>
      <c r="O372" t="s">
        <v>33</v>
      </c>
      <c r="S372" t="s">
        <v>83</v>
      </c>
      <c r="T372" t="s">
        <v>83</v>
      </c>
      <c r="V372">
        <v>0</v>
      </c>
      <c r="W372">
        <v>1</v>
      </c>
      <c r="X372" t="s">
        <v>38</v>
      </c>
      <c r="Y372" t="s">
        <v>72</v>
      </c>
      <c r="Z372" t="s">
        <v>40</v>
      </c>
      <c r="AB372" t="s">
        <v>33</v>
      </c>
    </row>
    <row r="373" spans="1:29" x14ac:dyDescent="0.3">
      <c r="A373" t="s">
        <v>28</v>
      </c>
      <c r="B373">
        <v>30</v>
      </c>
      <c r="C373" t="s">
        <v>41</v>
      </c>
      <c r="D373" t="s">
        <v>75</v>
      </c>
      <c r="E373" t="s">
        <v>31</v>
      </c>
      <c r="G373">
        <v>4</v>
      </c>
      <c r="H373">
        <v>0</v>
      </c>
      <c r="I373">
        <v>0</v>
      </c>
      <c r="J373">
        <v>30</v>
      </c>
      <c r="K373">
        <v>3.5</v>
      </c>
      <c r="M373" t="s">
        <v>268</v>
      </c>
      <c r="O373" t="s">
        <v>33</v>
      </c>
      <c r="S373" t="s">
        <v>83</v>
      </c>
      <c r="T373" t="s">
        <v>83</v>
      </c>
      <c r="V373">
        <v>2</v>
      </c>
      <c r="W373">
        <v>1</v>
      </c>
      <c r="X373" t="s">
        <v>55</v>
      </c>
      <c r="Y373" t="s">
        <v>72</v>
      </c>
      <c r="Z373" t="s">
        <v>92</v>
      </c>
      <c r="AB373" t="s">
        <v>33</v>
      </c>
    </row>
    <row r="374" spans="1:29" x14ac:dyDescent="0.3">
      <c r="A374" t="s">
        <v>28</v>
      </c>
      <c r="B374">
        <v>30</v>
      </c>
      <c r="C374" t="s">
        <v>41</v>
      </c>
      <c r="D374" t="s">
        <v>65</v>
      </c>
      <c r="E374" t="s">
        <v>31</v>
      </c>
      <c r="G374">
        <v>4</v>
      </c>
      <c r="H374">
        <v>0</v>
      </c>
      <c r="I374">
        <v>0</v>
      </c>
      <c r="J374">
        <v>20</v>
      </c>
      <c r="K374">
        <v>3</v>
      </c>
      <c r="M374" t="s">
        <v>268</v>
      </c>
      <c r="O374" t="s">
        <v>33</v>
      </c>
      <c r="S374" t="s">
        <v>37</v>
      </c>
      <c r="T374" t="s">
        <v>37</v>
      </c>
      <c r="X374" t="s">
        <v>55</v>
      </c>
      <c r="Y374" t="s">
        <v>47</v>
      </c>
      <c r="Z374" t="s">
        <v>40</v>
      </c>
      <c r="AB374" t="s">
        <v>33</v>
      </c>
      <c r="AC374" t="s">
        <v>304</v>
      </c>
    </row>
    <row r="375" spans="1:29" x14ac:dyDescent="0.3">
      <c r="A375" t="s">
        <v>28</v>
      </c>
      <c r="B375">
        <v>30</v>
      </c>
      <c r="C375" t="s">
        <v>41</v>
      </c>
      <c r="D375" t="s">
        <v>30</v>
      </c>
      <c r="E375" t="s">
        <v>31</v>
      </c>
      <c r="G375">
        <v>4</v>
      </c>
      <c r="H375">
        <v>0</v>
      </c>
      <c r="I375">
        <v>0</v>
      </c>
      <c r="J375">
        <v>20</v>
      </c>
      <c r="K375">
        <v>3</v>
      </c>
      <c r="M375" t="s">
        <v>268</v>
      </c>
      <c r="O375" t="s">
        <v>33</v>
      </c>
      <c r="S375" t="s">
        <v>45</v>
      </c>
      <c r="T375" t="s">
        <v>37</v>
      </c>
      <c r="V375">
        <v>3</v>
      </c>
      <c r="W375">
        <v>2</v>
      </c>
      <c r="X375" t="s">
        <v>38</v>
      </c>
      <c r="Y375" t="s">
        <v>56</v>
      </c>
      <c r="Z375" t="s">
        <v>40</v>
      </c>
      <c r="AB375" t="s">
        <v>33</v>
      </c>
    </row>
    <row r="376" spans="1:29" x14ac:dyDescent="0.3">
      <c r="A376" t="s">
        <v>28</v>
      </c>
      <c r="B376">
        <v>30</v>
      </c>
      <c r="C376" t="s">
        <v>41</v>
      </c>
      <c r="D376" t="s">
        <v>30</v>
      </c>
      <c r="E376" t="s">
        <v>31</v>
      </c>
      <c r="G376">
        <v>5</v>
      </c>
      <c r="H376">
        <v>0</v>
      </c>
      <c r="I376">
        <v>0</v>
      </c>
      <c r="J376">
        <v>11</v>
      </c>
      <c r="K376">
        <v>2.4</v>
      </c>
      <c r="M376" t="s">
        <v>268</v>
      </c>
      <c r="O376" t="s">
        <v>33</v>
      </c>
      <c r="S376" t="s">
        <v>83</v>
      </c>
      <c r="T376" t="s">
        <v>83</v>
      </c>
      <c r="V376">
        <v>0</v>
      </c>
      <c r="W376">
        <v>1</v>
      </c>
      <c r="X376" t="s">
        <v>38</v>
      </c>
      <c r="Y376" t="s">
        <v>56</v>
      </c>
      <c r="Z376" t="s">
        <v>40</v>
      </c>
      <c r="AB376" t="s">
        <v>33</v>
      </c>
    </row>
    <row r="377" spans="1:29" x14ac:dyDescent="0.3">
      <c r="A377" t="s">
        <v>28</v>
      </c>
      <c r="B377">
        <v>30</v>
      </c>
      <c r="C377" t="s">
        <v>41</v>
      </c>
      <c r="D377" t="s">
        <v>65</v>
      </c>
      <c r="E377" t="s">
        <v>31</v>
      </c>
      <c r="G377">
        <v>2</v>
      </c>
      <c r="H377">
        <v>2</v>
      </c>
      <c r="I377">
        <v>0</v>
      </c>
      <c r="J377">
        <v>15</v>
      </c>
      <c r="K377">
        <v>2</v>
      </c>
      <c r="M377" t="s">
        <v>268</v>
      </c>
      <c r="O377" t="s">
        <v>66</v>
      </c>
      <c r="S377" t="s">
        <v>83</v>
      </c>
      <c r="T377" t="s">
        <v>83</v>
      </c>
      <c r="V377">
        <v>8</v>
      </c>
      <c r="W377">
        <v>4</v>
      </c>
      <c r="X377" t="s">
        <v>55</v>
      </c>
      <c r="Y377" t="s">
        <v>76</v>
      </c>
      <c r="Z377" t="s">
        <v>77</v>
      </c>
      <c r="AB377" t="s">
        <v>33</v>
      </c>
    </row>
    <row r="378" spans="1:29" x14ac:dyDescent="0.3">
      <c r="A378" t="s">
        <v>28</v>
      </c>
      <c r="B378">
        <v>30</v>
      </c>
      <c r="C378" t="s">
        <v>41</v>
      </c>
      <c r="D378" t="s">
        <v>30</v>
      </c>
      <c r="E378" t="s">
        <v>31</v>
      </c>
      <c r="G378">
        <v>3</v>
      </c>
      <c r="H378">
        <v>2</v>
      </c>
      <c r="I378">
        <v>0</v>
      </c>
      <c r="J378">
        <v>20</v>
      </c>
      <c r="K378">
        <v>2.5</v>
      </c>
      <c r="M378" t="s">
        <v>268</v>
      </c>
      <c r="O378" t="s">
        <v>66</v>
      </c>
      <c r="S378" t="s">
        <v>83</v>
      </c>
      <c r="T378" t="s">
        <v>83</v>
      </c>
      <c r="V378">
        <v>2</v>
      </c>
      <c r="W378">
        <v>2</v>
      </c>
      <c r="X378" t="s">
        <v>55</v>
      </c>
      <c r="Y378" t="s">
        <v>56</v>
      </c>
      <c r="Z378" t="s">
        <v>92</v>
      </c>
      <c r="AB378" t="s">
        <v>33</v>
      </c>
    </row>
    <row r="379" spans="1:29" x14ac:dyDescent="0.3">
      <c r="A379" t="s">
        <v>28</v>
      </c>
      <c r="B379">
        <v>30</v>
      </c>
      <c r="C379" t="s">
        <v>41</v>
      </c>
      <c r="D379" t="s">
        <v>30</v>
      </c>
      <c r="E379" t="s">
        <v>31</v>
      </c>
      <c r="G379">
        <v>2</v>
      </c>
      <c r="H379">
        <v>2</v>
      </c>
      <c r="I379">
        <v>0</v>
      </c>
      <c r="J379">
        <v>75</v>
      </c>
      <c r="K379">
        <v>15</v>
      </c>
      <c r="M379" t="s">
        <v>268</v>
      </c>
      <c r="O379" t="s">
        <v>33</v>
      </c>
      <c r="S379" t="s">
        <v>83</v>
      </c>
      <c r="T379" t="s">
        <v>83</v>
      </c>
      <c r="U379" t="s">
        <v>305</v>
      </c>
      <c r="V379">
        <v>8</v>
      </c>
      <c r="W379">
        <v>2</v>
      </c>
      <c r="X379" t="s">
        <v>55</v>
      </c>
      <c r="Y379" t="s">
        <v>72</v>
      </c>
      <c r="Z379" t="s">
        <v>40</v>
      </c>
      <c r="AB379" t="s">
        <v>33</v>
      </c>
    </row>
    <row r="380" spans="1:29" x14ac:dyDescent="0.3">
      <c r="A380" t="s">
        <v>71</v>
      </c>
      <c r="B380">
        <v>30</v>
      </c>
      <c r="C380" t="s">
        <v>41</v>
      </c>
      <c r="D380" t="s">
        <v>30</v>
      </c>
      <c r="E380" t="s">
        <v>31</v>
      </c>
      <c r="G380">
        <v>3</v>
      </c>
      <c r="H380">
        <v>1</v>
      </c>
      <c r="I380">
        <v>0</v>
      </c>
      <c r="J380">
        <v>30</v>
      </c>
      <c r="K380">
        <v>5</v>
      </c>
      <c r="M380" t="s">
        <v>268</v>
      </c>
      <c r="O380" t="s">
        <v>66</v>
      </c>
      <c r="Q380" t="s">
        <v>43</v>
      </c>
      <c r="R380" t="s">
        <v>98</v>
      </c>
      <c r="S380" t="s">
        <v>83</v>
      </c>
      <c r="T380" t="s">
        <v>83</v>
      </c>
      <c r="U380" t="s">
        <v>306</v>
      </c>
      <c r="X380" t="s">
        <v>55</v>
      </c>
      <c r="Y380" t="s">
        <v>39</v>
      </c>
      <c r="Z380" t="s">
        <v>77</v>
      </c>
      <c r="AB380" t="s">
        <v>33</v>
      </c>
    </row>
    <row r="381" spans="1:29" x14ac:dyDescent="0.3">
      <c r="A381" t="s">
        <v>28</v>
      </c>
      <c r="B381">
        <v>30</v>
      </c>
      <c r="C381" t="s">
        <v>41</v>
      </c>
      <c r="D381" t="s">
        <v>30</v>
      </c>
      <c r="E381" t="s">
        <v>31</v>
      </c>
      <c r="G381">
        <v>5</v>
      </c>
      <c r="H381">
        <v>0</v>
      </c>
      <c r="I381">
        <v>0</v>
      </c>
      <c r="J381">
        <v>11</v>
      </c>
      <c r="K381">
        <v>2.6</v>
      </c>
      <c r="M381" t="s">
        <v>268</v>
      </c>
      <c r="O381" t="s">
        <v>33</v>
      </c>
      <c r="S381" t="s">
        <v>37</v>
      </c>
      <c r="T381" t="s">
        <v>37</v>
      </c>
      <c r="V381">
        <v>0</v>
      </c>
      <c r="W381">
        <v>1</v>
      </c>
      <c r="X381" t="s">
        <v>38</v>
      </c>
      <c r="Y381" t="s">
        <v>56</v>
      </c>
      <c r="Z381" t="s">
        <v>40</v>
      </c>
      <c r="AB381" t="s">
        <v>33</v>
      </c>
    </row>
    <row r="382" spans="1:29" x14ac:dyDescent="0.3">
      <c r="A382" t="s">
        <v>28</v>
      </c>
      <c r="B382">
        <v>30</v>
      </c>
      <c r="C382" t="s">
        <v>41</v>
      </c>
      <c r="D382" t="s">
        <v>30</v>
      </c>
      <c r="E382" t="s">
        <v>31</v>
      </c>
      <c r="G382">
        <v>3</v>
      </c>
      <c r="H382">
        <v>1</v>
      </c>
      <c r="I382">
        <v>0</v>
      </c>
      <c r="J382">
        <v>35</v>
      </c>
      <c r="K382">
        <v>4.5</v>
      </c>
      <c r="M382" t="s">
        <v>268</v>
      </c>
      <c r="O382" t="s">
        <v>33</v>
      </c>
      <c r="S382" t="s">
        <v>45</v>
      </c>
      <c r="T382" t="s">
        <v>45</v>
      </c>
      <c r="U382" t="s">
        <v>307</v>
      </c>
      <c r="V382">
        <v>3</v>
      </c>
      <c r="W382">
        <v>2</v>
      </c>
      <c r="X382" t="s">
        <v>55</v>
      </c>
      <c r="Y382" t="s">
        <v>72</v>
      </c>
      <c r="Z382" t="s">
        <v>40</v>
      </c>
      <c r="AB382" t="s">
        <v>33</v>
      </c>
    </row>
    <row r="383" spans="1:29" x14ac:dyDescent="0.3">
      <c r="A383" t="s">
        <v>28</v>
      </c>
      <c r="B383">
        <v>29</v>
      </c>
      <c r="C383" t="s">
        <v>29</v>
      </c>
      <c r="D383" t="s">
        <v>30</v>
      </c>
      <c r="E383" t="s">
        <v>31</v>
      </c>
      <c r="G383">
        <v>4</v>
      </c>
      <c r="H383">
        <v>0</v>
      </c>
      <c r="I383">
        <v>0</v>
      </c>
      <c r="J383">
        <v>25</v>
      </c>
      <c r="K383">
        <v>1.7</v>
      </c>
      <c r="M383" t="s">
        <v>268</v>
      </c>
      <c r="O383" t="s">
        <v>33</v>
      </c>
      <c r="S383" t="s">
        <v>37</v>
      </c>
      <c r="T383" t="s">
        <v>37</v>
      </c>
      <c r="U383" t="s">
        <v>308</v>
      </c>
      <c r="V383">
        <v>2</v>
      </c>
      <c r="X383" t="s">
        <v>55</v>
      </c>
      <c r="Y383" t="s">
        <v>39</v>
      </c>
      <c r="Z383" t="s">
        <v>40</v>
      </c>
      <c r="AB383" t="s">
        <v>33</v>
      </c>
    </row>
    <row r="384" spans="1:29" x14ac:dyDescent="0.3">
      <c r="A384" t="s">
        <v>71</v>
      </c>
      <c r="B384">
        <v>26</v>
      </c>
      <c r="C384" t="s">
        <v>29</v>
      </c>
      <c r="D384" t="s">
        <v>30</v>
      </c>
      <c r="E384" t="s">
        <v>31</v>
      </c>
      <c r="G384">
        <v>2</v>
      </c>
      <c r="H384">
        <v>1</v>
      </c>
      <c r="I384">
        <v>0</v>
      </c>
      <c r="J384">
        <v>40</v>
      </c>
      <c r="K384">
        <v>4</v>
      </c>
      <c r="M384" t="s">
        <v>268</v>
      </c>
      <c r="O384" t="s">
        <v>33</v>
      </c>
      <c r="S384" t="s">
        <v>83</v>
      </c>
      <c r="T384" t="s">
        <v>83</v>
      </c>
      <c r="V384">
        <v>5</v>
      </c>
      <c r="W384">
        <v>1</v>
      </c>
      <c r="X384" t="s">
        <v>55</v>
      </c>
      <c r="Y384" t="s">
        <v>39</v>
      </c>
      <c r="Z384" t="s">
        <v>40</v>
      </c>
    </row>
    <row r="385" spans="1:29" x14ac:dyDescent="0.3">
      <c r="A385" t="s">
        <v>28</v>
      </c>
      <c r="B385">
        <v>24</v>
      </c>
      <c r="C385" t="s">
        <v>29</v>
      </c>
      <c r="D385" t="s">
        <v>50</v>
      </c>
      <c r="E385" t="s">
        <v>31</v>
      </c>
      <c r="G385">
        <v>4</v>
      </c>
      <c r="H385">
        <v>0</v>
      </c>
      <c r="I385">
        <v>0</v>
      </c>
      <c r="J385">
        <v>20</v>
      </c>
      <c r="K385">
        <v>2</v>
      </c>
      <c r="M385" t="s">
        <v>268</v>
      </c>
      <c r="O385" t="s">
        <v>33</v>
      </c>
      <c r="S385" t="s">
        <v>37</v>
      </c>
      <c r="T385" t="s">
        <v>37</v>
      </c>
      <c r="V385">
        <v>4</v>
      </c>
      <c r="W385">
        <v>2</v>
      </c>
      <c r="X385" t="s">
        <v>38</v>
      </c>
      <c r="Y385" t="s">
        <v>56</v>
      </c>
      <c r="Z385" t="s">
        <v>40</v>
      </c>
      <c r="AB385" t="s">
        <v>33</v>
      </c>
    </row>
    <row r="386" spans="1:29" x14ac:dyDescent="0.3">
      <c r="A386" t="s">
        <v>28</v>
      </c>
      <c r="B386">
        <v>24</v>
      </c>
      <c r="C386" t="s">
        <v>29</v>
      </c>
      <c r="D386" t="s">
        <v>30</v>
      </c>
      <c r="E386" t="s">
        <v>31</v>
      </c>
      <c r="G386">
        <v>3</v>
      </c>
      <c r="H386">
        <v>1</v>
      </c>
      <c r="I386">
        <v>0</v>
      </c>
      <c r="J386">
        <v>20</v>
      </c>
      <c r="K386">
        <v>2.5</v>
      </c>
      <c r="M386" t="s">
        <v>268</v>
      </c>
      <c r="O386" t="s">
        <v>33</v>
      </c>
      <c r="S386" t="s">
        <v>83</v>
      </c>
      <c r="T386" t="s">
        <v>83</v>
      </c>
      <c r="U386" t="s">
        <v>309</v>
      </c>
      <c r="V386">
        <v>4</v>
      </c>
      <c r="W386">
        <v>2</v>
      </c>
      <c r="X386" t="s">
        <v>55</v>
      </c>
      <c r="Y386" t="s">
        <v>39</v>
      </c>
      <c r="Z386" t="s">
        <v>40</v>
      </c>
      <c r="AB386" t="s">
        <v>33</v>
      </c>
      <c r="AC386" t="s">
        <v>310</v>
      </c>
    </row>
    <row r="387" spans="1:29" x14ac:dyDescent="0.3">
      <c r="A387" t="s">
        <v>28</v>
      </c>
      <c r="B387">
        <v>23</v>
      </c>
      <c r="C387" t="s">
        <v>29</v>
      </c>
      <c r="D387" t="s">
        <v>30</v>
      </c>
      <c r="E387" t="s">
        <v>31</v>
      </c>
      <c r="G387">
        <v>4</v>
      </c>
      <c r="H387">
        <v>0</v>
      </c>
      <c r="I387">
        <v>0</v>
      </c>
      <c r="J387">
        <v>30</v>
      </c>
      <c r="K387">
        <v>4</v>
      </c>
      <c r="M387" t="s">
        <v>268</v>
      </c>
      <c r="O387" t="s">
        <v>33</v>
      </c>
      <c r="S387" t="s">
        <v>37</v>
      </c>
      <c r="T387" t="s">
        <v>37</v>
      </c>
      <c r="U387" t="s">
        <v>311</v>
      </c>
      <c r="V387">
        <v>8</v>
      </c>
      <c r="W387">
        <v>1</v>
      </c>
      <c r="X387" t="s">
        <v>55</v>
      </c>
      <c r="Y387" t="s">
        <v>72</v>
      </c>
      <c r="Z387" t="s">
        <v>40</v>
      </c>
      <c r="AB387" t="s">
        <v>33</v>
      </c>
      <c r="AC387" t="s">
        <v>312</v>
      </c>
    </row>
    <row r="388" spans="1:29" x14ac:dyDescent="0.3">
      <c r="A388" t="s">
        <v>28</v>
      </c>
      <c r="B388">
        <v>23</v>
      </c>
      <c r="C388" t="s">
        <v>29</v>
      </c>
      <c r="D388" t="s">
        <v>30</v>
      </c>
      <c r="E388" t="s">
        <v>31</v>
      </c>
      <c r="G388">
        <v>2</v>
      </c>
      <c r="H388">
        <v>1</v>
      </c>
      <c r="I388">
        <v>0</v>
      </c>
      <c r="J388">
        <v>30</v>
      </c>
      <c r="K388">
        <v>5.7</v>
      </c>
      <c r="M388" t="s">
        <v>268</v>
      </c>
      <c r="O388" t="s">
        <v>33</v>
      </c>
      <c r="S388" t="s">
        <v>83</v>
      </c>
      <c r="T388" t="s">
        <v>83</v>
      </c>
      <c r="V388">
        <v>4</v>
      </c>
      <c r="X388" t="s">
        <v>55</v>
      </c>
      <c r="Y388" t="s">
        <v>39</v>
      </c>
      <c r="Z388" t="s">
        <v>40</v>
      </c>
      <c r="AB388" t="s">
        <v>33</v>
      </c>
    </row>
    <row r="389" spans="1:29" x14ac:dyDescent="0.3">
      <c r="A389" t="s">
        <v>71</v>
      </c>
      <c r="B389">
        <v>22</v>
      </c>
      <c r="C389" t="s">
        <v>29</v>
      </c>
      <c r="D389" t="s">
        <v>30</v>
      </c>
      <c r="E389" t="s">
        <v>31</v>
      </c>
      <c r="G389">
        <v>3</v>
      </c>
      <c r="H389">
        <v>0</v>
      </c>
      <c r="I389">
        <v>0</v>
      </c>
      <c r="J389">
        <v>45</v>
      </c>
      <c r="K389">
        <v>5.0999999999999996</v>
      </c>
      <c r="M389" t="s">
        <v>268</v>
      </c>
      <c r="O389" t="s">
        <v>66</v>
      </c>
      <c r="S389" t="s">
        <v>37</v>
      </c>
      <c r="T389" t="s">
        <v>37</v>
      </c>
      <c r="U389" t="s">
        <v>313</v>
      </c>
      <c r="X389" t="s">
        <v>38</v>
      </c>
      <c r="Y389" t="s">
        <v>47</v>
      </c>
      <c r="Z389" t="s">
        <v>40</v>
      </c>
      <c r="AB389" t="s">
        <v>33</v>
      </c>
    </row>
    <row r="390" spans="1:29" x14ac:dyDescent="0.3">
      <c r="A390" t="s">
        <v>28</v>
      </c>
      <c r="B390">
        <v>19</v>
      </c>
      <c r="C390" t="s">
        <v>29</v>
      </c>
      <c r="D390" t="s">
        <v>30</v>
      </c>
      <c r="E390" t="s">
        <v>31</v>
      </c>
      <c r="G390">
        <v>3</v>
      </c>
      <c r="H390">
        <v>0</v>
      </c>
      <c r="I390">
        <v>0</v>
      </c>
      <c r="J390">
        <v>30</v>
      </c>
      <c r="K390">
        <v>2.5</v>
      </c>
      <c r="M390" t="s">
        <v>268</v>
      </c>
      <c r="O390" t="s">
        <v>33</v>
      </c>
      <c r="S390" t="s">
        <v>83</v>
      </c>
      <c r="T390" t="s">
        <v>83</v>
      </c>
      <c r="U390" t="s">
        <v>314</v>
      </c>
      <c r="V390">
        <v>4</v>
      </c>
      <c r="W390">
        <v>0</v>
      </c>
      <c r="X390" t="s">
        <v>38</v>
      </c>
      <c r="Y390" t="s">
        <v>72</v>
      </c>
      <c r="Z390" t="s">
        <v>40</v>
      </c>
      <c r="AB390" t="s">
        <v>33</v>
      </c>
    </row>
    <row r="391" spans="1:29" x14ac:dyDescent="0.3">
      <c r="A391" t="s">
        <v>28</v>
      </c>
      <c r="B391">
        <v>19</v>
      </c>
      <c r="C391" t="s">
        <v>29</v>
      </c>
      <c r="D391" t="s">
        <v>65</v>
      </c>
      <c r="E391" t="s">
        <v>31</v>
      </c>
      <c r="G391">
        <v>2</v>
      </c>
      <c r="H391">
        <v>1</v>
      </c>
      <c r="I391">
        <v>0</v>
      </c>
      <c r="J391">
        <v>32</v>
      </c>
      <c r="K391">
        <v>8</v>
      </c>
      <c r="M391" t="s">
        <v>268</v>
      </c>
      <c r="O391" t="s">
        <v>33</v>
      </c>
      <c r="S391" t="s">
        <v>83</v>
      </c>
      <c r="T391" t="s">
        <v>83</v>
      </c>
      <c r="V391">
        <v>3</v>
      </c>
      <c r="W391">
        <v>1</v>
      </c>
      <c r="X391" t="s">
        <v>38</v>
      </c>
      <c r="Y391" t="s">
        <v>56</v>
      </c>
      <c r="Z391" t="s">
        <v>40</v>
      </c>
      <c r="AB391" t="s">
        <v>33</v>
      </c>
    </row>
    <row r="392" spans="1:29" x14ac:dyDescent="0.3">
      <c r="A392" t="s">
        <v>49</v>
      </c>
      <c r="B392">
        <v>15</v>
      </c>
      <c r="C392" t="s">
        <v>29</v>
      </c>
      <c r="D392" t="s">
        <v>101</v>
      </c>
      <c r="E392" t="s">
        <v>31</v>
      </c>
      <c r="G392">
        <v>2</v>
      </c>
      <c r="H392">
        <v>0</v>
      </c>
      <c r="I392">
        <v>0</v>
      </c>
      <c r="J392">
        <v>45</v>
      </c>
      <c r="K392">
        <v>6</v>
      </c>
      <c r="M392" t="s">
        <v>268</v>
      </c>
      <c r="O392" t="s">
        <v>33</v>
      </c>
      <c r="S392" t="s">
        <v>37</v>
      </c>
      <c r="T392" t="s">
        <v>37</v>
      </c>
      <c r="V392">
        <v>2</v>
      </c>
      <c r="W392">
        <v>3</v>
      </c>
      <c r="X392" t="s">
        <v>38</v>
      </c>
      <c r="Y392" t="s">
        <v>56</v>
      </c>
      <c r="Z392" t="s">
        <v>40</v>
      </c>
      <c r="AB392" t="s">
        <v>33</v>
      </c>
    </row>
    <row r="393" spans="1:29" x14ac:dyDescent="0.3">
      <c r="A393" t="s">
        <v>28</v>
      </c>
      <c r="B393">
        <v>37</v>
      </c>
      <c r="C393" t="s">
        <v>41</v>
      </c>
      <c r="D393" t="s">
        <v>50</v>
      </c>
      <c r="E393" t="s">
        <v>62</v>
      </c>
      <c r="G393">
        <v>1</v>
      </c>
      <c r="H393">
        <v>4</v>
      </c>
      <c r="I393">
        <v>0</v>
      </c>
      <c r="J393">
        <v>35</v>
      </c>
      <c r="K393">
        <v>3</v>
      </c>
      <c r="M393" t="s">
        <v>268</v>
      </c>
      <c r="O393" t="s">
        <v>33</v>
      </c>
      <c r="S393" t="s">
        <v>37</v>
      </c>
      <c r="T393" t="s">
        <v>83</v>
      </c>
      <c r="U393" t="s">
        <v>315</v>
      </c>
      <c r="V393">
        <v>5</v>
      </c>
      <c r="W393">
        <v>2</v>
      </c>
      <c r="X393" t="s">
        <v>55</v>
      </c>
      <c r="Y393" t="s">
        <v>56</v>
      </c>
      <c r="Z393" t="s">
        <v>92</v>
      </c>
      <c r="AB393" t="s">
        <v>33</v>
      </c>
    </row>
    <row r="394" spans="1:29" x14ac:dyDescent="0.3">
      <c r="A394" t="s">
        <v>28</v>
      </c>
      <c r="B394">
        <v>32</v>
      </c>
      <c r="C394" t="s">
        <v>41</v>
      </c>
      <c r="D394" t="s">
        <v>50</v>
      </c>
      <c r="E394" t="s">
        <v>31</v>
      </c>
      <c r="G394">
        <v>5</v>
      </c>
      <c r="H394">
        <v>0</v>
      </c>
      <c r="I394">
        <v>1</v>
      </c>
      <c r="J394">
        <v>30</v>
      </c>
      <c r="K394">
        <v>5.7</v>
      </c>
      <c r="M394" t="s">
        <v>316</v>
      </c>
      <c r="O394" t="s">
        <v>33</v>
      </c>
      <c r="S394" t="s">
        <v>83</v>
      </c>
      <c r="T394" t="s">
        <v>83</v>
      </c>
      <c r="V394">
        <v>4</v>
      </c>
      <c r="W394">
        <v>2</v>
      </c>
      <c r="X394" t="s">
        <v>38</v>
      </c>
      <c r="Y394" t="s">
        <v>56</v>
      </c>
      <c r="Z394" t="s">
        <v>40</v>
      </c>
      <c r="AB394" t="s">
        <v>33</v>
      </c>
    </row>
    <row r="395" spans="1:29" x14ac:dyDescent="0.3">
      <c r="A395" t="s">
        <v>71</v>
      </c>
      <c r="B395">
        <v>30</v>
      </c>
      <c r="C395" t="s">
        <v>41</v>
      </c>
      <c r="D395" t="s">
        <v>30</v>
      </c>
      <c r="E395" t="s">
        <v>31</v>
      </c>
      <c r="G395">
        <v>4</v>
      </c>
      <c r="H395">
        <v>0</v>
      </c>
      <c r="I395">
        <v>1</v>
      </c>
      <c r="J395">
        <v>90</v>
      </c>
      <c r="K395">
        <v>6</v>
      </c>
      <c r="M395" t="s">
        <v>316</v>
      </c>
      <c r="O395" t="s">
        <v>33</v>
      </c>
      <c r="S395" t="s">
        <v>37</v>
      </c>
      <c r="T395" t="s">
        <v>37</v>
      </c>
      <c r="U395" t="s">
        <v>317</v>
      </c>
      <c r="V395">
        <v>2</v>
      </c>
      <c r="W395">
        <v>1</v>
      </c>
      <c r="X395" t="s">
        <v>55</v>
      </c>
      <c r="Y395" t="s">
        <v>56</v>
      </c>
      <c r="Z395" t="s">
        <v>40</v>
      </c>
      <c r="AB395" t="s">
        <v>33</v>
      </c>
    </row>
    <row r="396" spans="1:29" x14ac:dyDescent="0.3">
      <c r="A396" t="s">
        <v>49</v>
      </c>
      <c r="B396">
        <v>23</v>
      </c>
      <c r="C396" t="s">
        <v>29</v>
      </c>
      <c r="D396" t="s">
        <v>30</v>
      </c>
      <c r="E396" t="s">
        <v>62</v>
      </c>
      <c r="G396">
        <v>2</v>
      </c>
      <c r="H396">
        <v>1</v>
      </c>
      <c r="I396">
        <v>1</v>
      </c>
      <c r="J396">
        <v>40</v>
      </c>
      <c r="K396">
        <v>6</v>
      </c>
      <c r="M396" t="s">
        <v>316</v>
      </c>
      <c r="O396" t="s">
        <v>33</v>
      </c>
      <c r="S396" t="s">
        <v>37</v>
      </c>
      <c r="T396" t="s">
        <v>37</v>
      </c>
      <c r="V396">
        <v>6</v>
      </c>
      <c r="W396">
        <v>2</v>
      </c>
      <c r="X396" t="s">
        <v>55</v>
      </c>
      <c r="Y396" t="s">
        <v>72</v>
      </c>
      <c r="Z396" t="s">
        <v>40</v>
      </c>
      <c r="AB396" t="s">
        <v>33</v>
      </c>
    </row>
    <row r="397" spans="1:29" x14ac:dyDescent="0.3">
      <c r="A397" t="s">
        <v>49</v>
      </c>
      <c r="B397">
        <v>40</v>
      </c>
      <c r="C397" t="s">
        <v>41</v>
      </c>
      <c r="D397" t="s">
        <v>75</v>
      </c>
      <c r="E397" t="s">
        <v>31</v>
      </c>
      <c r="G397">
        <v>3</v>
      </c>
      <c r="H397">
        <v>2</v>
      </c>
      <c r="I397">
        <v>0</v>
      </c>
      <c r="J397">
        <v>17</v>
      </c>
      <c r="K397">
        <v>2.8</v>
      </c>
      <c r="M397" t="s">
        <v>316</v>
      </c>
      <c r="O397" t="s">
        <v>66</v>
      </c>
      <c r="Q397" t="s">
        <v>67</v>
      </c>
      <c r="R397" t="s">
        <v>52</v>
      </c>
      <c r="S397" t="s">
        <v>83</v>
      </c>
      <c r="T397" t="s">
        <v>83</v>
      </c>
      <c r="V397">
        <v>4</v>
      </c>
      <c r="W397">
        <v>7</v>
      </c>
      <c r="X397" t="s">
        <v>55</v>
      </c>
      <c r="Y397" t="s">
        <v>39</v>
      </c>
      <c r="Z397" t="s">
        <v>40</v>
      </c>
      <c r="AB397" t="s">
        <v>33</v>
      </c>
    </row>
    <row r="398" spans="1:29" x14ac:dyDescent="0.3">
      <c r="A398" t="s">
        <v>28</v>
      </c>
      <c r="B398">
        <v>40</v>
      </c>
      <c r="C398" t="s">
        <v>41</v>
      </c>
      <c r="D398" t="s">
        <v>50</v>
      </c>
      <c r="E398" t="s">
        <v>31</v>
      </c>
      <c r="G398">
        <v>3</v>
      </c>
      <c r="H398">
        <v>2</v>
      </c>
      <c r="I398">
        <v>0</v>
      </c>
      <c r="J398">
        <v>15</v>
      </c>
      <c r="K398">
        <v>3</v>
      </c>
      <c r="M398" t="s">
        <v>316</v>
      </c>
      <c r="O398" t="s">
        <v>33</v>
      </c>
      <c r="S398" t="s">
        <v>83</v>
      </c>
      <c r="T398" t="s">
        <v>83</v>
      </c>
      <c r="V398">
        <v>2</v>
      </c>
      <c r="W398">
        <v>2</v>
      </c>
      <c r="X398" t="s">
        <v>38</v>
      </c>
      <c r="Y398" t="s">
        <v>56</v>
      </c>
      <c r="Z398" t="s">
        <v>40</v>
      </c>
      <c r="AB398" t="s">
        <v>33</v>
      </c>
    </row>
    <row r="399" spans="1:29" x14ac:dyDescent="0.3">
      <c r="A399" t="s">
        <v>28</v>
      </c>
      <c r="B399">
        <v>40</v>
      </c>
      <c r="C399" t="s">
        <v>41</v>
      </c>
      <c r="D399" t="s">
        <v>30</v>
      </c>
      <c r="E399" t="s">
        <v>31</v>
      </c>
      <c r="G399">
        <v>5</v>
      </c>
      <c r="H399">
        <v>0</v>
      </c>
      <c r="I399">
        <v>0</v>
      </c>
      <c r="J399">
        <v>60</v>
      </c>
      <c r="K399">
        <v>15</v>
      </c>
      <c r="M399" t="s">
        <v>316</v>
      </c>
      <c r="O399" t="s">
        <v>66</v>
      </c>
      <c r="Q399" t="s">
        <v>51</v>
      </c>
      <c r="R399" t="s">
        <v>52</v>
      </c>
      <c r="S399" t="s">
        <v>53</v>
      </c>
      <c r="T399" t="s">
        <v>53</v>
      </c>
      <c r="U399" t="s">
        <v>318</v>
      </c>
      <c r="V399">
        <v>4</v>
      </c>
      <c r="W399">
        <v>1</v>
      </c>
      <c r="X399" t="s">
        <v>82</v>
      </c>
      <c r="Y399" t="s">
        <v>82</v>
      </c>
      <c r="Z399" t="s">
        <v>82</v>
      </c>
      <c r="AB399" t="s">
        <v>33</v>
      </c>
    </row>
    <row r="400" spans="1:29" x14ac:dyDescent="0.3">
      <c r="A400" t="s">
        <v>28</v>
      </c>
      <c r="B400">
        <v>40</v>
      </c>
      <c r="C400" t="s">
        <v>41</v>
      </c>
      <c r="D400" t="s">
        <v>30</v>
      </c>
      <c r="E400" t="s">
        <v>31</v>
      </c>
      <c r="G400">
        <v>3</v>
      </c>
      <c r="H400">
        <v>2</v>
      </c>
      <c r="I400">
        <v>0</v>
      </c>
      <c r="J400">
        <v>20</v>
      </c>
      <c r="K400">
        <v>2.5</v>
      </c>
      <c r="M400" t="s">
        <v>316</v>
      </c>
      <c r="O400" t="s">
        <v>66</v>
      </c>
      <c r="S400" t="s">
        <v>37</v>
      </c>
      <c r="T400" t="s">
        <v>37</v>
      </c>
      <c r="V400">
        <v>2</v>
      </c>
      <c r="W400">
        <v>3</v>
      </c>
      <c r="X400" t="s">
        <v>55</v>
      </c>
      <c r="Y400" t="s">
        <v>72</v>
      </c>
      <c r="Z400" t="s">
        <v>40</v>
      </c>
      <c r="AB400" t="s">
        <v>33</v>
      </c>
    </row>
    <row r="401" spans="1:29" x14ac:dyDescent="0.3">
      <c r="A401" t="s">
        <v>28</v>
      </c>
      <c r="B401">
        <v>38</v>
      </c>
      <c r="C401" t="s">
        <v>41</v>
      </c>
      <c r="D401" t="s">
        <v>30</v>
      </c>
      <c r="E401" t="s">
        <v>31</v>
      </c>
      <c r="G401">
        <v>5</v>
      </c>
      <c r="H401">
        <v>0</v>
      </c>
      <c r="I401">
        <v>0</v>
      </c>
      <c r="J401">
        <v>16</v>
      </c>
      <c r="K401">
        <v>3</v>
      </c>
      <c r="M401" t="s">
        <v>316</v>
      </c>
      <c r="O401" t="s">
        <v>33</v>
      </c>
      <c r="S401" t="s">
        <v>83</v>
      </c>
      <c r="T401" t="s">
        <v>83</v>
      </c>
      <c r="V401">
        <v>0</v>
      </c>
      <c r="W401">
        <v>1</v>
      </c>
      <c r="X401" t="s">
        <v>38</v>
      </c>
      <c r="Y401" t="s">
        <v>47</v>
      </c>
      <c r="Z401" t="s">
        <v>40</v>
      </c>
      <c r="AB401" t="s">
        <v>33</v>
      </c>
    </row>
    <row r="402" spans="1:29" x14ac:dyDescent="0.3">
      <c r="A402" t="s">
        <v>28</v>
      </c>
      <c r="B402">
        <v>38</v>
      </c>
      <c r="C402" t="s">
        <v>41</v>
      </c>
      <c r="D402" t="s">
        <v>75</v>
      </c>
      <c r="E402" t="s">
        <v>31</v>
      </c>
      <c r="G402">
        <v>5</v>
      </c>
      <c r="H402">
        <v>0</v>
      </c>
      <c r="I402">
        <v>0</v>
      </c>
      <c r="J402">
        <v>60</v>
      </c>
      <c r="K402">
        <v>11</v>
      </c>
      <c r="M402" t="s">
        <v>316</v>
      </c>
      <c r="O402" t="s">
        <v>33</v>
      </c>
      <c r="S402" t="s">
        <v>45</v>
      </c>
      <c r="T402" t="s">
        <v>45</v>
      </c>
      <c r="V402">
        <v>0</v>
      </c>
      <c r="W402">
        <v>0</v>
      </c>
      <c r="X402" t="s">
        <v>38</v>
      </c>
      <c r="Y402" t="s">
        <v>56</v>
      </c>
      <c r="Z402" t="s">
        <v>40</v>
      </c>
      <c r="AB402" t="s">
        <v>33</v>
      </c>
    </row>
    <row r="403" spans="1:29" x14ac:dyDescent="0.3">
      <c r="A403" t="s">
        <v>28</v>
      </c>
      <c r="B403">
        <v>38</v>
      </c>
      <c r="C403" t="s">
        <v>41</v>
      </c>
      <c r="D403" t="s">
        <v>30</v>
      </c>
      <c r="E403" t="s">
        <v>31</v>
      </c>
      <c r="G403">
        <v>4</v>
      </c>
      <c r="H403">
        <v>1</v>
      </c>
      <c r="I403">
        <v>0</v>
      </c>
      <c r="J403">
        <v>20</v>
      </c>
      <c r="K403">
        <v>20</v>
      </c>
      <c r="M403" t="s">
        <v>316</v>
      </c>
      <c r="O403" t="s">
        <v>66</v>
      </c>
      <c r="Q403" t="s">
        <v>35</v>
      </c>
      <c r="R403" t="s">
        <v>36</v>
      </c>
      <c r="S403" t="s">
        <v>37</v>
      </c>
      <c r="T403" t="s">
        <v>37</v>
      </c>
      <c r="V403">
        <v>0</v>
      </c>
      <c r="W403">
        <v>2</v>
      </c>
      <c r="X403" t="s">
        <v>55</v>
      </c>
      <c r="Y403" t="s">
        <v>72</v>
      </c>
      <c r="Z403" t="s">
        <v>40</v>
      </c>
    </row>
    <row r="404" spans="1:29" x14ac:dyDescent="0.3">
      <c r="A404" t="s">
        <v>28</v>
      </c>
      <c r="B404">
        <v>37</v>
      </c>
      <c r="C404" t="s">
        <v>41</v>
      </c>
      <c r="D404" t="s">
        <v>30</v>
      </c>
      <c r="E404" t="s">
        <v>62</v>
      </c>
      <c r="G404">
        <v>1</v>
      </c>
      <c r="H404">
        <v>4</v>
      </c>
      <c r="I404">
        <v>0</v>
      </c>
      <c r="J404">
        <v>25</v>
      </c>
      <c r="K404">
        <v>4</v>
      </c>
      <c r="M404" t="s">
        <v>316</v>
      </c>
      <c r="O404" t="s">
        <v>33</v>
      </c>
      <c r="S404" t="s">
        <v>83</v>
      </c>
      <c r="T404" t="s">
        <v>83</v>
      </c>
      <c r="V404">
        <v>8</v>
      </c>
      <c r="W404">
        <v>2</v>
      </c>
      <c r="X404" t="s">
        <v>38</v>
      </c>
      <c r="Y404" t="s">
        <v>56</v>
      </c>
      <c r="Z404" t="s">
        <v>40</v>
      </c>
    </row>
    <row r="405" spans="1:29" x14ac:dyDescent="0.3">
      <c r="A405" t="s">
        <v>28</v>
      </c>
      <c r="B405">
        <v>37</v>
      </c>
      <c r="C405" t="s">
        <v>41</v>
      </c>
      <c r="D405" t="s">
        <v>65</v>
      </c>
      <c r="E405" t="s">
        <v>31</v>
      </c>
      <c r="G405">
        <v>4</v>
      </c>
      <c r="H405">
        <v>1</v>
      </c>
      <c r="I405">
        <v>0</v>
      </c>
      <c r="J405">
        <v>30</v>
      </c>
      <c r="K405">
        <v>5</v>
      </c>
      <c r="M405" t="s">
        <v>316</v>
      </c>
      <c r="O405" t="s">
        <v>33</v>
      </c>
      <c r="S405" t="s">
        <v>45</v>
      </c>
      <c r="T405" t="s">
        <v>45</v>
      </c>
      <c r="U405" t="s">
        <v>319</v>
      </c>
      <c r="V405">
        <v>4</v>
      </c>
      <c r="W405">
        <v>2</v>
      </c>
      <c r="X405" t="s">
        <v>55</v>
      </c>
      <c r="Y405" t="s">
        <v>47</v>
      </c>
      <c r="Z405" t="s">
        <v>40</v>
      </c>
      <c r="AB405" t="s">
        <v>33</v>
      </c>
    </row>
    <row r="406" spans="1:29" x14ac:dyDescent="0.3">
      <c r="A406" t="s">
        <v>28</v>
      </c>
      <c r="B406">
        <v>37</v>
      </c>
      <c r="C406" t="s">
        <v>41</v>
      </c>
      <c r="D406" t="s">
        <v>30</v>
      </c>
      <c r="E406" t="s">
        <v>31</v>
      </c>
      <c r="G406">
        <v>4</v>
      </c>
      <c r="H406">
        <v>1</v>
      </c>
      <c r="I406">
        <v>0</v>
      </c>
      <c r="J406">
        <v>15</v>
      </c>
      <c r="K406">
        <v>2</v>
      </c>
      <c r="M406" t="s">
        <v>316</v>
      </c>
      <c r="O406" t="s">
        <v>33</v>
      </c>
      <c r="S406" t="s">
        <v>83</v>
      </c>
      <c r="T406" t="s">
        <v>83</v>
      </c>
      <c r="U406" t="s">
        <v>320</v>
      </c>
      <c r="V406">
        <v>1</v>
      </c>
      <c r="W406">
        <v>2</v>
      </c>
      <c r="X406" t="s">
        <v>55</v>
      </c>
      <c r="Y406" t="s">
        <v>56</v>
      </c>
      <c r="Z406" t="s">
        <v>40</v>
      </c>
      <c r="AB406" t="s">
        <v>33</v>
      </c>
    </row>
    <row r="407" spans="1:29" x14ac:dyDescent="0.3">
      <c r="A407" t="s">
        <v>28</v>
      </c>
      <c r="B407">
        <v>37</v>
      </c>
      <c r="C407" t="s">
        <v>41</v>
      </c>
      <c r="D407" t="s">
        <v>30</v>
      </c>
      <c r="E407" t="s">
        <v>31</v>
      </c>
      <c r="G407">
        <v>6</v>
      </c>
      <c r="H407">
        <v>0</v>
      </c>
      <c r="I407">
        <v>0</v>
      </c>
      <c r="J407">
        <v>20</v>
      </c>
      <c r="K407">
        <v>4</v>
      </c>
      <c r="M407" t="s">
        <v>316</v>
      </c>
      <c r="O407" t="s">
        <v>33</v>
      </c>
      <c r="S407" t="s">
        <v>37</v>
      </c>
      <c r="T407" t="s">
        <v>37</v>
      </c>
      <c r="U407" t="s">
        <v>321</v>
      </c>
      <c r="V407">
        <v>5</v>
      </c>
      <c r="W407">
        <v>2</v>
      </c>
      <c r="X407" t="s">
        <v>38</v>
      </c>
      <c r="Y407" t="s">
        <v>72</v>
      </c>
      <c r="Z407" t="s">
        <v>40</v>
      </c>
      <c r="AB407" t="s">
        <v>33</v>
      </c>
    </row>
    <row r="408" spans="1:29" x14ac:dyDescent="0.3">
      <c r="A408" t="s">
        <v>28</v>
      </c>
      <c r="B408">
        <v>37</v>
      </c>
      <c r="C408" t="s">
        <v>41</v>
      </c>
      <c r="D408" t="s">
        <v>30</v>
      </c>
      <c r="E408" t="s">
        <v>31</v>
      </c>
      <c r="G408">
        <v>5</v>
      </c>
      <c r="H408">
        <v>0</v>
      </c>
      <c r="I408">
        <v>0</v>
      </c>
      <c r="J408">
        <v>15</v>
      </c>
      <c r="K408">
        <v>2.9</v>
      </c>
      <c r="M408" t="s">
        <v>316</v>
      </c>
      <c r="O408" t="s">
        <v>33</v>
      </c>
      <c r="S408" t="s">
        <v>37</v>
      </c>
      <c r="T408" t="s">
        <v>37</v>
      </c>
      <c r="V408">
        <v>3</v>
      </c>
      <c r="W408">
        <v>2</v>
      </c>
      <c r="X408" t="s">
        <v>38</v>
      </c>
      <c r="Y408" t="s">
        <v>72</v>
      </c>
      <c r="Z408" t="s">
        <v>40</v>
      </c>
    </row>
    <row r="409" spans="1:29" x14ac:dyDescent="0.3">
      <c r="A409" t="s">
        <v>28</v>
      </c>
      <c r="B409">
        <v>37</v>
      </c>
      <c r="C409" t="s">
        <v>41</v>
      </c>
      <c r="D409" t="s">
        <v>65</v>
      </c>
      <c r="E409" t="s">
        <v>31</v>
      </c>
      <c r="G409">
        <v>3</v>
      </c>
      <c r="H409">
        <v>2</v>
      </c>
      <c r="I409">
        <v>0</v>
      </c>
      <c r="J409">
        <v>20</v>
      </c>
      <c r="K409">
        <v>3</v>
      </c>
      <c r="M409" t="s">
        <v>316</v>
      </c>
      <c r="O409" t="s">
        <v>66</v>
      </c>
      <c r="S409" t="s">
        <v>37</v>
      </c>
      <c r="T409" t="s">
        <v>37</v>
      </c>
      <c r="U409" t="s">
        <v>322</v>
      </c>
      <c r="V409">
        <v>0</v>
      </c>
      <c r="W409">
        <v>2</v>
      </c>
      <c r="X409" t="s">
        <v>55</v>
      </c>
      <c r="Y409" t="s">
        <v>76</v>
      </c>
      <c r="Z409" t="s">
        <v>92</v>
      </c>
      <c r="AB409" t="s">
        <v>33</v>
      </c>
    </row>
    <row r="410" spans="1:29" x14ac:dyDescent="0.3">
      <c r="A410" t="s">
        <v>28</v>
      </c>
      <c r="B410">
        <v>37</v>
      </c>
      <c r="C410" t="s">
        <v>41</v>
      </c>
      <c r="D410" t="s">
        <v>30</v>
      </c>
      <c r="E410" t="s">
        <v>31</v>
      </c>
      <c r="G410">
        <v>5</v>
      </c>
      <c r="H410">
        <v>0</v>
      </c>
      <c r="I410">
        <v>0</v>
      </c>
      <c r="J410">
        <v>90</v>
      </c>
      <c r="K410">
        <v>6</v>
      </c>
      <c r="M410" t="s">
        <v>316</v>
      </c>
      <c r="O410" t="s">
        <v>33</v>
      </c>
      <c r="S410" t="s">
        <v>59</v>
      </c>
      <c r="T410" t="s">
        <v>59</v>
      </c>
      <c r="U410" t="s">
        <v>323</v>
      </c>
      <c r="V410">
        <v>1</v>
      </c>
      <c r="W410">
        <v>3</v>
      </c>
      <c r="X410" t="s">
        <v>55</v>
      </c>
      <c r="Y410" t="s">
        <v>56</v>
      </c>
      <c r="Z410" t="s">
        <v>92</v>
      </c>
    </row>
    <row r="411" spans="1:29" x14ac:dyDescent="0.3">
      <c r="A411" t="s">
        <v>28</v>
      </c>
      <c r="B411">
        <v>33</v>
      </c>
      <c r="C411" t="s">
        <v>41</v>
      </c>
      <c r="D411" t="s">
        <v>30</v>
      </c>
      <c r="E411" t="s">
        <v>13</v>
      </c>
      <c r="F411" t="s">
        <v>324</v>
      </c>
      <c r="G411">
        <v>2</v>
      </c>
      <c r="H411">
        <v>2</v>
      </c>
      <c r="I411">
        <v>0</v>
      </c>
      <c r="J411">
        <v>30</v>
      </c>
      <c r="K411">
        <v>3</v>
      </c>
      <c r="M411" t="s">
        <v>316</v>
      </c>
      <c r="O411" t="s">
        <v>33</v>
      </c>
      <c r="S411" t="s">
        <v>37</v>
      </c>
      <c r="T411" t="s">
        <v>37</v>
      </c>
      <c r="U411" t="s">
        <v>325</v>
      </c>
      <c r="V411">
        <v>8</v>
      </c>
      <c r="W411">
        <v>2</v>
      </c>
      <c r="X411" t="s">
        <v>55</v>
      </c>
      <c r="Y411" t="s">
        <v>72</v>
      </c>
      <c r="Z411" t="s">
        <v>40</v>
      </c>
      <c r="AB411" t="s">
        <v>33</v>
      </c>
      <c r="AC411" t="s">
        <v>326</v>
      </c>
    </row>
    <row r="412" spans="1:29" x14ac:dyDescent="0.3">
      <c r="A412" t="s">
        <v>28</v>
      </c>
      <c r="B412">
        <v>30</v>
      </c>
      <c r="C412" t="s">
        <v>41</v>
      </c>
      <c r="D412" t="s">
        <v>30</v>
      </c>
      <c r="E412" t="s">
        <v>62</v>
      </c>
      <c r="G412">
        <v>2</v>
      </c>
      <c r="H412">
        <v>2</v>
      </c>
      <c r="I412">
        <v>0</v>
      </c>
      <c r="J412">
        <v>20</v>
      </c>
      <c r="K412">
        <v>3</v>
      </c>
      <c r="M412" t="s">
        <v>316</v>
      </c>
      <c r="O412" t="s">
        <v>66</v>
      </c>
      <c r="Q412" t="s">
        <v>35</v>
      </c>
      <c r="R412" t="s">
        <v>36</v>
      </c>
      <c r="S412" t="s">
        <v>45</v>
      </c>
      <c r="T412" t="s">
        <v>45</v>
      </c>
      <c r="U412" t="s">
        <v>327</v>
      </c>
      <c r="V412">
        <v>0</v>
      </c>
      <c r="W412">
        <v>2</v>
      </c>
      <c r="X412" t="s">
        <v>55</v>
      </c>
      <c r="Y412" t="s">
        <v>72</v>
      </c>
      <c r="Z412" t="s">
        <v>169</v>
      </c>
      <c r="AB412" t="s">
        <v>33</v>
      </c>
    </row>
    <row r="413" spans="1:29" x14ac:dyDescent="0.3">
      <c r="A413" t="s">
        <v>28</v>
      </c>
      <c r="B413">
        <v>30</v>
      </c>
      <c r="C413" t="s">
        <v>41</v>
      </c>
      <c r="D413" t="s">
        <v>30</v>
      </c>
      <c r="E413" t="s">
        <v>62</v>
      </c>
      <c r="G413">
        <v>2</v>
      </c>
      <c r="H413">
        <v>2</v>
      </c>
      <c r="I413">
        <v>0</v>
      </c>
      <c r="J413">
        <v>30</v>
      </c>
      <c r="K413">
        <v>2.7</v>
      </c>
      <c r="M413" t="s">
        <v>316</v>
      </c>
      <c r="O413" t="s">
        <v>33</v>
      </c>
      <c r="S413" t="s">
        <v>37</v>
      </c>
      <c r="T413" t="s">
        <v>37</v>
      </c>
      <c r="V413">
        <v>8</v>
      </c>
      <c r="W413">
        <v>2</v>
      </c>
      <c r="X413" t="s">
        <v>55</v>
      </c>
      <c r="Y413" t="s">
        <v>39</v>
      </c>
      <c r="Z413" t="s">
        <v>40</v>
      </c>
      <c r="AB413" t="s">
        <v>33</v>
      </c>
    </row>
    <row r="414" spans="1:29" x14ac:dyDescent="0.3">
      <c r="A414" t="s">
        <v>28</v>
      </c>
      <c r="B414">
        <v>23</v>
      </c>
      <c r="C414" t="s">
        <v>29</v>
      </c>
      <c r="D414" t="s">
        <v>30</v>
      </c>
      <c r="E414" t="s">
        <v>31</v>
      </c>
      <c r="G414">
        <v>3</v>
      </c>
      <c r="H414">
        <v>0</v>
      </c>
      <c r="I414">
        <v>0</v>
      </c>
      <c r="J414">
        <v>25</v>
      </c>
      <c r="K414">
        <v>4.5</v>
      </c>
      <c r="M414" t="s">
        <v>316</v>
      </c>
      <c r="O414" t="s">
        <v>33</v>
      </c>
      <c r="S414" t="s">
        <v>83</v>
      </c>
      <c r="T414" t="s">
        <v>83</v>
      </c>
      <c r="U414" t="s">
        <v>328</v>
      </c>
      <c r="V414">
        <v>3</v>
      </c>
      <c r="W414">
        <v>1</v>
      </c>
      <c r="X414" t="s">
        <v>55</v>
      </c>
      <c r="Y414" t="s">
        <v>39</v>
      </c>
      <c r="Z414" t="s">
        <v>40</v>
      </c>
      <c r="AB414" t="s">
        <v>33</v>
      </c>
    </row>
    <row r="415" spans="1:29" x14ac:dyDescent="0.3">
      <c r="A415" t="s">
        <v>28</v>
      </c>
      <c r="B415">
        <v>22</v>
      </c>
      <c r="C415" t="s">
        <v>29</v>
      </c>
      <c r="D415" t="s">
        <v>30</v>
      </c>
      <c r="E415" t="s">
        <v>31</v>
      </c>
      <c r="G415">
        <v>2</v>
      </c>
      <c r="H415">
        <v>2</v>
      </c>
      <c r="I415">
        <v>0</v>
      </c>
      <c r="J415">
        <v>30</v>
      </c>
      <c r="K415">
        <v>7</v>
      </c>
      <c r="M415" t="s">
        <v>316</v>
      </c>
      <c r="O415" t="s">
        <v>33</v>
      </c>
      <c r="S415" t="s">
        <v>83</v>
      </c>
      <c r="T415" t="s">
        <v>83</v>
      </c>
      <c r="V415">
        <v>0</v>
      </c>
      <c r="W415">
        <v>1</v>
      </c>
      <c r="X415" t="s">
        <v>55</v>
      </c>
      <c r="Y415" t="s">
        <v>56</v>
      </c>
      <c r="Z415" t="s">
        <v>40</v>
      </c>
      <c r="AB415" t="s">
        <v>33</v>
      </c>
    </row>
    <row r="416" spans="1:29" x14ac:dyDescent="0.3">
      <c r="A416" t="s">
        <v>28</v>
      </c>
      <c r="B416">
        <v>19</v>
      </c>
      <c r="C416" t="s">
        <v>29</v>
      </c>
      <c r="D416" t="s">
        <v>30</v>
      </c>
      <c r="E416" t="s">
        <v>31</v>
      </c>
      <c r="G416">
        <v>2</v>
      </c>
      <c r="H416">
        <v>1</v>
      </c>
      <c r="I416">
        <v>0</v>
      </c>
      <c r="J416">
        <v>15</v>
      </c>
      <c r="K416">
        <v>1.5</v>
      </c>
      <c r="M416" t="s">
        <v>316</v>
      </c>
      <c r="O416" t="s">
        <v>33</v>
      </c>
      <c r="S416" t="s">
        <v>37</v>
      </c>
      <c r="T416" t="s">
        <v>37</v>
      </c>
      <c r="V416">
        <v>0</v>
      </c>
      <c r="W416">
        <v>1</v>
      </c>
      <c r="X416" t="s">
        <v>55</v>
      </c>
      <c r="Y416" t="s">
        <v>47</v>
      </c>
      <c r="Z416" t="s">
        <v>40</v>
      </c>
    </row>
    <row r="417" spans="1:29" x14ac:dyDescent="0.3">
      <c r="A417" t="s">
        <v>28</v>
      </c>
      <c r="B417">
        <v>38</v>
      </c>
      <c r="C417" t="s">
        <v>41</v>
      </c>
      <c r="D417" t="s">
        <v>30</v>
      </c>
      <c r="E417" t="s">
        <v>31</v>
      </c>
      <c r="G417">
        <v>3</v>
      </c>
      <c r="H417">
        <v>2</v>
      </c>
      <c r="I417">
        <v>1</v>
      </c>
      <c r="J417">
        <v>45</v>
      </c>
      <c r="K417">
        <v>7</v>
      </c>
      <c r="M417" t="s">
        <v>329</v>
      </c>
      <c r="O417" t="s">
        <v>33</v>
      </c>
      <c r="S417" t="s">
        <v>45</v>
      </c>
      <c r="T417" t="s">
        <v>53</v>
      </c>
      <c r="U417" t="s">
        <v>330</v>
      </c>
      <c r="V417">
        <v>1</v>
      </c>
      <c r="W417">
        <v>1</v>
      </c>
      <c r="X417" t="s">
        <v>38</v>
      </c>
      <c r="Y417" t="s">
        <v>76</v>
      </c>
      <c r="Z417" t="s">
        <v>106</v>
      </c>
      <c r="AB417" t="s">
        <v>33</v>
      </c>
    </row>
    <row r="418" spans="1:29" x14ac:dyDescent="0.3">
      <c r="A418" t="s">
        <v>28</v>
      </c>
      <c r="B418">
        <v>37</v>
      </c>
      <c r="C418" t="s">
        <v>41</v>
      </c>
      <c r="D418" t="s">
        <v>30</v>
      </c>
      <c r="E418" t="s">
        <v>62</v>
      </c>
      <c r="G418">
        <v>2</v>
      </c>
      <c r="H418">
        <v>3</v>
      </c>
      <c r="I418">
        <v>1</v>
      </c>
      <c r="J418">
        <v>60</v>
      </c>
      <c r="K418">
        <v>8</v>
      </c>
      <c r="M418" t="s">
        <v>329</v>
      </c>
      <c r="O418" t="s">
        <v>33</v>
      </c>
      <c r="S418" t="s">
        <v>37</v>
      </c>
      <c r="T418" t="s">
        <v>37</v>
      </c>
      <c r="U418" t="s">
        <v>331</v>
      </c>
      <c r="V418">
        <v>3</v>
      </c>
      <c r="W418">
        <v>1</v>
      </c>
      <c r="X418" t="s">
        <v>55</v>
      </c>
      <c r="Y418" t="s">
        <v>56</v>
      </c>
      <c r="Z418" t="s">
        <v>40</v>
      </c>
      <c r="AB418" t="s">
        <v>33</v>
      </c>
    </row>
    <row r="419" spans="1:29" x14ac:dyDescent="0.3">
      <c r="A419" t="s">
        <v>28</v>
      </c>
      <c r="B419">
        <v>40</v>
      </c>
      <c r="C419" t="s">
        <v>41</v>
      </c>
      <c r="D419" t="s">
        <v>50</v>
      </c>
      <c r="E419" t="s">
        <v>31</v>
      </c>
      <c r="G419">
        <v>4</v>
      </c>
      <c r="H419">
        <v>1</v>
      </c>
      <c r="I419">
        <v>0</v>
      </c>
      <c r="J419">
        <v>60</v>
      </c>
      <c r="K419">
        <v>9</v>
      </c>
      <c r="M419" t="s">
        <v>329</v>
      </c>
      <c r="O419" t="s">
        <v>66</v>
      </c>
      <c r="S419" t="s">
        <v>59</v>
      </c>
      <c r="T419" t="s">
        <v>59</v>
      </c>
      <c r="U419" t="s">
        <v>332</v>
      </c>
      <c r="V419">
        <v>3</v>
      </c>
      <c r="W419">
        <v>2</v>
      </c>
      <c r="X419" t="s">
        <v>38</v>
      </c>
      <c r="Y419" t="s">
        <v>72</v>
      </c>
      <c r="Z419" t="s">
        <v>40</v>
      </c>
      <c r="AB419" t="s">
        <v>33</v>
      </c>
    </row>
    <row r="420" spans="1:29" x14ac:dyDescent="0.3">
      <c r="A420" t="s">
        <v>28</v>
      </c>
      <c r="B420">
        <v>40</v>
      </c>
      <c r="C420" t="s">
        <v>41</v>
      </c>
      <c r="D420" t="s">
        <v>101</v>
      </c>
      <c r="E420" t="s">
        <v>31</v>
      </c>
      <c r="G420">
        <v>5</v>
      </c>
      <c r="H420">
        <v>1</v>
      </c>
      <c r="I420">
        <v>0</v>
      </c>
      <c r="J420">
        <v>20</v>
      </c>
      <c r="K420">
        <v>2</v>
      </c>
      <c r="M420" t="s">
        <v>329</v>
      </c>
      <c r="O420" t="s">
        <v>33</v>
      </c>
      <c r="S420" t="s">
        <v>37</v>
      </c>
      <c r="T420" t="s">
        <v>45</v>
      </c>
      <c r="U420" t="s">
        <v>333</v>
      </c>
      <c r="V420">
        <v>24</v>
      </c>
      <c r="W420">
        <v>1</v>
      </c>
      <c r="X420" t="s">
        <v>55</v>
      </c>
      <c r="Y420" t="s">
        <v>72</v>
      </c>
      <c r="Z420" t="s">
        <v>169</v>
      </c>
      <c r="AB420" t="s">
        <v>33</v>
      </c>
    </row>
    <row r="421" spans="1:29" x14ac:dyDescent="0.3">
      <c r="A421" t="s">
        <v>28</v>
      </c>
      <c r="B421">
        <v>40</v>
      </c>
      <c r="C421" t="s">
        <v>41</v>
      </c>
      <c r="D421" t="s">
        <v>30</v>
      </c>
      <c r="E421" t="s">
        <v>31</v>
      </c>
      <c r="G421">
        <v>3</v>
      </c>
      <c r="H421">
        <v>2</v>
      </c>
      <c r="I421">
        <v>0</v>
      </c>
      <c r="J421">
        <v>45</v>
      </c>
      <c r="K421">
        <v>8</v>
      </c>
      <c r="M421" t="s">
        <v>329</v>
      </c>
      <c r="O421" t="s">
        <v>33</v>
      </c>
      <c r="S421" t="s">
        <v>53</v>
      </c>
      <c r="U421" t="s">
        <v>334</v>
      </c>
      <c r="V421">
        <v>3</v>
      </c>
      <c r="W421">
        <v>1</v>
      </c>
      <c r="X421" t="s">
        <v>55</v>
      </c>
      <c r="Y421" t="s">
        <v>56</v>
      </c>
      <c r="Z421" t="s">
        <v>40</v>
      </c>
      <c r="AB421" t="s">
        <v>33</v>
      </c>
    </row>
    <row r="422" spans="1:29" x14ac:dyDescent="0.3">
      <c r="A422" t="s">
        <v>28</v>
      </c>
      <c r="B422">
        <v>40</v>
      </c>
      <c r="C422" t="s">
        <v>41</v>
      </c>
      <c r="D422" t="s">
        <v>30</v>
      </c>
      <c r="E422" t="s">
        <v>31</v>
      </c>
      <c r="G422">
        <v>4</v>
      </c>
      <c r="H422">
        <v>1</v>
      </c>
      <c r="I422">
        <v>0</v>
      </c>
      <c r="J422">
        <v>30</v>
      </c>
      <c r="K422">
        <v>5</v>
      </c>
      <c r="M422" t="s">
        <v>329</v>
      </c>
      <c r="O422" t="s">
        <v>33</v>
      </c>
      <c r="S422" t="s">
        <v>45</v>
      </c>
      <c r="T422" t="s">
        <v>45</v>
      </c>
      <c r="U422" t="s">
        <v>335</v>
      </c>
      <c r="V422">
        <v>4</v>
      </c>
      <c r="W422">
        <v>4</v>
      </c>
      <c r="X422" t="s">
        <v>38</v>
      </c>
      <c r="Y422" t="s">
        <v>72</v>
      </c>
      <c r="Z422" t="s">
        <v>92</v>
      </c>
      <c r="AB422" t="s">
        <v>33</v>
      </c>
    </row>
    <row r="423" spans="1:29" x14ac:dyDescent="0.3">
      <c r="A423" t="s">
        <v>28</v>
      </c>
      <c r="B423">
        <v>40</v>
      </c>
      <c r="C423" t="s">
        <v>41</v>
      </c>
      <c r="D423" t="s">
        <v>50</v>
      </c>
      <c r="E423" t="s">
        <v>31</v>
      </c>
      <c r="G423">
        <v>5</v>
      </c>
      <c r="H423">
        <v>0</v>
      </c>
      <c r="I423">
        <v>0</v>
      </c>
      <c r="J423">
        <v>45</v>
      </c>
      <c r="K423">
        <v>6</v>
      </c>
      <c r="M423" t="s">
        <v>329</v>
      </c>
      <c r="O423" t="s">
        <v>33</v>
      </c>
      <c r="S423" t="s">
        <v>37</v>
      </c>
      <c r="T423" t="s">
        <v>37</v>
      </c>
      <c r="V423">
        <v>4</v>
      </c>
      <c r="W423">
        <v>1</v>
      </c>
      <c r="X423" t="s">
        <v>38</v>
      </c>
      <c r="Y423" t="s">
        <v>47</v>
      </c>
      <c r="Z423" t="s">
        <v>106</v>
      </c>
      <c r="AB423" t="s">
        <v>33</v>
      </c>
      <c r="AC423" t="s">
        <v>336</v>
      </c>
    </row>
    <row r="424" spans="1:29" x14ac:dyDescent="0.3">
      <c r="A424" t="s">
        <v>28</v>
      </c>
      <c r="B424">
        <v>38</v>
      </c>
      <c r="C424" t="s">
        <v>41</v>
      </c>
      <c r="D424" t="s">
        <v>75</v>
      </c>
      <c r="E424" t="s">
        <v>31</v>
      </c>
      <c r="G424">
        <v>5</v>
      </c>
      <c r="H424">
        <v>0</v>
      </c>
      <c r="I424">
        <v>0</v>
      </c>
      <c r="J424">
        <v>15</v>
      </c>
      <c r="K424">
        <v>4</v>
      </c>
      <c r="M424" t="s">
        <v>329</v>
      </c>
      <c r="O424" t="s">
        <v>33</v>
      </c>
      <c r="S424" t="s">
        <v>83</v>
      </c>
      <c r="T424" t="s">
        <v>83</v>
      </c>
      <c r="U424" t="s">
        <v>337</v>
      </c>
      <c r="V424">
        <v>5</v>
      </c>
      <c r="W424">
        <v>1</v>
      </c>
      <c r="X424" t="s">
        <v>38</v>
      </c>
      <c r="Y424" t="s">
        <v>47</v>
      </c>
      <c r="Z424" t="s">
        <v>40</v>
      </c>
      <c r="AB424" t="s">
        <v>33</v>
      </c>
      <c r="AC424" t="s">
        <v>338</v>
      </c>
    </row>
    <row r="425" spans="1:29" x14ac:dyDescent="0.3">
      <c r="A425" t="s">
        <v>28</v>
      </c>
      <c r="B425">
        <v>38</v>
      </c>
      <c r="C425" t="s">
        <v>41</v>
      </c>
      <c r="D425" t="s">
        <v>30</v>
      </c>
      <c r="E425" t="s">
        <v>31</v>
      </c>
      <c r="G425">
        <v>3</v>
      </c>
      <c r="H425">
        <v>2</v>
      </c>
      <c r="I425">
        <v>0</v>
      </c>
      <c r="J425">
        <v>35</v>
      </c>
      <c r="K425">
        <v>6.9</v>
      </c>
      <c r="M425" t="s">
        <v>329</v>
      </c>
      <c r="O425" t="s">
        <v>33</v>
      </c>
      <c r="S425" t="s">
        <v>37</v>
      </c>
      <c r="T425" t="s">
        <v>53</v>
      </c>
      <c r="U425" t="s">
        <v>339</v>
      </c>
      <c r="V425">
        <v>0</v>
      </c>
      <c r="W425">
        <v>1</v>
      </c>
      <c r="X425" t="s">
        <v>38</v>
      </c>
      <c r="Y425" t="s">
        <v>76</v>
      </c>
      <c r="Z425" t="s">
        <v>169</v>
      </c>
      <c r="AB425" t="s">
        <v>33</v>
      </c>
    </row>
    <row r="426" spans="1:29" x14ac:dyDescent="0.3">
      <c r="A426" t="s">
        <v>28</v>
      </c>
      <c r="B426">
        <v>38</v>
      </c>
      <c r="C426" t="s">
        <v>41</v>
      </c>
      <c r="D426" t="s">
        <v>50</v>
      </c>
      <c r="E426" t="s">
        <v>31</v>
      </c>
      <c r="G426">
        <v>3</v>
      </c>
      <c r="H426">
        <v>2</v>
      </c>
      <c r="I426">
        <v>0</v>
      </c>
      <c r="J426">
        <v>40</v>
      </c>
      <c r="K426">
        <v>5</v>
      </c>
      <c r="M426" t="s">
        <v>329</v>
      </c>
      <c r="O426" t="s">
        <v>66</v>
      </c>
      <c r="S426" t="s">
        <v>45</v>
      </c>
      <c r="T426" t="s">
        <v>45</v>
      </c>
      <c r="U426" t="s">
        <v>340</v>
      </c>
      <c r="V426">
        <v>4</v>
      </c>
      <c r="W426">
        <v>2</v>
      </c>
      <c r="X426" t="s">
        <v>55</v>
      </c>
      <c r="Y426" t="s">
        <v>56</v>
      </c>
      <c r="Z426" t="s">
        <v>120</v>
      </c>
      <c r="AB426" t="s">
        <v>33</v>
      </c>
    </row>
    <row r="427" spans="1:29" x14ac:dyDescent="0.3">
      <c r="A427" t="s">
        <v>28</v>
      </c>
      <c r="B427">
        <v>38</v>
      </c>
      <c r="C427" t="s">
        <v>41</v>
      </c>
      <c r="D427" t="s">
        <v>30</v>
      </c>
      <c r="E427" t="s">
        <v>31</v>
      </c>
      <c r="G427">
        <v>3</v>
      </c>
      <c r="H427">
        <v>2</v>
      </c>
      <c r="I427">
        <v>0</v>
      </c>
      <c r="J427">
        <v>30</v>
      </c>
      <c r="K427">
        <v>5</v>
      </c>
      <c r="M427" t="s">
        <v>329</v>
      </c>
      <c r="O427" t="s">
        <v>33</v>
      </c>
      <c r="S427" t="s">
        <v>37</v>
      </c>
      <c r="T427" t="s">
        <v>45</v>
      </c>
      <c r="V427">
        <v>4</v>
      </c>
      <c r="W427">
        <v>2</v>
      </c>
      <c r="X427" t="s">
        <v>38</v>
      </c>
      <c r="Y427" t="s">
        <v>56</v>
      </c>
      <c r="Z427" t="s">
        <v>40</v>
      </c>
      <c r="AB427" t="s">
        <v>33</v>
      </c>
    </row>
    <row r="428" spans="1:29" x14ac:dyDescent="0.3">
      <c r="A428" t="s">
        <v>28</v>
      </c>
      <c r="B428">
        <v>38</v>
      </c>
      <c r="C428" t="s">
        <v>41</v>
      </c>
      <c r="D428" t="s">
        <v>75</v>
      </c>
      <c r="E428" t="s">
        <v>62</v>
      </c>
      <c r="G428">
        <v>2</v>
      </c>
      <c r="H428">
        <v>3</v>
      </c>
      <c r="I428">
        <v>0</v>
      </c>
      <c r="J428">
        <v>50</v>
      </c>
      <c r="K428">
        <v>7.7</v>
      </c>
      <c r="M428" t="s">
        <v>329</v>
      </c>
      <c r="O428" t="s">
        <v>33</v>
      </c>
      <c r="S428" t="s">
        <v>45</v>
      </c>
      <c r="T428" t="s">
        <v>45</v>
      </c>
      <c r="V428">
        <v>3</v>
      </c>
      <c r="W428">
        <v>2</v>
      </c>
      <c r="X428" t="s">
        <v>55</v>
      </c>
      <c r="Y428" t="s">
        <v>76</v>
      </c>
      <c r="Z428" t="s">
        <v>40</v>
      </c>
      <c r="AB428" t="s">
        <v>33</v>
      </c>
    </row>
    <row r="429" spans="1:29" x14ac:dyDescent="0.3">
      <c r="A429" t="s">
        <v>28</v>
      </c>
      <c r="B429">
        <v>38</v>
      </c>
      <c r="C429" t="s">
        <v>41</v>
      </c>
      <c r="D429" t="s">
        <v>75</v>
      </c>
      <c r="E429" t="s">
        <v>31</v>
      </c>
      <c r="G429">
        <v>4</v>
      </c>
      <c r="H429">
        <v>1</v>
      </c>
      <c r="I429">
        <v>0</v>
      </c>
      <c r="J429">
        <v>45</v>
      </c>
      <c r="K429">
        <v>5.0999999999999996</v>
      </c>
      <c r="M429" t="s">
        <v>329</v>
      </c>
      <c r="O429" t="s">
        <v>66</v>
      </c>
      <c r="S429" t="s">
        <v>37</v>
      </c>
      <c r="T429" t="s">
        <v>37</v>
      </c>
      <c r="V429">
        <v>8</v>
      </c>
      <c r="W429">
        <v>2</v>
      </c>
      <c r="X429" t="s">
        <v>55</v>
      </c>
      <c r="Y429" t="s">
        <v>56</v>
      </c>
      <c r="Z429" t="s">
        <v>77</v>
      </c>
      <c r="AB429" t="s">
        <v>33</v>
      </c>
    </row>
    <row r="430" spans="1:29" x14ac:dyDescent="0.3">
      <c r="A430" t="s">
        <v>28</v>
      </c>
      <c r="B430">
        <v>38</v>
      </c>
      <c r="C430" t="s">
        <v>41</v>
      </c>
      <c r="D430" t="s">
        <v>75</v>
      </c>
      <c r="E430" t="s">
        <v>62</v>
      </c>
      <c r="G430">
        <v>2</v>
      </c>
      <c r="H430">
        <v>3</v>
      </c>
      <c r="I430">
        <v>0</v>
      </c>
      <c r="J430">
        <v>25</v>
      </c>
      <c r="K430">
        <v>4</v>
      </c>
      <c r="M430" t="s">
        <v>329</v>
      </c>
      <c r="O430" t="s">
        <v>33</v>
      </c>
      <c r="S430" t="s">
        <v>37</v>
      </c>
      <c r="T430" t="s">
        <v>53</v>
      </c>
      <c r="U430" t="s">
        <v>341</v>
      </c>
      <c r="V430">
        <v>5</v>
      </c>
      <c r="W430">
        <v>1</v>
      </c>
      <c r="X430" t="s">
        <v>82</v>
      </c>
      <c r="Y430" t="s">
        <v>76</v>
      </c>
      <c r="Z430" t="s">
        <v>40</v>
      </c>
    </row>
    <row r="431" spans="1:29" x14ac:dyDescent="0.3">
      <c r="A431" t="s">
        <v>28</v>
      </c>
      <c r="B431">
        <v>38</v>
      </c>
      <c r="C431" t="s">
        <v>41</v>
      </c>
      <c r="D431" t="s">
        <v>75</v>
      </c>
      <c r="E431" t="s">
        <v>31</v>
      </c>
      <c r="G431">
        <v>5</v>
      </c>
      <c r="H431">
        <v>0</v>
      </c>
      <c r="I431">
        <v>0</v>
      </c>
      <c r="J431">
        <v>25</v>
      </c>
      <c r="K431">
        <v>7.6</v>
      </c>
      <c r="M431" t="s">
        <v>329</v>
      </c>
      <c r="O431" t="s">
        <v>33</v>
      </c>
      <c r="S431" t="s">
        <v>83</v>
      </c>
      <c r="T431" t="s">
        <v>37</v>
      </c>
      <c r="V431">
        <v>7</v>
      </c>
      <c r="W431">
        <v>3</v>
      </c>
      <c r="X431" t="s">
        <v>55</v>
      </c>
      <c r="Y431" t="s">
        <v>72</v>
      </c>
      <c r="Z431" t="s">
        <v>48</v>
      </c>
      <c r="AB431" t="s">
        <v>33</v>
      </c>
    </row>
    <row r="432" spans="1:29" x14ac:dyDescent="0.3">
      <c r="A432" t="s">
        <v>28</v>
      </c>
      <c r="B432">
        <v>37</v>
      </c>
      <c r="C432" t="s">
        <v>41</v>
      </c>
      <c r="D432" t="s">
        <v>30</v>
      </c>
      <c r="E432" t="s">
        <v>62</v>
      </c>
      <c r="G432">
        <v>2</v>
      </c>
      <c r="H432">
        <v>3</v>
      </c>
      <c r="I432">
        <v>0</v>
      </c>
      <c r="J432">
        <v>25</v>
      </c>
      <c r="K432">
        <v>4.5</v>
      </c>
      <c r="M432" t="s">
        <v>329</v>
      </c>
      <c r="O432" t="s">
        <v>33</v>
      </c>
      <c r="S432" t="s">
        <v>37</v>
      </c>
      <c r="T432" t="s">
        <v>37</v>
      </c>
      <c r="U432" t="s">
        <v>342</v>
      </c>
      <c r="V432">
        <v>2</v>
      </c>
      <c r="W432">
        <v>2</v>
      </c>
      <c r="X432" t="s">
        <v>55</v>
      </c>
      <c r="Y432" t="s">
        <v>47</v>
      </c>
      <c r="Z432" t="s">
        <v>84</v>
      </c>
      <c r="AA432" t="s">
        <v>85</v>
      </c>
      <c r="AB432" t="s">
        <v>33</v>
      </c>
    </row>
    <row r="433" spans="1:28" x14ac:dyDescent="0.3">
      <c r="A433" t="s">
        <v>28</v>
      </c>
      <c r="B433">
        <v>37</v>
      </c>
      <c r="C433" t="s">
        <v>41</v>
      </c>
      <c r="D433" t="s">
        <v>30</v>
      </c>
      <c r="E433" t="s">
        <v>62</v>
      </c>
      <c r="G433">
        <v>3</v>
      </c>
      <c r="H433">
        <v>2</v>
      </c>
      <c r="I433">
        <v>0</v>
      </c>
      <c r="J433">
        <v>60</v>
      </c>
      <c r="K433">
        <v>3</v>
      </c>
      <c r="M433" t="s">
        <v>329</v>
      </c>
      <c r="O433" t="s">
        <v>66</v>
      </c>
      <c r="Q433" t="s">
        <v>35</v>
      </c>
      <c r="R433" t="s">
        <v>36</v>
      </c>
      <c r="S433" t="s">
        <v>53</v>
      </c>
      <c r="T433" t="s">
        <v>53</v>
      </c>
      <c r="V433">
        <v>4</v>
      </c>
      <c r="W433">
        <v>2</v>
      </c>
      <c r="X433" t="s">
        <v>55</v>
      </c>
      <c r="Y433" t="s">
        <v>72</v>
      </c>
      <c r="Z433" t="s">
        <v>84</v>
      </c>
      <c r="AA433" t="s">
        <v>85</v>
      </c>
      <c r="AB433" t="s">
        <v>33</v>
      </c>
    </row>
    <row r="434" spans="1:28" x14ac:dyDescent="0.3">
      <c r="A434" t="s">
        <v>28</v>
      </c>
      <c r="B434">
        <v>37</v>
      </c>
      <c r="C434" t="s">
        <v>41</v>
      </c>
      <c r="D434" t="s">
        <v>50</v>
      </c>
      <c r="E434" t="s">
        <v>62</v>
      </c>
      <c r="G434">
        <v>2</v>
      </c>
      <c r="H434">
        <v>3</v>
      </c>
      <c r="I434">
        <v>0</v>
      </c>
      <c r="J434">
        <v>45</v>
      </c>
      <c r="K434">
        <v>6</v>
      </c>
      <c r="M434" t="s">
        <v>329</v>
      </c>
      <c r="O434" t="s">
        <v>66</v>
      </c>
      <c r="S434" t="s">
        <v>37</v>
      </c>
      <c r="T434" t="s">
        <v>59</v>
      </c>
      <c r="U434" t="s">
        <v>343</v>
      </c>
      <c r="V434">
        <v>2</v>
      </c>
      <c r="W434">
        <v>1</v>
      </c>
      <c r="X434" t="s">
        <v>38</v>
      </c>
      <c r="Y434" t="s">
        <v>76</v>
      </c>
      <c r="Z434" t="s">
        <v>40</v>
      </c>
      <c r="AB434" t="s">
        <v>33</v>
      </c>
    </row>
    <row r="435" spans="1:28" x14ac:dyDescent="0.3">
      <c r="A435" t="s">
        <v>28</v>
      </c>
      <c r="B435">
        <v>37</v>
      </c>
      <c r="C435" t="s">
        <v>41</v>
      </c>
      <c r="D435" t="s">
        <v>65</v>
      </c>
      <c r="E435" t="s">
        <v>31</v>
      </c>
      <c r="G435">
        <v>3</v>
      </c>
      <c r="H435">
        <v>2</v>
      </c>
      <c r="I435">
        <v>0</v>
      </c>
      <c r="J435">
        <v>30</v>
      </c>
      <c r="K435">
        <v>3.9</v>
      </c>
      <c r="M435" t="s">
        <v>329</v>
      </c>
      <c r="O435" t="s">
        <v>33</v>
      </c>
      <c r="S435" t="s">
        <v>37</v>
      </c>
      <c r="T435" t="s">
        <v>53</v>
      </c>
      <c r="U435" t="s">
        <v>344</v>
      </c>
      <c r="V435">
        <v>1</v>
      </c>
      <c r="W435">
        <v>2</v>
      </c>
      <c r="X435" t="s">
        <v>55</v>
      </c>
      <c r="Y435" t="s">
        <v>76</v>
      </c>
      <c r="Z435" t="s">
        <v>40</v>
      </c>
    </row>
    <row r="436" spans="1:28" x14ac:dyDescent="0.3">
      <c r="A436" t="s">
        <v>28</v>
      </c>
      <c r="B436">
        <v>37</v>
      </c>
      <c r="C436" t="s">
        <v>41</v>
      </c>
      <c r="D436" t="s">
        <v>30</v>
      </c>
      <c r="E436" t="s">
        <v>31</v>
      </c>
      <c r="G436">
        <v>3</v>
      </c>
      <c r="H436">
        <v>2</v>
      </c>
      <c r="I436">
        <v>0</v>
      </c>
      <c r="J436">
        <v>45</v>
      </c>
      <c r="K436">
        <v>7</v>
      </c>
      <c r="M436" t="s">
        <v>329</v>
      </c>
      <c r="O436" t="s">
        <v>66</v>
      </c>
      <c r="S436" t="s">
        <v>53</v>
      </c>
      <c r="T436" t="s">
        <v>53</v>
      </c>
      <c r="U436" t="s">
        <v>345</v>
      </c>
      <c r="V436">
        <v>1</v>
      </c>
      <c r="W436">
        <v>1</v>
      </c>
      <c r="X436" t="s">
        <v>55</v>
      </c>
      <c r="Y436" t="s">
        <v>56</v>
      </c>
      <c r="Z436" t="s">
        <v>40</v>
      </c>
    </row>
    <row r="437" spans="1:28" x14ac:dyDescent="0.3">
      <c r="A437" t="s">
        <v>28</v>
      </c>
      <c r="B437">
        <v>37</v>
      </c>
      <c r="C437" t="s">
        <v>41</v>
      </c>
      <c r="D437" t="s">
        <v>30</v>
      </c>
      <c r="E437" t="s">
        <v>31</v>
      </c>
      <c r="G437">
        <v>4</v>
      </c>
      <c r="H437">
        <v>1</v>
      </c>
      <c r="I437">
        <v>0</v>
      </c>
      <c r="J437">
        <v>35</v>
      </c>
      <c r="K437">
        <v>4</v>
      </c>
      <c r="M437" t="s">
        <v>329</v>
      </c>
      <c r="O437" t="s">
        <v>33</v>
      </c>
      <c r="S437" t="s">
        <v>83</v>
      </c>
      <c r="T437" t="s">
        <v>53</v>
      </c>
      <c r="U437" t="s">
        <v>346</v>
      </c>
      <c r="V437">
        <v>6</v>
      </c>
      <c r="W437">
        <v>2</v>
      </c>
      <c r="X437" t="s">
        <v>38</v>
      </c>
      <c r="Y437" t="s">
        <v>39</v>
      </c>
      <c r="Z437" t="s">
        <v>82</v>
      </c>
      <c r="AB437" t="s">
        <v>33</v>
      </c>
    </row>
    <row r="438" spans="1:28" x14ac:dyDescent="0.3">
      <c r="A438" t="s">
        <v>28</v>
      </c>
      <c r="B438">
        <v>37</v>
      </c>
      <c r="C438" t="s">
        <v>41</v>
      </c>
      <c r="D438" t="s">
        <v>101</v>
      </c>
      <c r="E438" t="s">
        <v>31</v>
      </c>
      <c r="G438">
        <v>3</v>
      </c>
      <c r="H438">
        <v>2</v>
      </c>
      <c r="I438">
        <v>0</v>
      </c>
      <c r="J438">
        <v>20</v>
      </c>
      <c r="K438">
        <v>2.6</v>
      </c>
      <c r="M438" t="s">
        <v>329</v>
      </c>
      <c r="O438" t="s">
        <v>33</v>
      </c>
      <c r="S438" t="s">
        <v>53</v>
      </c>
      <c r="T438" t="s">
        <v>59</v>
      </c>
      <c r="U438" t="s">
        <v>347</v>
      </c>
      <c r="V438">
        <v>2</v>
      </c>
      <c r="W438">
        <v>2</v>
      </c>
      <c r="X438" t="s">
        <v>55</v>
      </c>
      <c r="Y438" t="s">
        <v>76</v>
      </c>
      <c r="Z438" t="s">
        <v>40</v>
      </c>
    </row>
    <row r="439" spans="1:28" x14ac:dyDescent="0.3">
      <c r="A439" t="s">
        <v>28</v>
      </c>
      <c r="B439">
        <v>37</v>
      </c>
      <c r="C439" t="s">
        <v>41</v>
      </c>
      <c r="D439" t="s">
        <v>101</v>
      </c>
      <c r="E439" t="s">
        <v>31</v>
      </c>
      <c r="G439">
        <v>5</v>
      </c>
      <c r="H439">
        <v>0</v>
      </c>
      <c r="I439">
        <v>0</v>
      </c>
      <c r="J439">
        <v>30</v>
      </c>
      <c r="K439">
        <v>3</v>
      </c>
      <c r="M439" t="s">
        <v>329</v>
      </c>
      <c r="O439" t="s">
        <v>66</v>
      </c>
      <c r="S439" t="s">
        <v>83</v>
      </c>
      <c r="T439" t="s">
        <v>83</v>
      </c>
      <c r="U439" t="s">
        <v>348</v>
      </c>
      <c r="V439">
        <v>1</v>
      </c>
      <c r="W439">
        <v>1</v>
      </c>
      <c r="X439" t="s">
        <v>55</v>
      </c>
      <c r="Y439" t="s">
        <v>47</v>
      </c>
      <c r="Z439" t="s">
        <v>40</v>
      </c>
      <c r="AB439" t="s">
        <v>33</v>
      </c>
    </row>
    <row r="440" spans="1:28" x14ac:dyDescent="0.3">
      <c r="A440" t="s">
        <v>28</v>
      </c>
      <c r="B440">
        <v>37</v>
      </c>
      <c r="C440" t="s">
        <v>41</v>
      </c>
      <c r="D440" t="s">
        <v>30</v>
      </c>
      <c r="E440" t="s">
        <v>31</v>
      </c>
      <c r="G440">
        <v>4</v>
      </c>
      <c r="H440">
        <v>1</v>
      </c>
      <c r="I440">
        <v>0</v>
      </c>
      <c r="J440">
        <v>60</v>
      </c>
      <c r="K440">
        <v>5</v>
      </c>
      <c r="M440" t="s">
        <v>329</v>
      </c>
      <c r="O440" t="s">
        <v>66</v>
      </c>
      <c r="S440" t="s">
        <v>37</v>
      </c>
      <c r="U440" t="s">
        <v>349</v>
      </c>
      <c r="V440">
        <v>8</v>
      </c>
      <c r="W440">
        <v>1</v>
      </c>
      <c r="X440" t="s">
        <v>38</v>
      </c>
      <c r="Y440" t="s">
        <v>56</v>
      </c>
      <c r="Z440" t="s">
        <v>40</v>
      </c>
      <c r="AB440" t="s">
        <v>33</v>
      </c>
    </row>
    <row r="441" spans="1:28" x14ac:dyDescent="0.3">
      <c r="A441" t="s">
        <v>28</v>
      </c>
      <c r="B441">
        <v>37</v>
      </c>
      <c r="C441" t="s">
        <v>41</v>
      </c>
      <c r="D441" t="s">
        <v>75</v>
      </c>
      <c r="E441" t="s">
        <v>62</v>
      </c>
      <c r="G441">
        <v>2</v>
      </c>
      <c r="H441">
        <v>3</v>
      </c>
      <c r="I441">
        <v>0</v>
      </c>
      <c r="J441">
        <v>40</v>
      </c>
      <c r="K441">
        <v>40</v>
      </c>
      <c r="M441" t="s">
        <v>329</v>
      </c>
      <c r="O441" t="s">
        <v>33</v>
      </c>
      <c r="S441" t="s">
        <v>53</v>
      </c>
      <c r="T441" t="s">
        <v>45</v>
      </c>
      <c r="U441" t="s">
        <v>350</v>
      </c>
      <c r="V441">
        <v>12</v>
      </c>
      <c r="W441">
        <v>2</v>
      </c>
      <c r="X441" t="s">
        <v>55</v>
      </c>
      <c r="Y441" t="s">
        <v>47</v>
      </c>
      <c r="Z441" t="s">
        <v>40</v>
      </c>
      <c r="AB441" t="s">
        <v>33</v>
      </c>
    </row>
    <row r="442" spans="1:28" x14ac:dyDescent="0.3">
      <c r="A442" t="s">
        <v>28</v>
      </c>
      <c r="B442">
        <v>35</v>
      </c>
      <c r="C442" t="s">
        <v>41</v>
      </c>
      <c r="D442" t="s">
        <v>75</v>
      </c>
      <c r="E442" t="s">
        <v>31</v>
      </c>
      <c r="G442">
        <v>3</v>
      </c>
      <c r="H442">
        <v>2</v>
      </c>
      <c r="I442">
        <v>0</v>
      </c>
      <c r="J442">
        <v>60</v>
      </c>
      <c r="K442">
        <v>60</v>
      </c>
      <c r="M442" t="s">
        <v>329</v>
      </c>
      <c r="O442" t="s">
        <v>33</v>
      </c>
      <c r="S442" t="s">
        <v>53</v>
      </c>
      <c r="T442" t="s">
        <v>53</v>
      </c>
      <c r="U442" t="s">
        <v>351</v>
      </c>
      <c r="V442">
        <v>3</v>
      </c>
      <c r="W442">
        <v>2</v>
      </c>
      <c r="X442" t="s">
        <v>55</v>
      </c>
      <c r="Y442" t="s">
        <v>47</v>
      </c>
      <c r="Z442" t="s">
        <v>40</v>
      </c>
      <c r="AB442" t="s">
        <v>33</v>
      </c>
    </row>
    <row r="443" spans="1:28" x14ac:dyDescent="0.3">
      <c r="A443" t="s">
        <v>28</v>
      </c>
      <c r="B443">
        <v>35</v>
      </c>
      <c r="C443" t="s">
        <v>41</v>
      </c>
      <c r="D443" t="s">
        <v>30</v>
      </c>
      <c r="E443" t="s">
        <v>62</v>
      </c>
      <c r="G443">
        <v>1</v>
      </c>
      <c r="H443">
        <v>4</v>
      </c>
      <c r="I443">
        <v>0</v>
      </c>
      <c r="J443">
        <v>20</v>
      </c>
      <c r="K443">
        <v>4.7</v>
      </c>
      <c r="M443" t="s">
        <v>329</v>
      </c>
      <c r="O443" t="s">
        <v>33</v>
      </c>
      <c r="S443" t="s">
        <v>83</v>
      </c>
      <c r="T443" t="s">
        <v>37</v>
      </c>
      <c r="U443" t="s">
        <v>352</v>
      </c>
      <c r="V443">
        <v>23</v>
      </c>
      <c r="W443">
        <v>1</v>
      </c>
      <c r="X443" t="s">
        <v>55</v>
      </c>
      <c r="Y443" t="s">
        <v>56</v>
      </c>
      <c r="Z443" t="s">
        <v>40</v>
      </c>
      <c r="AB443" t="s">
        <v>33</v>
      </c>
    </row>
    <row r="444" spans="1:28" x14ac:dyDescent="0.3">
      <c r="A444" t="s">
        <v>28</v>
      </c>
      <c r="B444">
        <v>35</v>
      </c>
      <c r="C444" t="s">
        <v>41</v>
      </c>
      <c r="D444" t="s">
        <v>30</v>
      </c>
      <c r="E444" t="s">
        <v>62</v>
      </c>
      <c r="G444">
        <v>2</v>
      </c>
      <c r="H444">
        <v>3</v>
      </c>
      <c r="I444">
        <v>0</v>
      </c>
      <c r="J444">
        <v>50</v>
      </c>
      <c r="K444">
        <v>2</v>
      </c>
      <c r="M444" t="s">
        <v>329</v>
      </c>
      <c r="O444" t="s">
        <v>33</v>
      </c>
      <c r="S444" t="s">
        <v>37</v>
      </c>
      <c r="T444" t="s">
        <v>37</v>
      </c>
      <c r="U444" t="s">
        <v>353</v>
      </c>
      <c r="V444">
        <v>2</v>
      </c>
      <c r="W444">
        <v>2</v>
      </c>
      <c r="X444" t="s">
        <v>55</v>
      </c>
      <c r="Y444" t="s">
        <v>72</v>
      </c>
      <c r="Z444" t="s">
        <v>40</v>
      </c>
    </row>
    <row r="445" spans="1:28" x14ac:dyDescent="0.3">
      <c r="A445" t="s">
        <v>28</v>
      </c>
      <c r="B445">
        <v>30</v>
      </c>
      <c r="C445" t="s">
        <v>41</v>
      </c>
      <c r="D445" t="s">
        <v>30</v>
      </c>
      <c r="E445" t="s">
        <v>31</v>
      </c>
      <c r="G445">
        <v>3</v>
      </c>
      <c r="H445">
        <v>1</v>
      </c>
      <c r="I445">
        <v>0</v>
      </c>
      <c r="J445">
        <v>20</v>
      </c>
      <c r="K445">
        <v>0.5</v>
      </c>
      <c r="M445" t="s">
        <v>329</v>
      </c>
      <c r="O445" t="s">
        <v>33</v>
      </c>
      <c r="S445" t="s">
        <v>37</v>
      </c>
      <c r="T445" t="s">
        <v>37</v>
      </c>
      <c r="V445">
        <v>4</v>
      </c>
      <c r="W445">
        <v>1</v>
      </c>
      <c r="X445" t="s">
        <v>55</v>
      </c>
      <c r="Y445" t="s">
        <v>39</v>
      </c>
      <c r="Z445" t="s">
        <v>40</v>
      </c>
      <c r="AB445" t="s">
        <v>33</v>
      </c>
    </row>
    <row r="446" spans="1:28" x14ac:dyDescent="0.3">
      <c r="A446" t="s">
        <v>28</v>
      </c>
      <c r="B446">
        <v>26</v>
      </c>
      <c r="C446" t="s">
        <v>29</v>
      </c>
      <c r="D446" t="s">
        <v>101</v>
      </c>
      <c r="E446" t="s">
        <v>31</v>
      </c>
      <c r="G446">
        <v>3</v>
      </c>
      <c r="H446">
        <v>1</v>
      </c>
      <c r="I446">
        <v>0</v>
      </c>
      <c r="J446">
        <v>45</v>
      </c>
      <c r="K446">
        <v>7</v>
      </c>
      <c r="M446" t="s">
        <v>329</v>
      </c>
      <c r="O446" t="s">
        <v>66</v>
      </c>
      <c r="S446" t="s">
        <v>37</v>
      </c>
      <c r="T446" t="s">
        <v>45</v>
      </c>
      <c r="U446" t="s">
        <v>354</v>
      </c>
      <c r="V446">
        <v>2</v>
      </c>
      <c r="W446">
        <v>2</v>
      </c>
      <c r="X446" t="s">
        <v>38</v>
      </c>
      <c r="Y446" t="s">
        <v>56</v>
      </c>
      <c r="Z446" t="s">
        <v>40</v>
      </c>
      <c r="AB446" t="s">
        <v>33</v>
      </c>
    </row>
    <row r="447" spans="1:28" x14ac:dyDescent="0.3">
      <c r="A447" t="s">
        <v>28</v>
      </c>
      <c r="B447">
        <v>19</v>
      </c>
      <c r="C447" t="s">
        <v>29</v>
      </c>
      <c r="D447" t="s">
        <v>30</v>
      </c>
      <c r="E447" t="s">
        <v>31</v>
      </c>
      <c r="G447">
        <v>2</v>
      </c>
      <c r="H447">
        <v>1</v>
      </c>
      <c r="I447">
        <v>0</v>
      </c>
      <c r="J447">
        <v>55</v>
      </c>
      <c r="K447">
        <v>7</v>
      </c>
      <c r="M447" t="s">
        <v>329</v>
      </c>
      <c r="O447" t="s">
        <v>66</v>
      </c>
      <c r="S447" t="s">
        <v>37</v>
      </c>
      <c r="T447" t="s">
        <v>37</v>
      </c>
      <c r="U447" t="s">
        <v>355</v>
      </c>
      <c r="V447">
        <v>5</v>
      </c>
      <c r="W447">
        <v>2</v>
      </c>
      <c r="X447" t="s">
        <v>55</v>
      </c>
      <c r="Y447" t="s">
        <v>56</v>
      </c>
      <c r="Z447" t="s">
        <v>40</v>
      </c>
      <c r="AB447" t="s">
        <v>33</v>
      </c>
    </row>
    <row r="448" spans="1:28" x14ac:dyDescent="0.3">
      <c r="A448" t="s">
        <v>28</v>
      </c>
      <c r="B448">
        <v>40</v>
      </c>
      <c r="C448" t="s">
        <v>41</v>
      </c>
      <c r="D448" t="s">
        <v>30</v>
      </c>
      <c r="E448" t="s">
        <v>31</v>
      </c>
      <c r="G448">
        <v>4</v>
      </c>
      <c r="H448">
        <v>1</v>
      </c>
      <c r="I448">
        <v>1</v>
      </c>
      <c r="J448">
        <v>45</v>
      </c>
      <c r="K448">
        <v>35</v>
      </c>
      <c r="M448" t="s">
        <v>356</v>
      </c>
      <c r="O448" t="s">
        <v>33</v>
      </c>
      <c r="P448" t="s">
        <v>57</v>
      </c>
      <c r="S448" t="s">
        <v>59</v>
      </c>
      <c r="T448" t="s">
        <v>59</v>
      </c>
      <c r="U448" t="s">
        <v>357</v>
      </c>
      <c r="V448">
        <v>8</v>
      </c>
      <c r="W448">
        <v>2</v>
      </c>
      <c r="X448" t="s">
        <v>38</v>
      </c>
      <c r="Y448" t="s">
        <v>72</v>
      </c>
      <c r="Z448" t="s">
        <v>40</v>
      </c>
      <c r="AB448" t="s">
        <v>33</v>
      </c>
    </row>
    <row r="449" spans="1:29" x14ac:dyDescent="0.3">
      <c r="A449" t="s">
        <v>28</v>
      </c>
      <c r="B449">
        <v>40</v>
      </c>
      <c r="C449" t="s">
        <v>41</v>
      </c>
      <c r="D449" t="s">
        <v>101</v>
      </c>
      <c r="E449" t="s">
        <v>31</v>
      </c>
      <c r="G449">
        <v>3</v>
      </c>
      <c r="H449">
        <v>2</v>
      </c>
      <c r="I449">
        <v>0</v>
      </c>
      <c r="J449">
        <v>55</v>
      </c>
      <c r="K449">
        <v>31</v>
      </c>
      <c r="M449" t="s">
        <v>356</v>
      </c>
      <c r="O449" t="s">
        <v>33</v>
      </c>
      <c r="P449" t="s">
        <v>57</v>
      </c>
      <c r="S449" t="s">
        <v>37</v>
      </c>
      <c r="T449" t="s">
        <v>37</v>
      </c>
      <c r="U449" t="s">
        <v>358</v>
      </c>
      <c r="V449">
        <v>3</v>
      </c>
      <c r="W449">
        <v>1</v>
      </c>
      <c r="X449" t="s">
        <v>38</v>
      </c>
      <c r="Y449" t="s">
        <v>72</v>
      </c>
      <c r="Z449" t="s">
        <v>82</v>
      </c>
      <c r="AB449" t="s">
        <v>33</v>
      </c>
    </row>
    <row r="450" spans="1:29" x14ac:dyDescent="0.3">
      <c r="A450" t="s">
        <v>28</v>
      </c>
      <c r="B450">
        <v>40</v>
      </c>
      <c r="C450" t="s">
        <v>41</v>
      </c>
      <c r="D450" t="s">
        <v>30</v>
      </c>
      <c r="E450" t="s">
        <v>62</v>
      </c>
      <c r="G450">
        <v>2</v>
      </c>
      <c r="H450">
        <v>3</v>
      </c>
      <c r="I450">
        <v>0</v>
      </c>
      <c r="J450">
        <v>30</v>
      </c>
      <c r="K450">
        <v>7</v>
      </c>
      <c r="M450" t="s">
        <v>356</v>
      </c>
      <c r="O450" t="s">
        <v>66</v>
      </c>
      <c r="P450" t="s">
        <v>57</v>
      </c>
      <c r="Q450" t="s">
        <v>67</v>
      </c>
      <c r="R450" t="s">
        <v>36</v>
      </c>
      <c r="S450" t="s">
        <v>37</v>
      </c>
      <c r="T450" t="s">
        <v>45</v>
      </c>
      <c r="U450" t="s">
        <v>359</v>
      </c>
      <c r="V450">
        <v>2</v>
      </c>
      <c r="W450">
        <v>2</v>
      </c>
      <c r="X450" t="s">
        <v>38</v>
      </c>
      <c r="Y450" t="s">
        <v>72</v>
      </c>
      <c r="Z450" t="s">
        <v>40</v>
      </c>
      <c r="AB450" t="s">
        <v>33</v>
      </c>
    </row>
    <row r="451" spans="1:29" x14ac:dyDescent="0.3">
      <c r="A451" t="s">
        <v>28</v>
      </c>
      <c r="B451">
        <v>40</v>
      </c>
      <c r="C451" t="s">
        <v>41</v>
      </c>
      <c r="D451" t="s">
        <v>30</v>
      </c>
      <c r="E451" t="s">
        <v>31</v>
      </c>
      <c r="G451">
        <v>3</v>
      </c>
      <c r="H451">
        <v>2</v>
      </c>
      <c r="I451">
        <v>0</v>
      </c>
      <c r="J451">
        <v>25</v>
      </c>
      <c r="K451">
        <v>5</v>
      </c>
      <c r="M451" t="s">
        <v>356</v>
      </c>
      <c r="O451" t="s">
        <v>33</v>
      </c>
      <c r="P451" t="s">
        <v>57</v>
      </c>
      <c r="S451" t="s">
        <v>45</v>
      </c>
      <c r="T451" t="s">
        <v>45</v>
      </c>
      <c r="U451" t="s">
        <v>360</v>
      </c>
      <c r="V451">
        <v>1</v>
      </c>
      <c r="W451">
        <v>2</v>
      </c>
      <c r="X451" t="s">
        <v>38</v>
      </c>
      <c r="Y451" t="s">
        <v>47</v>
      </c>
      <c r="Z451" t="s">
        <v>40</v>
      </c>
      <c r="AB451" t="s">
        <v>33</v>
      </c>
    </row>
    <row r="452" spans="1:29" x14ac:dyDescent="0.3">
      <c r="A452" t="s">
        <v>49</v>
      </c>
      <c r="B452">
        <v>38</v>
      </c>
      <c r="C452" t="s">
        <v>41</v>
      </c>
      <c r="D452" t="s">
        <v>50</v>
      </c>
      <c r="E452" t="s">
        <v>31</v>
      </c>
      <c r="G452">
        <v>4</v>
      </c>
      <c r="H452">
        <v>1</v>
      </c>
      <c r="I452">
        <v>0</v>
      </c>
      <c r="J452">
        <v>30</v>
      </c>
      <c r="K452">
        <v>7</v>
      </c>
      <c r="M452" t="s">
        <v>356</v>
      </c>
      <c r="O452" t="s">
        <v>33</v>
      </c>
      <c r="P452" t="s">
        <v>57</v>
      </c>
      <c r="S452" t="s">
        <v>37</v>
      </c>
      <c r="T452" t="s">
        <v>37</v>
      </c>
      <c r="V452">
        <v>4</v>
      </c>
      <c r="W452">
        <v>2</v>
      </c>
      <c r="X452" t="s">
        <v>38</v>
      </c>
      <c r="Y452" t="s">
        <v>72</v>
      </c>
      <c r="Z452" t="s">
        <v>40</v>
      </c>
      <c r="AB452" t="s">
        <v>33</v>
      </c>
      <c r="AC452" t="s">
        <v>361</v>
      </c>
    </row>
    <row r="453" spans="1:29" x14ac:dyDescent="0.3">
      <c r="A453" t="s">
        <v>28</v>
      </c>
      <c r="B453">
        <v>37</v>
      </c>
      <c r="C453" t="s">
        <v>41</v>
      </c>
      <c r="D453" t="s">
        <v>30</v>
      </c>
      <c r="E453" t="s">
        <v>31</v>
      </c>
      <c r="G453">
        <v>3</v>
      </c>
      <c r="H453">
        <v>1</v>
      </c>
      <c r="I453">
        <v>0</v>
      </c>
      <c r="J453">
        <v>25</v>
      </c>
      <c r="K453">
        <v>8.6999999999999993</v>
      </c>
      <c r="M453" t="s">
        <v>356</v>
      </c>
      <c r="O453" t="s">
        <v>33</v>
      </c>
      <c r="P453" t="s">
        <v>57</v>
      </c>
      <c r="S453" t="s">
        <v>37</v>
      </c>
      <c r="T453" t="s">
        <v>37</v>
      </c>
      <c r="U453" t="s">
        <v>362</v>
      </c>
      <c r="V453">
        <v>2</v>
      </c>
      <c r="W453">
        <v>2</v>
      </c>
      <c r="X453" t="s">
        <v>55</v>
      </c>
      <c r="Y453" t="s">
        <v>47</v>
      </c>
      <c r="Z453" t="s">
        <v>120</v>
      </c>
    </row>
    <row r="454" spans="1:29" x14ac:dyDescent="0.3">
      <c r="A454" t="s">
        <v>71</v>
      </c>
      <c r="B454">
        <v>30</v>
      </c>
      <c r="C454" t="s">
        <v>41</v>
      </c>
      <c r="D454" t="s">
        <v>75</v>
      </c>
      <c r="E454" t="s">
        <v>31</v>
      </c>
      <c r="G454">
        <v>4</v>
      </c>
      <c r="H454">
        <v>0</v>
      </c>
      <c r="I454">
        <v>0</v>
      </c>
      <c r="J454">
        <v>15</v>
      </c>
      <c r="K454">
        <v>3</v>
      </c>
      <c r="M454" t="s">
        <v>356</v>
      </c>
      <c r="O454" t="s">
        <v>33</v>
      </c>
      <c r="P454" t="s">
        <v>78</v>
      </c>
      <c r="S454" t="s">
        <v>37</v>
      </c>
      <c r="T454" t="s">
        <v>45</v>
      </c>
      <c r="X454" t="s">
        <v>13</v>
      </c>
      <c r="Y454" t="s">
        <v>76</v>
      </c>
      <c r="Z454" t="s">
        <v>120</v>
      </c>
    </row>
    <row r="455" spans="1:29" x14ac:dyDescent="0.3">
      <c r="A455" t="s">
        <v>49</v>
      </c>
      <c r="B455">
        <v>5</v>
      </c>
      <c r="C455" t="s">
        <v>29</v>
      </c>
      <c r="D455" t="s">
        <v>30</v>
      </c>
      <c r="E455" t="s">
        <v>31</v>
      </c>
      <c r="G455">
        <v>3</v>
      </c>
      <c r="H455">
        <v>1</v>
      </c>
      <c r="I455">
        <v>0</v>
      </c>
      <c r="J455">
        <v>10</v>
      </c>
      <c r="K455">
        <v>1.5</v>
      </c>
      <c r="M455" t="s">
        <v>356</v>
      </c>
      <c r="O455" t="s">
        <v>33</v>
      </c>
      <c r="P455" t="s">
        <v>57</v>
      </c>
      <c r="S455" t="s">
        <v>83</v>
      </c>
      <c r="U455" t="s">
        <v>363</v>
      </c>
      <c r="V455">
        <v>6</v>
      </c>
      <c r="W455">
        <v>2</v>
      </c>
      <c r="X455" t="s">
        <v>38</v>
      </c>
      <c r="Y455" t="s">
        <v>39</v>
      </c>
      <c r="Z455" t="s">
        <v>40</v>
      </c>
      <c r="AB455" t="s">
        <v>33</v>
      </c>
    </row>
    <row r="456" spans="1:29" x14ac:dyDescent="0.3">
      <c r="A456" t="s">
        <v>28</v>
      </c>
      <c r="B456">
        <v>40</v>
      </c>
      <c r="C456" t="s">
        <v>41</v>
      </c>
      <c r="D456" t="s">
        <v>30</v>
      </c>
      <c r="E456" t="s">
        <v>31</v>
      </c>
      <c r="G456">
        <v>4</v>
      </c>
      <c r="H456">
        <v>1</v>
      </c>
      <c r="I456">
        <v>1</v>
      </c>
      <c r="J456">
        <v>60</v>
      </c>
      <c r="K456">
        <v>3.3</v>
      </c>
      <c r="M456" t="s">
        <v>329</v>
      </c>
      <c r="O456" t="s">
        <v>66</v>
      </c>
      <c r="S456" t="s">
        <v>53</v>
      </c>
      <c r="U456" t="s">
        <v>364</v>
      </c>
      <c r="X456" t="s">
        <v>38</v>
      </c>
      <c r="Y456" t="s">
        <v>72</v>
      </c>
      <c r="Z456" t="s">
        <v>40</v>
      </c>
      <c r="AB456" t="s">
        <v>33</v>
      </c>
      <c r="AC456" t="s">
        <v>365</v>
      </c>
    </row>
    <row r="457" spans="1:29" x14ac:dyDescent="0.3">
      <c r="A457" t="s">
        <v>28</v>
      </c>
      <c r="B457">
        <v>40</v>
      </c>
      <c r="C457" t="s">
        <v>41</v>
      </c>
      <c r="D457" t="s">
        <v>50</v>
      </c>
      <c r="E457" t="s">
        <v>31</v>
      </c>
      <c r="G457">
        <v>5</v>
      </c>
      <c r="H457">
        <v>0</v>
      </c>
      <c r="I457">
        <v>1</v>
      </c>
      <c r="J457">
        <v>17</v>
      </c>
      <c r="K457">
        <v>2</v>
      </c>
      <c r="M457" t="s">
        <v>329</v>
      </c>
      <c r="O457" t="s">
        <v>66</v>
      </c>
      <c r="S457" t="s">
        <v>59</v>
      </c>
      <c r="T457" t="s">
        <v>53</v>
      </c>
      <c r="U457" t="s">
        <v>366</v>
      </c>
      <c r="V457">
        <v>2</v>
      </c>
      <c r="W457">
        <v>3</v>
      </c>
      <c r="X457" t="s">
        <v>38</v>
      </c>
      <c r="Y457" t="s">
        <v>47</v>
      </c>
      <c r="Z457" t="s">
        <v>92</v>
      </c>
      <c r="AB457" t="s">
        <v>33</v>
      </c>
    </row>
    <row r="458" spans="1:29" x14ac:dyDescent="0.3">
      <c r="A458" t="s">
        <v>28</v>
      </c>
      <c r="B458">
        <v>38</v>
      </c>
      <c r="C458" t="s">
        <v>41</v>
      </c>
      <c r="D458" t="s">
        <v>101</v>
      </c>
      <c r="E458" t="s">
        <v>31</v>
      </c>
      <c r="G458">
        <v>5</v>
      </c>
      <c r="H458">
        <v>0</v>
      </c>
      <c r="I458">
        <v>1</v>
      </c>
      <c r="J458">
        <v>60</v>
      </c>
      <c r="K458">
        <v>3</v>
      </c>
      <c r="M458" t="s">
        <v>329</v>
      </c>
      <c r="O458" t="s">
        <v>66</v>
      </c>
      <c r="S458" t="s">
        <v>37</v>
      </c>
      <c r="T458" t="s">
        <v>37</v>
      </c>
      <c r="V458">
        <v>0</v>
      </c>
      <c r="W458">
        <v>0</v>
      </c>
      <c r="X458" t="s">
        <v>38</v>
      </c>
      <c r="Y458" t="s">
        <v>47</v>
      </c>
      <c r="Z458" t="s">
        <v>92</v>
      </c>
      <c r="AB458" t="s">
        <v>33</v>
      </c>
    </row>
    <row r="459" spans="1:29" x14ac:dyDescent="0.3">
      <c r="A459" t="s">
        <v>28</v>
      </c>
      <c r="B459">
        <v>32</v>
      </c>
      <c r="C459" t="s">
        <v>41</v>
      </c>
      <c r="D459" t="s">
        <v>101</v>
      </c>
      <c r="E459" t="s">
        <v>31</v>
      </c>
      <c r="G459">
        <v>3</v>
      </c>
      <c r="H459">
        <v>2</v>
      </c>
      <c r="I459">
        <v>1</v>
      </c>
      <c r="J459">
        <v>125</v>
      </c>
      <c r="K459">
        <v>40</v>
      </c>
      <c r="M459" t="s">
        <v>329</v>
      </c>
      <c r="O459" t="s">
        <v>66</v>
      </c>
      <c r="S459" t="s">
        <v>45</v>
      </c>
      <c r="T459" t="s">
        <v>45</v>
      </c>
      <c r="V459">
        <v>5</v>
      </c>
      <c r="W459">
        <v>2</v>
      </c>
      <c r="X459" t="s">
        <v>55</v>
      </c>
      <c r="Y459" t="s">
        <v>56</v>
      </c>
      <c r="Z459" t="s">
        <v>120</v>
      </c>
    </row>
    <row r="460" spans="1:29" x14ac:dyDescent="0.3">
      <c r="A460" t="s">
        <v>28</v>
      </c>
      <c r="B460">
        <v>60</v>
      </c>
      <c r="C460" t="s">
        <v>41</v>
      </c>
      <c r="D460" t="s">
        <v>30</v>
      </c>
      <c r="E460" t="s">
        <v>31</v>
      </c>
      <c r="G460">
        <v>5</v>
      </c>
      <c r="H460">
        <v>1</v>
      </c>
      <c r="I460">
        <v>0</v>
      </c>
      <c r="J460">
        <v>35</v>
      </c>
      <c r="K460">
        <v>6</v>
      </c>
      <c r="M460" t="s">
        <v>329</v>
      </c>
      <c r="O460" t="s">
        <v>33</v>
      </c>
      <c r="S460" t="s">
        <v>37</v>
      </c>
      <c r="T460" t="s">
        <v>37</v>
      </c>
      <c r="U460" t="s">
        <v>367</v>
      </c>
      <c r="V460">
        <v>2</v>
      </c>
      <c r="W460">
        <v>1</v>
      </c>
      <c r="X460" t="s">
        <v>38</v>
      </c>
      <c r="Y460" t="s">
        <v>39</v>
      </c>
      <c r="Z460" t="s">
        <v>40</v>
      </c>
      <c r="AB460" t="s">
        <v>33</v>
      </c>
    </row>
    <row r="461" spans="1:29" x14ac:dyDescent="0.3">
      <c r="A461" t="s">
        <v>28</v>
      </c>
      <c r="B461">
        <v>50</v>
      </c>
      <c r="C461" t="s">
        <v>41</v>
      </c>
      <c r="D461" t="s">
        <v>30</v>
      </c>
      <c r="E461" t="s">
        <v>31</v>
      </c>
      <c r="G461">
        <v>3</v>
      </c>
      <c r="H461">
        <v>2</v>
      </c>
      <c r="I461">
        <v>0</v>
      </c>
      <c r="J461">
        <v>60</v>
      </c>
      <c r="K461">
        <v>4</v>
      </c>
      <c r="M461" t="s">
        <v>329</v>
      </c>
      <c r="O461" t="s">
        <v>66</v>
      </c>
      <c r="Q461" t="s">
        <v>43</v>
      </c>
      <c r="R461" t="s">
        <v>98</v>
      </c>
      <c r="S461" t="s">
        <v>59</v>
      </c>
      <c r="U461" t="s">
        <v>368</v>
      </c>
      <c r="V461">
        <v>3</v>
      </c>
      <c r="W461">
        <v>2</v>
      </c>
      <c r="X461" t="s">
        <v>55</v>
      </c>
      <c r="Y461" t="s">
        <v>56</v>
      </c>
      <c r="Z461" t="s">
        <v>92</v>
      </c>
      <c r="AB461" t="s">
        <v>33</v>
      </c>
    </row>
    <row r="462" spans="1:29" x14ac:dyDescent="0.3">
      <c r="A462" t="s">
        <v>28</v>
      </c>
      <c r="B462">
        <v>45</v>
      </c>
      <c r="C462" t="s">
        <v>41</v>
      </c>
      <c r="D462" t="s">
        <v>30</v>
      </c>
      <c r="E462" t="s">
        <v>31</v>
      </c>
      <c r="G462">
        <v>4</v>
      </c>
      <c r="H462">
        <v>2</v>
      </c>
      <c r="I462">
        <v>0</v>
      </c>
      <c r="J462">
        <v>60</v>
      </c>
      <c r="K462">
        <v>5</v>
      </c>
      <c r="M462" t="s">
        <v>329</v>
      </c>
      <c r="O462" t="s">
        <v>66</v>
      </c>
      <c r="S462" t="s">
        <v>53</v>
      </c>
      <c r="T462" t="s">
        <v>53</v>
      </c>
      <c r="U462" t="s">
        <v>369</v>
      </c>
      <c r="V462">
        <v>2</v>
      </c>
      <c r="W462">
        <v>1</v>
      </c>
      <c r="X462" t="s">
        <v>38</v>
      </c>
      <c r="Y462" t="s">
        <v>72</v>
      </c>
      <c r="Z462" t="s">
        <v>92</v>
      </c>
      <c r="AB462" t="s">
        <v>33</v>
      </c>
    </row>
    <row r="463" spans="1:29" x14ac:dyDescent="0.3">
      <c r="A463" t="s">
        <v>28</v>
      </c>
      <c r="B463">
        <v>40</v>
      </c>
      <c r="C463" t="s">
        <v>41</v>
      </c>
      <c r="D463" t="s">
        <v>30</v>
      </c>
      <c r="E463" t="s">
        <v>62</v>
      </c>
      <c r="G463">
        <v>2</v>
      </c>
      <c r="H463">
        <v>3</v>
      </c>
      <c r="I463">
        <v>0</v>
      </c>
      <c r="J463">
        <v>60</v>
      </c>
      <c r="K463">
        <v>6</v>
      </c>
      <c r="M463" t="s">
        <v>329</v>
      </c>
      <c r="O463" t="s">
        <v>66</v>
      </c>
      <c r="S463" t="s">
        <v>59</v>
      </c>
      <c r="T463" t="s">
        <v>59</v>
      </c>
      <c r="U463" t="s">
        <v>370</v>
      </c>
      <c r="V463">
        <v>2</v>
      </c>
      <c r="W463">
        <v>1</v>
      </c>
      <c r="X463" t="s">
        <v>55</v>
      </c>
      <c r="Y463" t="s">
        <v>76</v>
      </c>
      <c r="Z463" t="s">
        <v>40</v>
      </c>
      <c r="AB463" t="s">
        <v>33</v>
      </c>
    </row>
    <row r="464" spans="1:29" x14ac:dyDescent="0.3">
      <c r="A464" t="s">
        <v>28</v>
      </c>
      <c r="B464">
        <v>40</v>
      </c>
      <c r="C464" t="s">
        <v>41</v>
      </c>
      <c r="D464" t="s">
        <v>101</v>
      </c>
      <c r="E464" t="s">
        <v>62</v>
      </c>
      <c r="G464">
        <v>2</v>
      </c>
      <c r="H464">
        <v>3</v>
      </c>
      <c r="I464">
        <v>0</v>
      </c>
      <c r="J464">
        <v>45</v>
      </c>
      <c r="K464">
        <v>3.2</v>
      </c>
      <c r="M464" t="s">
        <v>329</v>
      </c>
      <c r="O464" t="s">
        <v>33</v>
      </c>
      <c r="S464" t="s">
        <v>59</v>
      </c>
      <c r="T464" t="s">
        <v>59</v>
      </c>
      <c r="U464" t="s">
        <v>371</v>
      </c>
      <c r="V464">
        <v>0</v>
      </c>
      <c r="W464">
        <v>2</v>
      </c>
      <c r="X464" t="s">
        <v>13</v>
      </c>
      <c r="Y464" t="s">
        <v>76</v>
      </c>
      <c r="Z464" t="s">
        <v>40</v>
      </c>
    </row>
    <row r="465" spans="1:28" x14ac:dyDescent="0.3">
      <c r="A465" t="s">
        <v>28</v>
      </c>
      <c r="B465">
        <v>40</v>
      </c>
      <c r="C465" t="s">
        <v>41</v>
      </c>
      <c r="D465" t="s">
        <v>30</v>
      </c>
      <c r="E465" t="s">
        <v>31</v>
      </c>
      <c r="G465">
        <v>3</v>
      </c>
      <c r="H465">
        <v>2</v>
      </c>
      <c r="I465">
        <v>0</v>
      </c>
      <c r="J465">
        <v>30</v>
      </c>
      <c r="K465">
        <v>3.8</v>
      </c>
      <c r="M465" t="s">
        <v>329</v>
      </c>
      <c r="O465" t="s">
        <v>33</v>
      </c>
      <c r="S465" t="s">
        <v>53</v>
      </c>
      <c r="T465" t="s">
        <v>53</v>
      </c>
      <c r="U465" t="s">
        <v>372</v>
      </c>
      <c r="X465" t="s">
        <v>55</v>
      </c>
      <c r="Y465" t="s">
        <v>47</v>
      </c>
      <c r="Z465" t="s">
        <v>77</v>
      </c>
      <c r="AB465" t="s">
        <v>33</v>
      </c>
    </row>
    <row r="466" spans="1:28" x14ac:dyDescent="0.3">
      <c r="A466" t="s">
        <v>28</v>
      </c>
      <c r="B466">
        <v>38</v>
      </c>
      <c r="C466" t="s">
        <v>41</v>
      </c>
      <c r="D466" t="s">
        <v>30</v>
      </c>
      <c r="E466" t="s">
        <v>62</v>
      </c>
      <c r="G466">
        <v>2</v>
      </c>
      <c r="H466">
        <v>3</v>
      </c>
      <c r="I466">
        <v>0</v>
      </c>
      <c r="J466">
        <v>40</v>
      </c>
      <c r="K466">
        <v>4</v>
      </c>
      <c r="M466" t="s">
        <v>329</v>
      </c>
      <c r="O466" t="s">
        <v>66</v>
      </c>
      <c r="S466" t="s">
        <v>53</v>
      </c>
      <c r="T466" t="s">
        <v>53</v>
      </c>
      <c r="U466" t="s">
        <v>373</v>
      </c>
      <c r="V466">
        <v>0</v>
      </c>
      <c r="W466">
        <v>1</v>
      </c>
      <c r="X466" t="s">
        <v>55</v>
      </c>
      <c r="Y466" t="s">
        <v>56</v>
      </c>
      <c r="Z466" t="s">
        <v>40</v>
      </c>
      <c r="AB466" t="s">
        <v>33</v>
      </c>
    </row>
    <row r="467" spans="1:28" x14ac:dyDescent="0.3">
      <c r="A467" t="s">
        <v>28</v>
      </c>
      <c r="B467">
        <v>38</v>
      </c>
      <c r="C467" t="s">
        <v>41</v>
      </c>
      <c r="D467" t="s">
        <v>75</v>
      </c>
      <c r="E467" t="s">
        <v>62</v>
      </c>
      <c r="G467">
        <v>2</v>
      </c>
      <c r="H467">
        <v>3</v>
      </c>
      <c r="I467">
        <v>0</v>
      </c>
      <c r="J467">
        <v>60</v>
      </c>
      <c r="K467">
        <v>4</v>
      </c>
      <c r="M467" t="s">
        <v>329</v>
      </c>
      <c r="O467" t="s">
        <v>66</v>
      </c>
      <c r="S467" t="s">
        <v>37</v>
      </c>
      <c r="T467" t="s">
        <v>53</v>
      </c>
      <c r="X467" t="s">
        <v>55</v>
      </c>
      <c r="Y467" t="s">
        <v>47</v>
      </c>
      <c r="Z467" t="s">
        <v>40</v>
      </c>
      <c r="AB467" t="s">
        <v>33</v>
      </c>
    </row>
    <row r="468" spans="1:28" x14ac:dyDescent="0.3">
      <c r="A468" t="s">
        <v>28</v>
      </c>
      <c r="B468">
        <v>38</v>
      </c>
      <c r="C468" t="s">
        <v>41</v>
      </c>
      <c r="D468" t="s">
        <v>101</v>
      </c>
      <c r="E468" t="s">
        <v>31</v>
      </c>
      <c r="G468">
        <v>3</v>
      </c>
      <c r="H468">
        <v>2</v>
      </c>
      <c r="I468">
        <v>0</v>
      </c>
      <c r="J468">
        <v>65</v>
      </c>
      <c r="K468">
        <v>7</v>
      </c>
      <c r="M468" t="s">
        <v>329</v>
      </c>
      <c r="O468" t="s">
        <v>66</v>
      </c>
      <c r="S468" t="s">
        <v>53</v>
      </c>
      <c r="T468" t="s">
        <v>53</v>
      </c>
      <c r="V468">
        <v>3</v>
      </c>
      <c r="W468">
        <v>1</v>
      </c>
      <c r="X468" t="s">
        <v>55</v>
      </c>
      <c r="Y468" t="s">
        <v>47</v>
      </c>
      <c r="Z468" t="s">
        <v>40</v>
      </c>
      <c r="AB468" t="s">
        <v>33</v>
      </c>
    </row>
    <row r="469" spans="1:28" x14ac:dyDescent="0.3">
      <c r="A469" t="s">
        <v>28</v>
      </c>
      <c r="B469">
        <v>38</v>
      </c>
      <c r="C469" t="s">
        <v>41</v>
      </c>
      <c r="D469" t="s">
        <v>65</v>
      </c>
      <c r="E469" t="s">
        <v>31</v>
      </c>
      <c r="G469">
        <v>3</v>
      </c>
      <c r="H469">
        <v>2</v>
      </c>
      <c r="I469">
        <v>0</v>
      </c>
      <c r="J469">
        <v>90</v>
      </c>
      <c r="K469">
        <v>17</v>
      </c>
      <c r="M469" t="s">
        <v>329</v>
      </c>
      <c r="O469" t="s">
        <v>66</v>
      </c>
      <c r="S469" t="s">
        <v>45</v>
      </c>
      <c r="T469" t="s">
        <v>45</v>
      </c>
      <c r="V469">
        <v>20</v>
      </c>
      <c r="W469">
        <v>3</v>
      </c>
      <c r="X469" t="s">
        <v>38</v>
      </c>
      <c r="Y469" t="s">
        <v>56</v>
      </c>
      <c r="Z469" t="s">
        <v>92</v>
      </c>
      <c r="AB469" t="s">
        <v>33</v>
      </c>
    </row>
    <row r="470" spans="1:28" x14ac:dyDescent="0.3">
      <c r="A470" t="s">
        <v>28</v>
      </c>
      <c r="B470">
        <v>38</v>
      </c>
      <c r="C470" t="s">
        <v>41</v>
      </c>
      <c r="D470" t="s">
        <v>75</v>
      </c>
      <c r="E470" t="s">
        <v>31</v>
      </c>
      <c r="G470">
        <v>4</v>
      </c>
      <c r="H470">
        <v>1</v>
      </c>
      <c r="I470">
        <v>0</v>
      </c>
      <c r="J470">
        <v>30</v>
      </c>
      <c r="K470">
        <v>4</v>
      </c>
      <c r="M470" t="s">
        <v>329</v>
      </c>
      <c r="O470" t="s">
        <v>33</v>
      </c>
      <c r="S470" t="s">
        <v>37</v>
      </c>
      <c r="T470" t="s">
        <v>37</v>
      </c>
      <c r="V470">
        <v>2</v>
      </c>
      <c r="W470">
        <v>2</v>
      </c>
      <c r="X470" t="s">
        <v>55</v>
      </c>
      <c r="Y470" t="s">
        <v>76</v>
      </c>
      <c r="Z470" t="s">
        <v>40</v>
      </c>
      <c r="AB470" t="s">
        <v>33</v>
      </c>
    </row>
    <row r="471" spans="1:28" x14ac:dyDescent="0.3">
      <c r="A471" t="s">
        <v>28</v>
      </c>
      <c r="B471">
        <v>37</v>
      </c>
      <c r="C471" t="s">
        <v>41</v>
      </c>
      <c r="D471" t="s">
        <v>30</v>
      </c>
      <c r="E471" t="s">
        <v>31</v>
      </c>
      <c r="G471">
        <v>4</v>
      </c>
      <c r="H471">
        <v>1</v>
      </c>
      <c r="I471">
        <v>0</v>
      </c>
      <c r="J471">
        <v>55</v>
      </c>
      <c r="K471">
        <v>7</v>
      </c>
      <c r="M471" t="s">
        <v>329</v>
      </c>
      <c r="O471" t="s">
        <v>66</v>
      </c>
      <c r="Q471" t="s">
        <v>35</v>
      </c>
      <c r="R471" t="s">
        <v>36</v>
      </c>
      <c r="S471" t="s">
        <v>45</v>
      </c>
      <c r="T471" t="s">
        <v>45</v>
      </c>
      <c r="U471" t="s">
        <v>374</v>
      </c>
      <c r="V471">
        <v>5</v>
      </c>
      <c r="W471">
        <v>3</v>
      </c>
      <c r="X471" t="s">
        <v>38</v>
      </c>
      <c r="Y471" t="s">
        <v>56</v>
      </c>
      <c r="Z471" t="s">
        <v>40</v>
      </c>
      <c r="AB471" t="s">
        <v>33</v>
      </c>
    </row>
    <row r="472" spans="1:28" x14ac:dyDescent="0.3">
      <c r="A472" t="s">
        <v>28</v>
      </c>
      <c r="B472">
        <v>37</v>
      </c>
      <c r="C472" t="s">
        <v>41</v>
      </c>
      <c r="D472" t="s">
        <v>30</v>
      </c>
      <c r="E472" t="s">
        <v>31</v>
      </c>
      <c r="G472">
        <v>3</v>
      </c>
      <c r="H472">
        <v>2</v>
      </c>
      <c r="I472">
        <v>0</v>
      </c>
      <c r="J472">
        <v>40</v>
      </c>
      <c r="K472">
        <v>3</v>
      </c>
      <c r="M472" t="s">
        <v>329</v>
      </c>
      <c r="O472" t="s">
        <v>66</v>
      </c>
      <c r="S472" t="s">
        <v>45</v>
      </c>
      <c r="T472" t="s">
        <v>45</v>
      </c>
      <c r="U472" t="s">
        <v>375</v>
      </c>
      <c r="V472">
        <v>0</v>
      </c>
      <c r="W472">
        <v>1</v>
      </c>
      <c r="X472" t="s">
        <v>55</v>
      </c>
      <c r="Y472" t="s">
        <v>39</v>
      </c>
      <c r="Z472" t="s">
        <v>40</v>
      </c>
      <c r="AB472" t="s">
        <v>33</v>
      </c>
    </row>
    <row r="473" spans="1:28" x14ac:dyDescent="0.3">
      <c r="A473" t="s">
        <v>28</v>
      </c>
      <c r="B473">
        <v>37</v>
      </c>
      <c r="C473" t="s">
        <v>41</v>
      </c>
      <c r="D473" t="s">
        <v>101</v>
      </c>
      <c r="E473" t="s">
        <v>31</v>
      </c>
      <c r="G473">
        <v>5</v>
      </c>
      <c r="H473">
        <v>0</v>
      </c>
      <c r="I473">
        <v>0</v>
      </c>
      <c r="J473">
        <v>60</v>
      </c>
      <c r="K473">
        <v>6</v>
      </c>
      <c r="M473" t="s">
        <v>329</v>
      </c>
      <c r="O473" t="s">
        <v>66</v>
      </c>
      <c r="S473" t="s">
        <v>53</v>
      </c>
      <c r="T473" t="s">
        <v>53</v>
      </c>
      <c r="U473" t="s">
        <v>376</v>
      </c>
      <c r="V473">
        <v>0</v>
      </c>
      <c r="X473" t="s">
        <v>38</v>
      </c>
      <c r="Y473" t="s">
        <v>76</v>
      </c>
      <c r="Z473" t="s">
        <v>40</v>
      </c>
      <c r="AB473" t="s">
        <v>33</v>
      </c>
    </row>
    <row r="474" spans="1:28" x14ac:dyDescent="0.3">
      <c r="A474" t="s">
        <v>28</v>
      </c>
      <c r="B474">
        <v>37</v>
      </c>
      <c r="C474" t="s">
        <v>41</v>
      </c>
      <c r="D474" t="s">
        <v>30</v>
      </c>
      <c r="E474" t="s">
        <v>62</v>
      </c>
      <c r="G474">
        <v>1</v>
      </c>
      <c r="H474">
        <v>4</v>
      </c>
      <c r="I474">
        <v>0</v>
      </c>
      <c r="J474">
        <v>35</v>
      </c>
      <c r="K474">
        <v>3.5</v>
      </c>
      <c r="M474" t="s">
        <v>329</v>
      </c>
      <c r="O474" t="s">
        <v>33</v>
      </c>
      <c r="S474" t="s">
        <v>37</v>
      </c>
      <c r="T474" t="s">
        <v>37</v>
      </c>
      <c r="V474">
        <v>2</v>
      </c>
      <c r="W474">
        <v>1</v>
      </c>
      <c r="X474" t="s">
        <v>55</v>
      </c>
      <c r="Y474" t="s">
        <v>47</v>
      </c>
      <c r="Z474" t="s">
        <v>40</v>
      </c>
      <c r="AB474" t="s">
        <v>33</v>
      </c>
    </row>
    <row r="475" spans="1:28" x14ac:dyDescent="0.3">
      <c r="A475" t="s">
        <v>28</v>
      </c>
      <c r="B475">
        <v>37</v>
      </c>
      <c r="C475" t="s">
        <v>41</v>
      </c>
      <c r="D475" t="s">
        <v>101</v>
      </c>
      <c r="E475" t="s">
        <v>62</v>
      </c>
      <c r="G475">
        <v>1</v>
      </c>
      <c r="H475">
        <v>4</v>
      </c>
      <c r="I475">
        <v>0</v>
      </c>
      <c r="J475">
        <v>40</v>
      </c>
      <c r="K475">
        <v>5</v>
      </c>
      <c r="M475" t="s">
        <v>329</v>
      </c>
      <c r="O475" t="s">
        <v>66</v>
      </c>
      <c r="S475" t="s">
        <v>53</v>
      </c>
      <c r="T475" t="s">
        <v>37</v>
      </c>
      <c r="U475" t="s">
        <v>377</v>
      </c>
      <c r="V475">
        <v>4</v>
      </c>
      <c r="W475">
        <v>2</v>
      </c>
      <c r="X475" t="s">
        <v>55</v>
      </c>
      <c r="Y475" t="s">
        <v>76</v>
      </c>
      <c r="Z475" t="s">
        <v>40</v>
      </c>
      <c r="AB475" t="s">
        <v>33</v>
      </c>
    </row>
    <row r="476" spans="1:28" x14ac:dyDescent="0.3">
      <c r="A476" t="s">
        <v>28</v>
      </c>
      <c r="B476">
        <v>37</v>
      </c>
      <c r="C476" t="s">
        <v>41</v>
      </c>
      <c r="D476" t="s">
        <v>50</v>
      </c>
      <c r="E476" t="s">
        <v>62</v>
      </c>
      <c r="G476">
        <v>2</v>
      </c>
      <c r="H476">
        <v>3</v>
      </c>
      <c r="I476">
        <v>0</v>
      </c>
      <c r="J476">
        <v>25</v>
      </c>
      <c r="K476">
        <v>2</v>
      </c>
      <c r="M476" t="s">
        <v>329</v>
      </c>
      <c r="O476" t="s">
        <v>66</v>
      </c>
      <c r="S476" t="s">
        <v>59</v>
      </c>
      <c r="T476" t="s">
        <v>59</v>
      </c>
      <c r="U476" t="s">
        <v>378</v>
      </c>
      <c r="V476">
        <v>2</v>
      </c>
      <c r="W476">
        <v>2</v>
      </c>
      <c r="X476" t="s">
        <v>55</v>
      </c>
      <c r="Y476" t="s">
        <v>72</v>
      </c>
      <c r="Z476" t="s">
        <v>40</v>
      </c>
      <c r="AB476" t="s">
        <v>33</v>
      </c>
    </row>
    <row r="477" spans="1:28" x14ac:dyDescent="0.3">
      <c r="A477" t="s">
        <v>28</v>
      </c>
      <c r="B477">
        <v>37</v>
      </c>
      <c r="C477" t="s">
        <v>41</v>
      </c>
      <c r="D477" t="s">
        <v>30</v>
      </c>
      <c r="E477" t="s">
        <v>31</v>
      </c>
      <c r="G477">
        <v>3</v>
      </c>
      <c r="H477">
        <v>2</v>
      </c>
      <c r="I477">
        <v>0</v>
      </c>
      <c r="J477">
        <v>30</v>
      </c>
      <c r="K477">
        <v>3.4</v>
      </c>
      <c r="M477" t="s">
        <v>329</v>
      </c>
      <c r="O477" t="s">
        <v>66</v>
      </c>
      <c r="S477" t="s">
        <v>37</v>
      </c>
      <c r="T477" t="s">
        <v>37</v>
      </c>
      <c r="U477" t="s">
        <v>379</v>
      </c>
      <c r="V477">
        <v>2</v>
      </c>
      <c r="W477">
        <v>1</v>
      </c>
      <c r="X477" t="s">
        <v>55</v>
      </c>
      <c r="Y477" t="s">
        <v>39</v>
      </c>
      <c r="Z477" t="s">
        <v>40</v>
      </c>
      <c r="AB477" t="s">
        <v>33</v>
      </c>
    </row>
    <row r="478" spans="1:28" x14ac:dyDescent="0.3">
      <c r="A478" t="s">
        <v>71</v>
      </c>
      <c r="B478">
        <v>37</v>
      </c>
      <c r="C478" t="s">
        <v>41</v>
      </c>
      <c r="D478" t="s">
        <v>30</v>
      </c>
      <c r="E478" t="s">
        <v>31</v>
      </c>
      <c r="G478">
        <v>4</v>
      </c>
      <c r="H478">
        <v>1</v>
      </c>
      <c r="I478">
        <v>0</v>
      </c>
      <c r="J478">
        <v>25</v>
      </c>
      <c r="K478">
        <v>12</v>
      </c>
      <c r="M478" t="s">
        <v>329</v>
      </c>
      <c r="O478" t="s">
        <v>66</v>
      </c>
      <c r="S478" t="s">
        <v>59</v>
      </c>
      <c r="T478" t="s">
        <v>59</v>
      </c>
      <c r="U478" t="s">
        <v>380</v>
      </c>
      <c r="V478">
        <v>2</v>
      </c>
      <c r="W478">
        <v>1</v>
      </c>
      <c r="X478" t="s">
        <v>38</v>
      </c>
      <c r="Y478" t="s">
        <v>72</v>
      </c>
      <c r="Z478" t="s">
        <v>40</v>
      </c>
    </row>
    <row r="479" spans="1:28" x14ac:dyDescent="0.3">
      <c r="A479" t="s">
        <v>28</v>
      </c>
      <c r="B479">
        <v>37</v>
      </c>
      <c r="C479" t="s">
        <v>41</v>
      </c>
      <c r="D479" t="s">
        <v>30</v>
      </c>
      <c r="E479" t="s">
        <v>31</v>
      </c>
      <c r="G479">
        <v>5</v>
      </c>
      <c r="H479">
        <v>0</v>
      </c>
      <c r="I479">
        <v>0</v>
      </c>
      <c r="J479">
        <v>60</v>
      </c>
      <c r="K479">
        <v>9</v>
      </c>
      <c r="M479" t="s">
        <v>329</v>
      </c>
      <c r="O479" t="s">
        <v>66</v>
      </c>
      <c r="S479" t="s">
        <v>37</v>
      </c>
      <c r="U479" t="s">
        <v>381</v>
      </c>
      <c r="V479">
        <v>0</v>
      </c>
      <c r="W479">
        <v>2</v>
      </c>
      <c r="X479" t="s">
        <v>55</v>
      </c>
      <c r="Y479" t="s">
        <v>72</v>
      </c>
      <c r="Z479" t="s">
        <v>40</v>
      </c>
      <c r="AB479" t="s">
        <v>33</v>
      </c>
    </row>
    <row r="480" spans="1:28" x14ac:dyDescent="0.3">
      <c r="A480" t="s">
        <v>28</v>
      </c>
      <c r="B480">
        <v>37</v>
      </c>
      <c r="C480" t="s">
        <v>41</v>
      </c>
      <c r="D480" t="s">
        <v>65</v>
      </c>
      <c r="E480" t="s">
        <v>62</v>
      </c>
      <c r="G480">
        <v>2</v>
      </c>
      <c r="H480">
        <v>3</v>
      </c>
      <c r="I480">
        <v>0</v>
      </c>
      <c r="J480">
        <v>75</v>
      </c>
      <c r="K480">
        <v>6.9</v>
      </c>
      <c r="M480" t="s">
        <v>329</v>
      </c>
      <c r="O480" t="s">
        <v>33</v>
      </c>
      <c r="S480" t="s">
        <v>59</v>
      </c>
      <c r="T480" t="s">
        <v>53</v>
      </c>
      <c r="U480" t="s">
        <v>382</v>
      </c>
      <c r="V480">
        <v>7</v>
      </c>
      <c r="W480">
        <v>2</v>
      </c>
      <c r="X480" t="s">
        <v>55</v>
      </c>
      <c r="Y480" t="s">
        <v>56</v>
      </c>
      <c r="Z480" t="s">
        <v>40</v>
      </c>
      <c r="AB480" t="s">
        <v>33</v>
      </c>
    </row>
    <row r="481" spans="1:29" x14ac:dyDescent="0.3">
      <c r="A481" t="s">
        <v>28</v>
      </c>
      <c r="B481">
        <v>37</v>
      </c>
      <c r="C481" t="s">
        <v>41</v>
      </c>
      <c r="D481" t="s">
        <v>75</v>
      </c>
      <c r="E481" t="s">
        <v>31</v>
      </c>
      <c r="G481">
        <v>5</v>
      </c>
      <c r="H481">
        <v>0</v>
      </c>
      <c r="I481">
        <v>0</v>
      </c>
      <c r="J481">
        <v>50</v>
      </c>
      <c r="K481">
        <v>3</v>
      </c>
      <c r="M481" t="s">
        <v>329</v>
      </c>
      <c r="O481" t="s">
        <v>66</v>
      </c>
      <c r="S481" t="s">
        <v>53</v>
      </c>
      <c r="T481" t="s">
        <v>53</v>
      </c>
      <c r="U481" t="s">
        <v>383</v>
      </c>
      <c r="X481" t="s">
        <v>55</v>
      </c>
      <c r="Y481" t="s">
        <v>76</v>
      </c>
      <c r="Z481" t="s">
        <v>40</v>
      </c>
      <c r="AB481" t="s">
        <v>33</v>
      </c>
    </row>
    <row r="482" spans="1:29" x14ac:dyDescent="0.3">
      <c r="A482" t="s">
        <v>28</v>
      </c>
      <c r="B482">
        <v>37</v>
      </c>
      <c r="C482" t="s">
        <v>41</v>
      </c>
      <c r="D482" t="s">
        <v>30</v>
      </c>
      <c r="E482" t="s">
        <v>31</v>
      </c>
      <c r="G482">
        <v>5</v>
      </c>
      <c r="H482">
        <v>0</v>
      </c>
      <c r="I482">
        <v>0</v>
      </c>
      <c r="J482">
        <v>70</v>
      </c>
      <c r="K482">
        <v>5</v>
      </c>
      <c r="M482" t="s">
        <v>329</v>
      </c>
      <c r="O482" t="s">
        <v>33</v>
      </c>
      <c r="S482" t="s">
        <v>53</v>
      </c>
      <c r="T482" t="s">
        <v>59</v>
      </c>
      <c r="U482" t="s">
        <v>384</v>
      </c>
      <c r="V482">
        <v>0</v>
      </c>
      <c r="W482">
        <v>0</v>
      </c>
      <c r="X482" t="s">
        <v>55</v>
      </c>
      <c r="Y482" t="s">
        <v>72</v>
      </c>
      <c r="Z482" t="s">
        <v>40</v>
      </c>
      <c r="AB482" t="s">
        <v>33</v>
      </c>
    </row>
    <row r="483" spans="1:29" x14ac:dyDescent="0.3">
      <c r="A483" t="s">
        <v>28</v>
      </c>
      <c r="B483">
        <v>37</v>
      </c>
      <c r="C483" t="s">
        <v>41</v>
      </c>
      <c r="D483" t="s">
        <v>30</v>
      </c>
      <c r="E483" t="s">
        <v>31</v>
      </c>
      <c r="G483">
        <v>5</v>
      </c>
      <c r="H483">
        <v>1</v>
      </c>
      <c r="I483">
        <v>0</v>
      </c>
      <c r="J483">
        <v>20</v>
      </c>
      <c r="K483">
        <v>3</v>
      </c>
      <c r="M483" t="s">
        <v>329</v>
      </c>
      <c r="O483" t="s">
        <v>33</v>
      </c>
      <c r="S483" t="s">
        <v>53</v>
      </c>
      <c r="U483" t="s">
        <v>385</v>
      </c>
      <c r="V483">
        <v>9</v>
      </c>
      <c r="W483">
        <v>1</v>
      </c>
      <c r="X483" t="s">
        <v>55</v>
      </c>
      <c r="Y483" t="s">
        <v>39</v>
      </c>
      <c r="Z483" t="s">
        <v>169</v>
      </c>
      <c r="AB483" t="s">
        <v>33</v>
      </c>
    </row>
    <row r="484" spans="1:29" x14ac:dyDescent="0.3">
      <c r="A484" t="s">
        <v>28</v>
      </c>
      <c r="B484">
        <v>37</v>
      </c>
      <c r="C484" t="s">
        <v>41</v>
      </c>
      <c r="D484" t="s">
        <v>75</v>
      </c>
      <c r="E484" t="s">
        <v>62</v>
      </c>
      <c r="G484">
        <v>3</v>
      </c>
      <c r="H484">
        <v>2</v>
      </c>
      <c r="I484">
        <v>0</v>
      </c>
      <c r="J484">
        <v>240</v>
      </c>
      <c r="K484">
        <v>5.4</v>
      </c>
      <c r="M484" t="s">
        <v>329</v>
      </c>
      <c r="O484" t="s">
        <v>33</v>
      </c>
      <c r="S484" t="s">
        <v>59</v>
      </c>
      <c r="T484" t="s">
        <v>59</v>
      </c>
      <c r="U484" t="s">
        <v>386</v>
      </c>
      <c r="V484">
        <v>1</v>
      </c>
      <c r="W484">
        <v>2</v>
      </c>
      <c r="X484" t="s">
        <v>55</v>
      </c>
      <c r="Y484" t="s">
        <v>47</v>
      </c>
      <c r="Z484" t="s">
        <v>92</v>
      </c>
      <c r="AB484" t="s">
        <v>33</v>
      </c>
    </row>
    <row r="485" spans="1:29" x14ac:dyDescent="0.3">
      <c r="A485" t="s">
        <v>28</v>
      </c>
      <c r="B485">
        <v>37</v>
      </c>
      <c r="C485" t="s">
        <v>41</v>
      </c>
      <c r="D485" t="s">
        <v>50</v>
      </c>
      <c r="E485" t="s">
        <v>31</v>
      </c>
      <c r="G485">
        <v>3</v>
      </c>
      <c r="H485">
        <v>2</v>
      </c>
      <c r="I485">
        <v>0</v>
      </c>
      <c r="J485">
        <v>60</v>
      </c>
      <c r="K485">
        <v>7</v>
      </c>
      <c r="M485" t="s">
        <v>329</v>
      </c>
      <c r="O485" t="s">
        <v>66</v>
      </c>
      <c r="S485" t="s">
        <v>53</v>
      </c>
      <c r="T485" t="s">
        <v>53</v>
      </c>
      <c r="U485" t="s">
        <v>387</v>
      </c>
      <c r="V485">
        <v>0</v>
      </c>
      <c r="W485">
        <v>1</v>
      </c>
      <c r="X485" t="s">
        <v>55</v>
      </c>
      <c r="Y485" t="s">
        <v>76</v>
      </c>
      <c r="Z485" t="s">
        <v>40</v>
      </c>
      <c r="AB485" t="s">
        <v>33</v>
      </c>
      <c r="AC485" t="s">
        <v>388</v>
      </c>
    </row>
    <row r="486" spans="1:29" x14ac:dyDescent="0.3">
      <c r="A486" t="s">
        <v>28</v>
      </c>
      <c r="B486">
        <v>37</v>
      </c>
      <c r="C486" t="s">
        <v>41</v>
      </c>
      <c r="D486" t="s">
        <v>65</v>
      </c>
      <c r="E486" t="s">
        <v>31</v>
      </c>
      <c r="G486">
        <v>4</v>
      </c>
      <c r="H486">
        <v>1</v>
      </c>
      <c r="I486">
        <v>0</v>
      </c>
      <c r="J486">
        <v>50</v>
      </c>
      <c r="K486">
        <v>7.2</v>
      </c>
      <c r="M486" t="s">
        <v>329</v>
      </c>
      <c r="O486" t="s">
        <v>33</v>
      </c>
      <c r="V486">
        <v>2</v>
      </c>
      <c r="W486">
        <v>2</v>
      </c>
      <c r="X486" t="s">
        <v>55</v>
      </c>
      <c r="Y486" t="s">
        <v>76</v>
      </c>
      <c r="Z486" t="s">
        <v>40</v>
      </c>
      <c r="AB486" t="s">
        <v>33</v>
      </c>
    </row>
    <row r="487" spans="1:29" x14ac:dyDescent="0.3">
      <c r="A487" t="s">
        <v>28</v>
      </c>
      <c r="B487">
        <v>37</v>
      </c>
      <c r="C487" t="s">
        <v>41</v>
      </c>
      <c r="D487" t="s">
        <v>75</v>
      </c>
      <c r="E487" t="s">
        <v>31</v>
      </c>
      <c r="G487">
        <v>5</v>
      </c>
      <c r="H487">
        <v>0</v>
      </c>
      <c r="I487">
        <v>0</v>
      </c>
      <c r="J487">
        <v>70</v>
      </c>
      <c r="K487">
        <v>3.4</v>
      </c>
      <c r="M487" t="s">
        <v>329</v>
      </c>
      <c r="O487" t="s">
        <v>33</v>
      </c>
      <c r="S487" t="s">
        <v>45</v>
      </c>
      <c r="T487" t="s">
        <v>45</v>
      </c>
      <c r="U487" t="s">
        <v>389</v>
      </c>
      <c r="V487">
        <v>8</v>
      </c>
      <c r="W487">
        <v>3</v>
      </c>
      <c r="X487" t="s">
        <v>55</v>
      </c>
      <c r="Y487" t="s">
        <v>76</v>
      </c>
      <c r="Z487" t="s">
        <v>77</v>
      </c>
      <c r="AB487" t="s">
        <v>33</v>
      </c>
    </row>
    <row r="488" spans="1:29" x14ac:dyDescent="0.3">
      <c r="A488" t="s">
        <v>28</v>
      </c>
      <c r="B488">
        <v>37</v>
      </c>
      <c r="C488" t="s">
        <v>41</v>
      </c>
      <c r="D488" t="s">
        <v>75</v>
      </c>
      <c r="E488" t="s">
        <v>31</v>
      </c>
      <c r="G488">
        <v>5</v>
      </c>
      <c r="H488">
        <v>0</v>
      </c>
      <c r="I488">
        <v>0</v>
      </c>
      <c r="J488">
        <v>20</v>
      </c>
      <c r="K488">
        <v>2</v>
      </c>
      <c r="M488" t="s">
        <v>329</v>
      </c>
      <c r="O488" t="s">
        <v>33</v>
      </c>
      <c r="S488" t="s">
        <v>53</v>
      </c>
      <c r="T488" t="s">
        <v>59</v>
      </c>
      <c r="U488" t="s">
        <v>390</v>
      </c>
      <c r="V488">
        <v>0</v>
      </c>
      <c r="W488">
        <v>1</v>
      </c>
      <c r="X488" t="s">
        <v>55</v>
      </c>
      <c r="Y488" t="s">
        <v>76</v>
      </c>
      <c r="Z488" t="s">
        <v>40</v>
      </c>
      <c r="AB488" t="s">
        <v>33</v>
      </c>
    </row>
    <row r="489" spans="1:29" x14ac:dyDescent="0.3">
      <c r="A489" t="s">
        <v>49</v>
      </c>
      <c r="B489">
        <v>37</v>
      </c>
      <c r="C489" t="s">
        <v>41</v>
      </c>
      <c r="D489" t="s">
        <v>30</v>
      </c>
      <c r="E489" t="s">
        <v>31</v>
      </c>
      <c r="G489">
        <v>4</v>
      </c>
      <c r="H489">
        <v>1</v>
      </c>
      <c r="I489">
        <v>0</v>
      </c>
      <c r="J489">
        <v>50</v>
      </c>
      <c r="K489">
        <v>3</v>
      </c>
      <c r="M489" t="s">
        <v>329</v>
      </c>
      <c r="O489" t="s">
        <v>66</v>
      </c>
      <c r="S489" t="s">
        <v>53</v>
      </c>
      <c r="T489" t="s">
        <v>53</v>
      </c>
      <c r="U489" t="s">
        <v>391</v>
      </c>
      <c r="V489">
        <v>4</v>
      </c>
      <c r="W489">
        <v>5</v>
      </c>
      <c r="X489" t="s">
        <v>38</v>
      </c>
      <c r="Y489" t="s">
        <v>56</v>
      </c>
      <c r="Z489" t="s">
        <v>169</v>
      </c>
      <c r="AB489" t="s">
        <v>33</v>
      </c>
    </row>
    <row r="490" spans="1:29" x14ac:dyDescent="0.3">
      <c r="A490" t="s">
        <v>28</v>
      </c>
      <c r="B490">
        <v>36</v>
      </c>
      <c r="C490" t="s">
        <v>41</v>
      </c>
      <c r="D490" t="s">
        <v>30</v>
      </c>
      <c r="E490" t="s">
        <v>31</v>
      </c>
      <c r="G490">
        <v>3</v>
      </c>
      <c r="H490">
        <v>2</v>
      </c>
      <c r="I490">
        <v>0</v>
      </c>
      <c r="J490">
        <v>20</v>
      </c>
      <c r="K490">
        <v>3.5</v>
      </c>
      <c r="M490" t="s">
        <v>329</v>
      </c>
      <c r="O490" t="s">
        <v>66</v>
      </c>
      <c r="S490" t="s">
        <v>83</v>
      </c>
      <c r="T490" t="s">
        <v>37</v>
      </c>
      <c r="V490">
        <v>10</v>
      </c>
      <c r="W490">
        <v>2</v>
      </c>
      <c r="X490" t="s">
        <v>38</v>
      </c>
      <c r="Y490" t="s">
        <v>72</v>
      </c>
      <c r="Z490" t="s">
        <v>92</v>
      </c>
      <c r="AB490" t="s">
        <v>33</v>
      </c>
    </row>
    <row r="491" spans="1:29" x14ac:dyDescent="0.3">
      <c r="A491" t="s">
        <v>71</v>
      </c>
      <c r="B491">
        <v>35</v>
      </c>
      <c r="C491" t="s">
        <v>41</v>
      </c>
      <c r="D491" t="s">
        <v>50</v>
      </c>
      <c r="E491" t="s">
        <v>31</v>
      </c>
      <c r="G491">
        <v>5</v>
      </c>
      <c r="H491">
        <v>0</v>
      </c>
      <c r="I491">
        <v>0</v>
      </c>
      <c r="J491">
        <v>10</v>
      </c>
      <c r="K491">
        <v>3</v>
      </c>
      <c r="M491" t="s">
        <v>329</v>
      </c>
      <c r="O491" t="s">
        <v>33</v>
      </c>
      <c r="S491" t="s">
        <v>59</v>
      </c>
      <c r="T491" t="s">
        <v>59</v>
      </c>
      <c r="U491" t="s">
        <v>392</v>
      </c>
      <c r="V491">
        <v>0</v>
      </c>
      <c r="W491">
        <v>2</v>
      </c>
      <c r="X491" t="s">
        <v>55</v>
      </c>
      <c r="Y491" t="s">
        <v>56</v>
      </c>
      <c r="Z491" t="s">
        <v>40</v>
      </c>
    </row>
    <row r="492" spans="1:29" x14ac:dyDescent="0.3">
      <c r="A492" t="s">
        <v>28</v>
      </c>
      <c r="B492">
        <v>30</v>
      </c>
      <c r="C492" t="s">
        <v>41</v>
      </c>
      <c r="D492" t="s">
        <v>30</v>
      </c>
      <c r="E492" t="s">
        <v>13</v>
      </c>
      <c r="F492" t="s">
        <v>393</v>
      </c>
      <c r="G492">
        <v>2</v>
      </c>
      <c r="H492">
        <v>2</v>
      </c>
      <c r="I492">
        <v>0</v>
      </c>
      <c r="J492">
        <v>45</v>
      </c>
      <c r="K492">
        <v>7</v>
      </c>
      <c r="M492" t="s">
        <v>329</v>
      </c>
      <c r="O492" t="s">
        <v>33</v>
      </c>
      <c r="S492" t="s">
        <v>45</v>
      </c>
      <c r="T492" t="s">
        <v>45</v>
      </c>
      <c r="U492" t="s">
        <v>394</v>
      </c>
      <c r="V492">
        <v>4</v>
      </c>
      <c r="W492">
        <v>1</v>
      </c>
      <c r="X492" t="s">
        <v>55</v>
      </c>
      <c r="Y492" t="s">
        <v>72</v>
      </c>
      <c r="Z492" t="s">
        <v>40</v>
      </c>
      <c r="AB492" t="s">
        <v>33</v>
      </c>
    </row>
    <row r="493" spans="1:29" x14ac:dyDescent="0.3">
      <c r="A493" t="s">
        <v>28</v>
      </c>
      <c r="B493">
        <v>20</v>
      </c>
      <c r="C493" t="s">
        <v>29</v>
      </c>
      <c r="D493" t="s">
        <v>30</v>
      </c>
      <c r="E493" t="s">
        <v>31</v>
      </c>
      <c r="G493">
        <v>5</v>
      </c>
      <c r="H493">
        <v>0</v>
      </c>
      <c r="I493">
        <v>0</v>
      </c>
      <c r="J493">
        <v>90</v>
      </c>
      <c r="K493">
        <v>27</v>
      </c>
      <c r="M493" t="s">
        <v>329</v>
      </c>
      <c r="O493" t="s">
        <v>33</v>
      </c>
      <c r="S493" t="s">
        <v>45</v>
      </c>
      <c r="U493" t="s">
        <v>395</v>
      </c>
      <c r="X493" t="s">
        <v>38</v>
      </c>
      <c r="Y493" t="s">
        <v>72</v>
      </c>
      <c r="Z493" t="s">
        <v>106</v>
      </c>
      <c r="AB493" t="s">
        <v>33</v>
      </c>
    </row>
    <row r="494" spans="1:29" x14ac:dyDescent="0.3">
      <c r="A494" t="s">
        <v>28</v>
      </c>
      <c r="B494">
        <v>20</v>
      </c>
      <c r="C494" t="s">
        <v>29</v>
      </c>
      <c r="D494" t="s">
        <v>30</v>
      </c>
      <c r="E494" t="s">
        <v>31</v>
      </c>
      <c r="G494">
        <v>5</v>
      </c>
      <c r="H494">
        <v>0</v>
      </c>
      <c r="I494">
        <v>0</v>
      </c>
      <c r="J494">
        <v>25</v>
      </c>
      <c r="K494">
        <v>3.59</v>
      </c>
      <c r="M494" t="s">
        <v>329</v>
      </c>
      <c r="O494" t="s">
        <v>33</v>
      </c>
      <c r="S494" t="s">
        <v>53</v>
      </c>
      <c r="T494" t="s">
        <v>53</v>
      </c>
      <c r="X494" t="s">
        <v>38</v>
      </c>
      <c r="Y494" t="s">
        <v>72</v>
      </c>
      <c r="Z494" t="s">
        <v>40</v>
      </c>
    </row>
    <row r="495" spans="1:29" x14ac:dyDescent="0.3">
      <c r="A495" t="s">
        <v>28</v>
      </c>
      <c r="B495">
        <v>19</v>
      </c>
      <c r="C495" t="s">
        <v>29</v>
      </c>
      <c r="D495" t="s">
        <v>65</v>
      </c>
      <c r="E495" t="s">
        <v>31</v>
      </c>
      <c r="G495">
        <v>3</v>
      </c>
      <c r="H495">
        <v>0</v>
      </c>
      <c r="I495">
        <v>0</v>
      </c>
      <c r="J495">
        <v>50</v>
      </c>
      <c r="K495">
        <v>5.5</v>
      </c>
      <c r="M495" t="s">
        <v>329</v>
      </c>
      <c r="O495" t="s">
        <v>33</v>
      </c>
      <c r="S495" t="s">
        <v>53</v>
      </c>
      <c r="T495" t="s">
        <v>53</v>
      </c>
      <c r="U495" t="s">
        <v>396</v>
      </c>
      <c r="V495">
        <v>2</v>
      </c>
      <c r="W495">
        <v>1</v>
      </c>
      <c r="X495" t="s">
        <v>55</v>
      </c>
      <c r="Y495" t="s">
        <v>56</v>
      </c>
      <c r="Z495" t="s">
        <v>40</v>
      </c>
      <c r="AB495" t="s">
        <v>33</v>
      </c>
    </row>
    <row r="496" spans="1:29" x14ac:dyDescent="0.3">
      <c r="A496" t="s">
        <v>28</v>
      </c>
      <c r="B496">
        <v>15</v>
      </c>
      <c r="C496" t="s">
        <v>29</v>
      </c>
      <c r="D496" t="s">
        <v>30</v>
      </c>
      <c r="E496" t="s">
        <v>31</v>
      </c>
      <c r="G496">
        <v>2</v>
      </c>
      <c r="H496">
        <v>0</v>
      </c>
      <c r="I496">
        <v>0</v>
      </c>
      <c r="J496">
        <v>90</v>
      </c>
      <c r="K496">
        <v>25</v>
      </c>
      <c r="M496" t="s">
        <v>329</v>
      </c>
      <c r="O496" t="s">
        <v>33</v>
      </c>
      <c r="S496" t="s">
        <v>53</v>
      </c>
      <c r="T496" t="s">
        <v>53</v>
      </c>
      <c r="U496" t="s">
        <v>397</v>
      </c>
      <c r="V496">
        <v>4</v>
      </c>
      <c r="W496">
        <v>2</v>
      </c>
      <c r="X496" t="s">
        <v>55</v>
      </c>
      <c r="Y496" t="s">
        <v>39</v>
      </c>
      <c r="Z496" t="s">
        <v>40</v>
      </c>
      <c r="AB496" t="s">
        <v>33</v>
      </c>
    </row>
    <row r="497" spans="1:29" x14ac:dyDescent="0.3">
      <c r="A497" t="s">
        <v>28</v>
      </c>
      <c r="B497">
        <v>37</v>
      </c>
      <c r="C497" t="s">
        <v>41</v>
      </c>
      <c r="D497" t="s">
        <v>50</v>
      </c>
      <c r="E497" t="s">
        <v>13</v>
      </c>
      <c r="F497" t="s">
        <v>398</v>
      </c>
      <c r="G497">
        <v>3</v>
      </c>
      <c r="H497">
        <v>2</v>
      </c>
      <c r="I497">
        <v>0</v>
      </c>
      <c r="J497">
        <v>45</v>
      </c>
      <c r="K497">
        <v>3.5</v>
      </c>
      <c r="M497" t="s">
        <v>399</v>
      </c>
      <c r="O497" t="s">
        <v>33</v>
      </c>
      <c r="S497" t="s">
        <v>45</v>
      </c>
      <c r="T497" t="s">
        <v>45</v>
      </c>
      <c r="V497">
        <v>6</v>
      </c>
      <c r="W497">
        <v>1</v>
      </c>
      <c r="X497" t="s">
        <v>55</v>
      </c>
      <c r="Y497" t="s">
        <v>72</v>
      </c>
      <c r="Z497" t="s">
        <v>40</v>
      </c>
      <c r="AB497" t="s">
        <v>33</v>
      </c>
    </row>
    <row r="498" spans="1:29" x14ac:dyDescent="0.3">
      <c r="A498" t="s">
        <v>71</v>
      </c>
      <c r="B498">
        <v>40</v>
      </c>
      <c r="C498" t="s">
        <v>41</v>
      </c>
      <c r="D498" t="s">
        <v>30</v>
      </c>
      <c r="E498" t="s">
        <v>31</v>
      </c>
      <c r="G498">
        <v>3</v>
      </c>
      <c r="H498">
        <v>2</v>
      </c>
      <c r="I498">
        <v>0</v>
      </c>
      <c r="J498">
        <v>40</v>
      </c>
      <c r="K498">
        <v>4</v>
      </c>
      <c r="M498" t="s">
        <v>400</v>
      </c>
      <c r="O498" t="s">
        <v>66</v>
      </c>
      <c r="S498" t="s">
        <v>53</v>
      </c>
      <c r="T498" t="s">
        <v>53</v>
      </c>
      <c r="U498" t="s">
        <v>401</v>
      </c>
      <c r="V498">
        <v>4</v>
      </c>
      <c r="W498">
        <v>1</v>
      </c>
      <c r="X498" t="s">
        <v>82</v>
      </c>
      <c r="Y498" t="s">
        <v>82</v>
      </c>
      <c r="Z498" t="s">
        <v>82</v>
      </c>
      <c r="AC498" t="s">
        <v>402</v>
      </c>
    </row>
    <row r="499" spans="1:29" x14ac:dyDescent="0.3">
      <c r="A499" t="s">
        <v>71</v>
      </c>
      <c r="B499">
        <v>50</v>
      </c>
      <c r="C499" t="s">
        <v>41</v>
      </c>
      <c r="D499" t="s">
        <v>30</v>
      </c>
      <c r="E499" t="s">
        <v>31</v>
      </c>
      <c r="G499">
        <v>4</v>
      </c>
      <c r="H499">
        <v>1</v>
      </c>
      <c r="I499">
        <v>0</v>
      </c>
      <c r="J499">
        <v>90</v>
      </c>
      <c r="K499">
        <v>40</v>
      </c>
      <c r="M499" t="s">
        <v>403</v>
      </c>
      <c r="O499" t="s">
        <v>66</v>
      </c>
      <c r="S499" t="s">
        <v>37</v>
      </c>
      <c r="T499" t="s">
        <v>37</v>
      </c>
      <c r="V499">
        <v>8</v>
      </c>
      <c r="W499">
        <v>2</v>
      </c>
      <c r="X499" t="s">
        <v>55</v>
      </c>
      <c r="Y499" t="s">
        <v>56</v>
      </c>
      <c r="Z499" t="s">
        <v>40</v>
      </c>
      <c r="AB499" t="s">
        <v>33</v>
      </c>
    </row>
    <row r="500" spans="1:29" x14ac:dyDescent="0.3">
      <c r="A500" t="s">
        <v>28</v>
      </c>
      <c r="B500">
        <v>40</v>
      </c>
      <c r="C500" t="s">
        <v>41</v>
      </c>
      <c r="D500" t="s">
        <v>75</v>
      </c>
      <c r="E500" t="s">
        <v>31</v>
      </c>
      <c r="G500">
        <v>3</v>
      </c>
      <c r="H500">
        <v>2</v>
      </c>
      <c r="I500">
        <v>0</v>
      </c>
      <c r="J500">
        <v>120</v>
      </c>
      <c r="K500">
        <v>45</v>
      </c>
      <c r="M500" t="s">
        <v>403</v>
      </c>
      <c r="O500" t="s">
        <v>33</v>
      </c>
      <c r="S500" t="s">
        <v>59</v>
      </c>
      <c r="T500" t="s">
        <v>59</v>
      </c>
      <c r="U500" t="s">
        <v>404</v>
      </c>
      <c r="V500">
        <v>24</v>
      </c>
      <c r="W500">
        <v>1</v>
      </c>
      <c r="X500" t="s">
        <v>55</v>
      </c>
      <c r="Y500" t="s">
        <v>56</v>
      </c>
      <c r="Z500" t="s">
        <v>40</v>
      </c>
      <c r="AB500" t="s">
        <v>33</v>
      </c>
    </row>
    <row r="501" spans="1:29" x14ac:dyDescent="0.3">
      <c r="A501" t="s">
        <v>49</v>
      </c>
      <c r="B501">
        <v>40</v>
      </c>
      <c r="C501" t="s">
        <v>41</v>
      </c>
      <c r="D501" t="s">
        <v>65</v>
      </c>
      <c r="E501" t="s">
        <v>62</v>
      </c>
      <c r="G501">
        <v>1</v>
      </c>
      <c r="H501">
        <v>4</v>
      </c>
      <c r="I501">
        <v>0</v>
      </c>
      <c r="J501">
        <v>300</v>
      </c>
      <c r="K501">
        <v>133</v>
      </c>
      <c r="M501" t="s">
        <v>403</v>
      </c>
      <c r="O501" t="s">
        <v>66</v>
      </c>
      <c r="S501" t="s">
        <v>53</v>
      </c>
      <c r="T501" t="s">
        <v>53</v>
      </c>
      <c r="U501" t="s">
        <v>405</v>
      </c>
      <c r="V501">
        <v>3</v>
      </c>
      <c r="W501">
        <v>2</v>
      </c>
      <c r="X501" t="s">
        <v>38</v>
      </c>
      <c r="Y501" t="s">
        <v>39</v>
      </c>
      <c r="Z501" t="s">
        <v>40</v>
      </c>
      <c r="AB501" t="s">
        <v>33</v>
      </c>
    </row>
    <row r="502" spans="1:29" x14ac:dyDescent="0.3">
      <c r="A502" t="s">
        <v>28</v>
      </c>
      <c r="B502">
        <v>40</v>
      </c>
      <c r="C502" t="s">
        <v>41</v>
      </c>
      <c r="D502" t="s">
        <v>30</v>
      </c>
      <c r="E502" t="s">
        <v>31</v>
      </c>
      <c r="G502">
        <v>4</v>
      </c>
      <c r="H502">
        <v>1</v>
      </c>
      <c r="I502">
        <v>0</v>
      </c>
      <c r="J502">
        <v>70</v>
      </c>
      <c r="K502">
        <v>20</v>
      </c>
      <c r="M502" t="s">
        <v>403</v>
      </c>
      <c r="O502" t="s">
        <v>33</v>
      </c>
      <c r="S502" t="s">
        <v>53</v>
      </c>
      <c r="T502" t="s">
        <v>53</v>
      </c>
      <c r="U502" t="s">
        <v>406</v>
      </c>
      <c r="V502">
        <v>7</v>
      </c>
      <c r="W502">
        <v>2</v>
      </c>
      <c r="X502" t="s">
        <v>38</v>
      </c>
      <c r="Y502" t="s">
        <v>72</v>
      </c>
      <c r="Z502" t="s">
        <v>40</v>
      </c>
      <c r="AB502" t="s">
        <v>33</v>
      </c>
    </row>
    <row r="503" spans="1:29" x14ac:dyDescent="0.3">
      <c r="A503" t="s">
        <v>28</v>
      </c>
      <c r="B503">
        <v>40</v>
      </c>
      <c r="C503" t="s">
        <v>41</v>
      </c>
      <c r="D503" t="s">
        <v>50</v>
      </c>
      <c r="E503" t="s">
        <v>31</v>
      </c>
      <c r="G503">
        <v>3</v>
      </c>
      <c r="H503">
        <v>2</v>
      </c>
      <c r="I503">
        <v>0</v>
      </c>
      <c r="J503">
        <v>60</v>
      </c>
      <c r="K503">
        <v>36</v>
      </c>
      <c r="M503" t="s">
        <v>403</v>
      </c>
      <c r="O503" t="s">
        <v>66</v>
      </c>
      <c r="S503" t="s">
        <v>53</v>
      </c>
      <c r="T503" t="s">
        <v>53</v>
      </c>
      <c r="U503" t="s">
        <v>407</v>
      </c>
      <c r="V503">
        <v>2</v>
      </c>
      <c r="W503">
        <v>1</v>
      </c>
      <c r="X503" t="s">
        <v>55</v>
      </c>
      <c r="Y503" t="s">
        <v>47</v>
      </c>
      <c r="Z503" t="s">
        <v>40</v>
      </c>
      <c r="AB503" t="s">
        <v>33</v>
      </c>
    </row>
    <row r="504" spans="1:29" x14ac:dyDescent="0.3">
      <c r="A504" t="s">
        <v>28</v>
      </c>
      <c r="B504">
        <v>38</v>
      </c>
      <c r="C504" t="s">
        <v>41</v>
      </c>
      <c r="D504" t="s">
        <v>30</v>
      </c>
      <c r="E504" t="s">
        <v>62</v>
      </c>
      <c r="G504">
        <v>2</v>
      </c>
      <c r="H504">
        <v>2</v>
      </c>
      <c r="I504">
        <v>0</v>
      </c>
      <c r="J504">
        <v>70</v>
      </c>
      <c r="K504">
        <v>21</v>
      </c>
      <c r="M504" t="s">
        <v>403</v>
      </c>
      <c r="O504" t="s">
        <v>66</v>
      </c>
      <c r="S504" t="s">
        <v>37</v>
      </c>
      <c r="T504" t="s">
        <v>45</v>
      </c>
      <c r="U504" t="s">
        <v>408</v>
      </c>
      <c r="V504">
        <v>6</v>
      </c>
      <c r="W504">
        <v>1</v>
      </c>
      <c r="X504" t="s">
        <v>55</v>
      </c>
      <c r="Y504" t="s">
        <v>56</v>
      </c>
      <c r="Z504" t="s">
        <v>40</v>
      </c>
    </row>
    <row r="505" spans="1:29" x14ac:dyDescent="0.3">
      <c r="A505" t="s">
        <v>28</v>
      </c>
      <c r="B505">
        <v>38</v>
      </c>
      <c r="C505" t="s">
        <v>41</v>
      </c>
      <c r="D505" t="s">
        <v>30</v>
      </c>
      <c r="E505" t="s">
        <v>62</v>
      </c>
      <c r="G505">
        <v>1</v>
      </c>
      <c r="H505">
        <v>4</v>
      </c>
      <c r="I505">
        <v>0</v>
      </c>
      <c r="J505">
        <v>90</v>
      </c>
      <c r="K505">
        <v>30</v>
      </c>
      <c r="M505" t="s">
        <v>403</v>
      </c>
      <c r="O505" t="s">
        <v>66</v>
      </c>
      <c r="S505" t="s">
        <v>37</v>
      </c>
      <c r="T505" t="s">
        <v>37</v>
      </c>
      <c r="V505">
        <v>2</v>
      </c>
      <c r="W505">
        <v>3</v>
      </c>
      <c r="X505" t="s">
        <v>38</v>
      </c>
      <c r="Y505" t="s">
        <v>47</v>
      </c>
      <c r="Z505" t="s">
        <v>40</v>
      </c>
      <c r="AB505" t="s">
        <v>33</v>
      </c>
    </row>
    <row r="506" spans="1:29" x14ac:dyDescent="0.3">
      <c r="A506" t="s">
        <v>28</v>
      </c>
      <c r="B506">
        <v>38</v>
      </c>
      <c r="C506" t="s">
        <v>41</v>
      </c>
      <c r="D506" t="s">
        <v>75</v>
      </c>
      <c r="E506" t="s">
        <v>31</v>
      </c>
      <c r="G506">
        <v>5</v>
      </c>
      <c r="H506">
        <v>0</v>
      </c>
      <c r="I506">
        <v>0</v>
      </c>
      <c r="J506">
        <v>120</v>
      </c>
      <c r="K506">
        <v>30</v>
      </c>
      <c r="M506" t="s">
        <v>403</v>
      </c>
      <c r="O506" t="s">
        <v>66</v>
      </c>
      <c r="S506" t="s">
        <v>59</v>
      </c>
      <c r="T506" t="s">
        <v>59</v>
      </c>
      <c r="U506" t="s">
        <v>409</v>
      </c>
      <c r="X506" t="s">
        <v>38</v>
      </c>
      <c r="Y506" t="s">
        <v>47</v>
      </c>
      <c r="Z506" t="s">
        <v>40</v>
      </c>
      <c r="AB506" t="s">
        <v>33</v>
      </c>
    </row>
    <row r="507" spans="1:29" x14ac:dyDescent="0.3">
      <c r="A507" t="s">
        <v>28</v>
      </c>
      <c r="B507">
        <v>38</v>
      </c>
      <c r="C507" t="s">
        <v>41</v>
      </c>
      <c r="D507" t="s">
        <v>30</v>
      </c>
      <c r="E507" t="s">
        <v>31</v>
      </c>
      <c r="G507">
        <v>3</v>
      </c>
      <c r="H507">
        <v>2</v>
      </c>
      <c r="I507">
        <v>0</v>
      </c>
      <c r="J507">
        <v>125</v>
      </c>
      <c r="K507">
        <v>99</v>
      </c>
      <c r="M507" t="s">
        <v>403</v>
      </c>
      <c r="O507" t="s">
        <v>66</v>
      </c>
      <c r="Q507" t="s">
        <v>51</v>
      </c>
      <c r="R507" t="s">
        <v>44</v>
      </c>
      <c r="S507" t="s">
        <v>37</v>
      </c>
      <c r="T507" t="s">
        <v>37</v>
      </c>
      <c r="V507">
        <v>2</v>
      </c>
      <c r="W507">
        <v>2</v>
      </c>
      <c r="X507" t="s">
        <v>55</v>
      </c>
      <c r="Y507" t="s">
        <v>56</v>
      </c>
      <c r="Z507" t="s">
        <v>40</v>
      </c>
      <c r="AB507" t="s">
        <v>33</v>
      </c>
    </row>
    <row r="508" spans="1:29" x14ac:dyDescent="0.3">
      <c r="A508" t="s">
        <v>28</v>
      </c>
      <c r="B508">
        <v>37</v>
      </c>
      <c r="C508" t="s">
        <v>41</v>
      </c>
      <c r="D508" t="s">
        <v>50</v>
      </c>
      <c r="E508" t="s">
        <v>62</v>
      </c>
      <c r="G508">
        <v>1</v>
      </c>
      <c r="H508">
        <v>4</v>
      </c>
      <c r="I508">
        <v>0</v>
      </c>
      <c r="J508">
        <v>90</v>
      </c>
      <c r="K508">
        <v>30</v>
      </c>
      <c r="M508" t="s">
        <v>403</v>
      </c>
      <c r="O508" t="s">
        <v>66</v>
      </c>
      <c r="S508" t="s">
        <v>37</v>
      </c>
      <c r="T508" t="s">
        <v>37</v>
      </c>
      <c r="U508" t="s">
        <v>410</v>
      </c>
      <c r="V508">
        <v>8</v>
      </c>
      <c r="W508">
        <v>2</v>
      </c>
      <c r="X508" t="s">
        <v>55</v>
      </c>
      <c r="Y508" t="s">
        <v>39</v>
      </c>
      <c r="Z508" t="s">
        <v>40</v>
      </c>
    </row>
    <row r="509" spans="1:29" x14ac:dyDescent="0.3">
      <c r="A509" t="s">
        <v>28</v>
      </c>
      <c r="B509">
        <v>37</v>
      </c>
      <c r="C509" t="s">
        <v>41</v>
      </c>
      <c r="D509" t="s">
        <v>30</v>
      </c>
      <c r="E509" t="s">
        <v>31</v>
      </c>
      <c r="G509">
        <v>4</v>
      </c>
      <c r="H509">
        <v>1</v>
      </c>
      <c r="I509">
        <v>0</v>
      </c>
      <c r="J509">
        <v>80</v>
      </c>
      <c r="K509">
        <v>24</v>
      </c>
      <c r="M509" t="s">
        <v>403</v>
      </c>
      <c r="O509" t="s">
        <v>66</v>
      </c>
      <c r="S509" t="s">
        <v>37</v>
      </c>
      <c r="T509" t="s">
        <v>53</v>
      </c>
      <c r="U509" t="s">
        <v>411</v>
      </c>
      <c r="V509">
        <v>18</v>
      </c>
      <c r="W509">
        <v>2</v>
      </c>
      <c r="X509" t="s">
        <v>55</v>
      </c>
      <c r="Y509" t="s">
        <v>39</v>
      </c>
      <c r="Z509" t="s">
        <v>40</v>
      </c>
      <c r="AB509" t="s">
        <v>33</v>
      </c>
    </row>
    <row r="510" spans="1:29" x14ac:dyDescent="0.3">
      <c r="A510" t="s">
        <v>28</v>
      </c>
      <c r="B510">
        <v>37</v>
      </c>
      <c r="C510" t="s">
        <v>41</v>
      </c>
      <c r="D510" t="s">
        <v>30</v>
      </c>
      <c r="E510" t="s">
        <v>62</v>
      </c>
      <c r="G510">
        <v>2</v>
      </c>
      <c r="H510">
        <v>3</v>
      </c>
      <c r="I510">
        <v>0</v>
      </c>
      <c r="J510">
        <v>60</v>
      </c>
      <c r="K510">
        <v>28.5</v>
      </c>
      <c r="M510" t="s">
        <v>403</v>
      </c>
      <c r="O510" t="s">
        <v>66</v>
      </c>
      <c r="S510" t="s">
        <v>45</v>
      </c>
      <c r="T510" t="s">
        <v>37</v>
      </c>
      <c r="U510" t="s">
        <v>412</v>
      </c>
      <c r="V510">
        <v>3</v>
      </c>
      <c r="W510">
        <v>1</v>
      </c>
      <c r="X510" t="s">
        <v>55</v>
      </c>
      <c r="Y510" t="s">
        <v>72</v>
      </c>
      <c r="Z510" t="s">
        <v>92</v>
      </c>
      <c r="AB510" t="s">
        <v>33</v>
      </c>
    </row>
    <row r="511" spans="1:29" x14ac:dyDescent="0.3">
      <c r="A511" t="s">
        <v>28</v>
      </c>
      <c r="B511">
        <v>37</v>
      </c>
      <c r="C511" t="s">
        <v>41</v>
      </c>
      <c r="D511" t="s">
        <v>30</v>
      </c>
      <c r="E511" t="s">
        <v>62</v>
      </c>
      <c r="G511">
        <v>2</v>
      </c>
      <c r="H511">
        <v>3</v>
      </c>
      <c r="I511">
        <v>0</v>
      </c>
      <c r="J511">
        <v>100</v>
      </c>
      <c r="K511">
        <v>60</v>
      </c>
      <c r="M511" t="s">
        <v>403</v>
      </c>
      <c r="O511" t="s">
        <v>66</v>
      </c>
      <c r="S511" t="s">
        <v>37</v>
      </c>
      <c r="T511" t="s">
        <v>37</v>
      </c>
      <c r="V511">
        <v>6</v>
      </c>
      <c r="W511">
        <v>2</v>
      </c>
      <c r="X511" t="s">
        <v>55</v>
      </c>
      <c r="Y511" t="s">
        <v>47</v>
      </c>
      <c r="Z511" t="s">
        <v>40</v>
      </c>
      <c r="AB511" t="s">
        <v>33</v>
      </c>
    </row>
    <row r="512" spans="1:29" x14ac:dyDescent="0.3">
      <c r="A512" t="s">
        <v>28</v>
      </c>
      <c r="B512">
        <v>37</v>
      </c>
      <c r="C512" t="s">
        <v>41</v>
      </c>
      <c r="D512" t="s">
        <v>65</v>
      </c>
      <c r="E512" t="s">
        <v>31</v>
      </c>
      <c r="G512">
        <v>3</v>
      </c>
      <c r="H512">
        <v>2</v>
      </c>
      <c r="I512">
        <v>0</v>
      </c>
      <c r="J512">
        <v>90</v>
      </c>
      <c r="K512">
        <v>36.4</v>
      </c>
      <c r="M512" t="s">
        <v>403</v>
      </c>
      <c r="O512" t="s">
        <v>66</v>
      </c>
      <c r="S512" t="s">
        <v>45</v>
      </c>
      <c r="T512" t="s">
        <v>45</v>
      </c>
      <c r="V512">
        <v>8</v>
      </c>
      <c r="W512">
        <v>1</v>
      </c>
      <c r="X512" t="s">
        <v>55</v>
      </c>
      <c r="Y512" t="s">
        <v>56</v>
      </c>
      <c r="Z512" t="s">
        <v>169</v>
      </c>
      <c r="AB512" t="s">
        <v>33</v>
      </c>
    </row>
    <row r="513" spans="1:29" x14ac:dyDescent="0.3">
      <c r="A513" t="s">
        <v>28</v>
      </c>
      <c r="B513">
        <v>37</v>
      </c>
      <c r="C513" t="s">
        <v>41</v>
      </c>
      <c r="D513" t="s">
        <v>65</v>
      </c>
      <c r="E513" t="s">
        <v>31</v>
      </c>
      <c r="G513">
        <v>3</v>
      </c>
      <c r="H513">
        <v>2</v>
      </c>
      <c r="I513">
        <v>0</v>
      </c>
      <c r="J513">
        <v>110</v>
      </c>
      <c r="K513">
        <v>25</v>
      </c>
      <c r="M513" t="s">
        <v>403</v>
      </c>
      <c r="O513" t="s">
        <v>66</v>
      </c>
      <c r="S513" t="s">
        <v>53</v>
      </c>
      <c r="T513" t="s">
        <v>53</v>
      </c>
      <c r="U513" t="s">
        <v>413</v>
      </c>
      <c r="V513">
        <v>0</v>
      </c>
      <c r="W513">
        <v>2</v>
      </c>
      <c r="X513" t="s">
        <v>38</v>
      </c>
      <c r="Y513" t="s">
        <v>47</v>
      </c>
      <c r="Z513" t="s">
        <v>40</v>
      </c>
    </row>
    <row r="514" spans="1:29" x14ac:dyDescent="0.3">
      <c r="A514" t="s">
        <v>28</v>
      </c>
      <c r="B514">
        <v>37</v>
      </c>
      <c r="C514" t="s">
        <v>41</v>
      </c>
      <c r="D514" t="s">
        <v>30</v>
      </c>
      <c r="E514" t="s">
        <v>62</v>
      </c>
      <c r="G514">
        <v>1</v>
      </c>
      <c r="H514">
        <v>4</v>
      </c>
      <c r="I514">
        <v>0</v>
      </c>
      <c r="J514">
        <v>60</v>
      </c>
      <c r="K514">
        <v>6</v>
      </c>
      <c r="M514" t="s">
        <v>403</v>
      </c>
      <c r="O514" t="s">
        <v>66</v>
      </c>
      <c r="S514" t="s">
        <v>45</v>
      </c>
      <c r="T514" t="s">
        <v>45</v>
      </c>
      <c r="V514">
        <v>15</v>
      </c>
      <c r="W514">
        <v>2</v>
      </c>
      <c r="X514" t="s">
        <v>38</v>
      </c>
      <c r="Y514" t="s">
        <v>39</v>
      </c>
      <c r="Z514" t="s">
        <v>40</v>
      </c>
      <c r="AB514" t="s">
        <v>33</v>
      </c>
    </row>
    <row r="515" spans="1:29" x14ac:dyDescent="0.3">
      <c r="A515" t="s">
        <v>28</v>
      </c>
      <c r="B515">
        <v>37</v>
      </c>
      <c r="C515" t="s">
        <v>41</v>
      </c>
      <c r="D515" t="s">
        <v>30</v>
      </c>
      <c r="E515" t="s">
        <v>62</v>
      </c>
      <c r="G515">
        <v>1</v>
      </c>
      <c r="H515">
        <v>4</v>
      </c>
      <c r="I515">
        <v>0</v>
      </c>
      <c r="J515">
        <v>70</v>
      </c>
      <c r="K515">
        <v>18</v>
      </c>
      <c r="M515" t="s">
        <v>403</v>
      </c>
      <c r="O515" t="s">
        <v>66</v>
      </c>
      <c r="S515" t="s">
        <v>45</v>
      </c>
      <c r="T515" t="s">
        <v>45</v>
      </c>
      <c r="V515">
        <v>2</v>
      </c>
      <c r="W515">
        <v>3</v>
      </c>
      <c r="X515" t="s">
        <v>38</v>
      </c>
      <c r="Y515" t="s">
        <v>56</v>
      </c>
      <c r="Z515" t="s">
        <v>40</v>
      </c>
      <c r="AB515" t="s">
        <v>33</v>
      </c>
    </row>
    <row r="516" spans="1:29" x14ac:dyDescent="0.3">
      <c r="A516" t="s">
        <v>28</v>
      </c>
      <c r="B516">
        <v>37</v>
      </c>
      <c r="C516" t="s">
        <v>41</v>
      </c>
      <c r="D516" t="s">
        <v>30</v>
      </c>
      <c r="E516" t="s">
        <v>31</v>
      </c>
      <c r="G516">
        <v>3</v>
      </c>
      <c r="H516">
        <v>2</v>
      </c>
      <c r="I516">
        <v>0</v>
      </c>
      <c r="J516">
        <v>50</v>
      </c>
      <c r="K516">
        <v>4.0999999999999996</v>
      </c>
      <c r="M516" t="s">
        <v>403</v>
      </c>
      <c r="O516" t="s">
        <v>33</v>
      </c>
      <c r="S516" t="s">
        <v>37</v>
      </c>
      <c r="T516" t="s">
        <v>37</v>
      </c>
      <c r="U516" t="s">
        <v>414</v>
      </c>
      <c r="V516">
        <v>1</v>
      </c>
      <c r="W516">
        <v>2</v>
      </c>
      <c r="X516" t="s">
        <v>38</v>
      </c>
      <c r="Y516" t="s">
        <v>56</v>
      </c>
      <c r="Z516" t="s">
        <v>40</v>
      </c>
      <c r="AB516" t="s">
        <v>33</v>
      </c>
    </row>
    <row r="517" spans="1:29" x14ac:dyDescent="0.3">
      <c r="A517" t="s">
        <v>28</v>
      </c>
      <c r="B517">
        <v>35</v>
      </c>
      <c r="C517" t="s">
        <v>41</v>
      </c>
      <c r="D517" t="s">
        <v>50</v>
      </c>
      <c r="E517" t="s">
        <v>62</v>
      </c>
      <c r="G517">
        <v>2</v>
      </c>
      <c r="H517">
        <v>3</v>
      </c>
      <c r="I517">
        <v>0</v>
      </c>
      <c r="J517">
        <v>180</v>
      </c>
      <c r="K517">
        <v>180</v>
      </c>
      <c r="M517" t="s">
        <v>403</v>
      </c>
      <c r="O517" t="s">
        <v>66</v>
      </c>
      <c r="S517" t="s">
        <v>37</v>
      </c>
      <c r="T517" t="s">
        <v>37</v>
      </c>
      <c r="U517" t="s">
        <v>415</v>
      </c>
      <c r="V517">
        <v>3</v>
      </c>
      <c r="W517">
        <v>2</v>
      </c>
      <c r="X517" t="s">
        <v>38</v>
      </c>
      <c r="Y517" t="s">
        <v>56</v>
      </c>
      <c r="Z517" t="s">
        <v>92</v>
      </c>
      <c r="AB517" t="s">
        <v>33</v>
      </c>
    </row>
    <row r="518" spans="1:29" x14ac:dyDescent="0.3">
      <c r="A518" t="s">
        <v>28</v>
      </c>
      <c r="B518">
        <v>35</v>
      </c>
      <c r="C518" t="s">
        <v>41</v>
      </c>
      <c r="D518" t="s">
        <v>65</v>
      </c>
      <c r="E518" t="s">
        <v>31</v>
      </c>
      <c r="G518">
        <v>3</v>
      </c>
      <c r="H518">
        <v>2</v>
      </c>
      <c r="I518">
        <v>0</v>
      </c>
      <c r="J518">
        <v>75</v>
      </c>
      <c r="K518">
        <v>10</v>
      </c>
      <c r="M518" t="s">
        <v>403</v>
      </c>
      <c r="O518" t="s">
        <v>33</v>
      </c>
      <c r="S518" t="s">
        <v>53</v>
      </c>
      <c r="T518" t="s">
        <v>53</v>
      </c>
      <c r="U518" t="s">
        <v>416</v>
      </c>
      <c r="V518">
        <v>5</v>
      </c>
      <c r="W518">
        <v>2</v>
      </c>
      <c r="X518" t="s">
        <v>55</v>
      </c>
      <c r="Y518" t="s">
        <v>47</v>
      </c>
      <c r="Z518" t="s">
        <v>120</v>
      </c>
      <c r="AB518" t="s">
        <v>33</v>
      </c>
    </row>
    <row r="519" spans="1:29" x14ac:dyDescent="0.3">
      <c r="A519" t="s">
        <v>28</v>
      </c>
      <c r="B519">
        <v>33</v>
      </c>
      <c r="C519" t="s">
        <v>41</v>
      </c>
      <c r="D519" t="s">
        <v>75</v>
      </c>
      <c r="E519" t="s">
        <v>31</v>
      </c>
      <c r="G519">
        <v>3</v>
      </c>
      <c r="H519">
        <v>2</v>
      </c>
      <c r="I519">
        <v>0</v>
      </c>
      <c r="J519">
        <v>75</v>
      </c>
      <c r="K519">
        <v>37.6</v>
      </c>
      <c r="M519" t="s">
        <v>403</v>
      </c>
      <c r="O519" t="s">
        <v>66</v>
      </c>
      <c r="S519" t="s">
        <v>45</v>
      </c>
      <c r="T519" t="s">
        <v>53</v>
      </c>
      <c r="U519" t="s">
        <v>417</v>
      </c>
      <c r="V519">
        <v>4</v>
      </c>
      <c r="W519">
        <v>0</v>
      </c>
      <c r="X519" t="s">
        <v>55</v>
      </c>
      <c r="Y519" t="s">
        <v>47</v>
      </c>
      <c r="Z519" t="s">
        <v>169</v>
      </c>
      <c r="AB519" t="s">
        <v>33</v>
      </c>
    </row>
    <row r="520" spans="1:29" x14ac:dyDescent="0.3">
      <c r="A520" t="s">
        <v>28</v>
      </c>
      <c r="B520">
        <v>33</v>
      </c>
      <c r="C520" t="s">
        <v>41</v>
      </c>
      <c r="D520" t="s">
        <v>75</v>
      </c>
      <c r="E520" t="s">
        <v>31</v>
      </c>
      <c r="G520">
        <v>5</v>
      </c>
      <c r="H520">
        <v>0</v>
      </c>
      <c r="I520">
        <v>0</v>
      </c>
      <c r="J520">
        <v>90</v>
      </c>
      <c r="K520">
        <v>15</v>
      </c>
      <c r="M520" t="s">
        <v>403</v>
      </c>
      <c r="O520" t="s">
        <v>66</v>
      </c>
      <c r="S520" t="s">
        <v>45</v>
      </c>
      <c r="T520" t="s">
        <v>37</v>
      </c>
      <c r="U520" t="s">
        <v>418</v>
      </c>
      <c r="V520">
        <v>4</v>
      </c>
      <c r="W520">
        <v>1</v>
      </c>
      <c r="X520" t="s">
        <v>38</v>
      </c>
      <c r="Y520" t="s">
        <v>47</v>
      </c>
      <c r="Z520" t="s">
        <v>40</v>
      </c>
      <c r="AC520" t="s">
        <v>419</v>
      </c>
    </row>
    <row r="521" spans="1:29" x14ac:dyDescent="0.3">
      <c r="A521" t="s">
        <v>71</v>
      </c>
      <c r="B521">
        <v>32</v>
      </c>
      <c r="C521" t="s">
        <v>41</v>
      </c>
      <c r="D521" t="s">
        <v>30</v>
      </c>
      <c r="E521" t="s">
        <v>31</v>
      </c>
      <c r="G521">
        <v>3</v>
      </c>
      <c r="H521">
        <v>1</v>
      </c>
      <c r="I521">
        <v>0</v>
      </c>
      <c r="J521">
        <v>120</v>
      </c>
      <c r="K521">
        <v>53</v>
      </c>
      <c r="M521" t="s">
        <v>403</v>
      </c>
      <c r="O521" t="s">
        <v>66</v>
      </c>
      <c r="Q521" t="s">
        <v>43</v>
      </c>
      <c r="R521" t="s">
        <v>36</v>
      </c>
      <c r="S521" t="s">
        <v>59</v>
      </c>
      <c r="T521" t="s">
        <v>59</v>
      </c>
      <c r="U521" t="s">
        <v>420</v>
      </c>
      <c r="V521">
        <v>2</v>
      </c>
      <c r="W521">
        <v>2</v>
      </c>
      <c r="X521" t="s">
        <v>55</v>
      </c>
      <c r="Y521" t="s">
        <v>56</v>
      </c>
      <c r="Z521" t="s">
        <v>40</v>
      </c>
      <c r="AB521" t="s">
        <v>33</v>
      </c>
    </row>
    <row r="522" spans="1:29" x14ac:dyDescent="0.3">
      <c r="A522" t="s">
        <v>49</v>
      </c>
      <c r="B522">
        <v>38</v>
      </c>
      <c r="C522" t="s">
        <v>41</v>
      </c>
      <c r="D522" t="s">
        <v>75</v>
      </c>
      <c r="E522" t="s">
        <v>31</v>
      </c>
      <c r="G522">
        <v>5</v>
      </c>
      <c r="H522">
        <v>0</v>
      </c>
      <c r="I522">
        <v>0</v>
      </c>
      <c r="J522">
        <v>30</v>
      </c>
      <c r="K522">
        <v>5</v>
      </c>
      <c r="M522" t="s">
        <v>421</v>
      </c>
      <c r="O522" t="s">
        <v>33</v>
      </c>
      <c r="S522" t="s">
        <v>37</v>
      </c>
      <c r="T522" t="s">
        <v>37</v>
      </c>
      <c r="X522" t="s">
        <v>38</v>
      </c>
      <c r="Y522" t="s">
        <v>72</v>
      </c>
      <c r="Z522" t="s">
        <v>40</v>
      </c>
      <c r="AB522" t="s">
        <v>33</v>
      </c>
    </row>
    <row r="523" spans="1:29" x14ac:dyDescent="0.3">
      <c r="A523" t="s">
        <v>49</v>
      </c>
      <c r="B523">
        <v>20</v>
      </c>
      <c r="C523" t="s">
        <v>29</v>
      </c>
      <c r="D523" t="s">
        <v>30</v>
      </c>
      <c r="E523" t="s">
        <v>31</v>
      </c>
      <c r="G523">
        <v>5</v>
      </c>
      <c r="H523">
        <v>0</v>
      </c>
      <c r="I523">
        <v>2</v>
      </c>
      <c r="J523">
        <v>40</v>
      </c>
      <c r="K523">
        <v>3</v>
      </c>
      <c r="M523" t="s">
        <v>399</v>
      </c>
      <c r="O523" t="s">
        <v>33</v>
      </c>
      <c r="S523" t="s">
        <v>45</v>
      </c>
      <c r="T523" t="s">
        <v>45</v>
      </c>
      <c r="X523" t="s">
        <v>55</v>
      </c>
      <c r="Y523" t="s">
        <v>56</v>
      </c>
      <c r="Z523" t="s">
        <v>40</v>
      </c>
      <c r="AB523" t="s">
        <v>33</v>
      </c>
    </row>
    <row r="524" spans="1:29" x14ac:dyDescent="0.3">
      <c r="A524" t="s">
        <v>71</v>
      </c>
      <c r="B524">
        <v>50</v>
      </c>
      <c r="C524" t="s">
        <v>41</v>
      </c>
      <c r="D524" t="s">
        <v>30</v>
      </c>
      <c r="E524" t="s">
        <v>31</v>
      </c>
      <c r="G524">
        <v>4</v>
      </c>
      <c r="H524">
        <v>1</v>
      </c>
      <c r="I524">
        <v>0</v>
      </c>
      <c r="J524">
        <v>30</v>
      </c>
      <c r="K524">
        <v>2</v>
      </c>
      <c r="M524" t="s">
        <v>399</v>
      </c>
      <c r="O524" t="s">
        <v>33</v>
      </c>
      <c r="S524" t="s">
        <v>53</v>
      </c>
      <c r="T524" t="s">
        <v>53</v>
      </c>
      <c r="U524" t="s">
        <v>422</v>
      </c>
      <c r="V524">
        <v>2</v>
      </c>
      <c r="W524">
        <v>2</v>
      </c>
      <c r="X524" t="s">
        <v>55</v>
      </c>
      <c r="Y524" t="s">
        <v>72</v>
      </c>
      <c r="Z524" t="s">
        <v>169</v>
      </c>
      <c r="AB524" t="s">
        <v>33</v>
      </c>
    </row>
    <row r="525" spans="1:29" x14ac:dyDescent="0.3">
      <c r="A525" t="s">
        <v>28</v>
      </c>
      <c r="B525">
        <v>45</v>
      </c>
      <c r="C525" t="s">
        <v>41</v>
      </c>
      <c r="D525" t="s">
        <v>30</v>
      </c>
      <c r="E525" t="s">
        <v>31</v>
      </c>
      <c r="G525">
        <v>5</v>
      </c>
      <c r="H525">
        <v>0</v>
      </c>
      <c r="I525">
        <v>0</v>
      </c>
      <c r="J525">
        <v>25</v>
      </c>
      <c r="K525">
        <v>1</v>
      </c>
      <c r="M525" t="s">
        <v>399</v>
      </c>
      <c r="O525" t="s">
        <v>33</v>
      </c>
      <c r="S525" t="s">
        <v>83</v>
      </c>
      <c r="T525" t="s">
        <v>83</v>
      </c>
      <c r="U525" t="s">
        <v>423</v>
      </c>
      <c r="V525">
        <v>3</v>
      </c>
      <c r="W525">
        <v>1</v>
      </c>
      <c r="X525" t="s">
        <v>38</v>
      </c>
      <c r="Y525" t="s">
        <v>56</v>
      </c>
      <c r="Z525" t="s">
        <v>106</v>
      </c>
      <c r="AB525" t="s">
        <v>33</v>
      </c>
    </row>
    <row r="526" spans="1:29" x14ac:dyDescent="0.3">
      <c r="A526" t="s">
        <v>28</v>
      </c>
      <c r="B526">
        <v>42</v>
      </c>
      <c r="C526" t="s">
        <v>41</v>
      </c>
      <c r="D526" t="s">
        <v>101</v>
      </c>
      <c r="E526" t="s">
        <v>31</v>
      </c>
      <c r="G526">
        <v>4</v>
      </c>
      <c r="H526">
        <v>1</v>
      </c>
      <c r="I526">
        <v>0</v>
      </c>
      <c r="J526">
        <v>30</v>
      </c>
      <c r="K526">
        <v>1.5</v>
      </c>
      <c r="M526" t="s">
        <v>399</v>
      </c>
      <c r="O526" t="s">
        <v>33</v>
      </c>
      <c r="S526" t="s">
        <v>83</v>
      </c>
      <c r="T526" t="s">
        <v>83</v>
      </c>
      <c r="U526" t="s">
        <v>424</v>
      </c>
      <c r="V526">
        <v>2</v>
      </c>
      <c r="W526">
        <v>1</v>
      </c>
      <c r="X526" t="s">
        <v>38</v>
      </c>
      <c r="Y526" t="s">
        <v>76</v>
      </c>
      <c r="Z526" t="s">
        <v>40</v>
      </c>
      <c r="AB526" t="s">
        <v>33</v>
      </c>
    </row>
    <row r="527" spans="1:29" x14ac:dyDescent="0.3">
      <c r="A527" t="s">
        <v>49</v>
      </c>
      <c r="B527">
        <v>40</v>
      </c>
      <c r="C527" t="s">
        <v>41</v>
      </c>
      <c r="D527" t="s">
        <v>50</v>
      </c>
      <c r="E527" t="s">
        <v>31</v>
      </c>
      <c r="G527">
        <v>3</v>
      </c>
      <c r="H527">
        <v>2</v>
      </c>
      <c r="I527">
        <v>0</v>
      </c>
      <c r="J527">
        <v>30</v>
      </c>
      <c r="K527">
        <v>1.6</v>
      </c>
      <c r="M527" t="s">
        <v>399</v>
      </c>
      <c r="O527" t="s">
        <v>33</v>
      </c>
      <c r="S527" t="s">
        <v>37</v>
      </c>
      <c r="T527" t="s">
        <v>37</v>
      </c>
      <c r="U527" t="s">
        <v>425</v>
      </c>
      <c r="V527">
        <v>4</v>
      </c>
      <c r="W527">
        <v>1</v>
      </c>
      <c r="X527" t="s">
        <v>38</v>
      </c>
      <c r="Y527" t="s">
        <v>47</v>
      </c>
      <c r="Z527" t="s">
        <v>40</v>
      </c>
      <c r="AB527" t="s">
        <v>33</v>
      </c>
    </row>
    <row r="528" spans="1:29" x14ac:dyDescent="0.3">
      <c r="A528" t="s">
        <v>28</v>
      </c>
      <c r="B528">
        <v>40</v>
      </c>
      <c r="C528" t="s">
        <v>41</v>
      </c>
      <c r="D528" t="s">
        <v>30</v>
      </c>
      <c r="E528" t="s">
        <v>31</v>
      </c>
      <c r="G528">
        <v>4</v>
      </c>
      <c r="H528">
        <v>1</v>
      </c>
      <c r="I528">
        <v>0</v>
      </c>
      <c r="J528">
        <v>10</v>
      </c>
      <c r="K528">
        <v>0.2</v>
      </c>
      <c r="M528" t="s">
        <v>399</v>
      </c>
      <c r="O528" t="s">
        <v>33</v>
      </c>
      <c r="S528" t="s">
        <v>83</v>
      </c>
      <c r="V528">
        <v>4</v>
      </c>
      <c r="W528">
        <v>2</v>
      </c>
      <c r="X528" t="s">
        <v>55</v>
      </c>
      <c r="Y528" t="s">
        <v>56</v>
      </c>
      <c r="Z528" t="s">
        <v>77</v>
      </c>
      <c r="AB528" t="s">
        <v>33</v>
      </c>
    </row>
    <row r="529" spans="1:29" x14ac:dyDescent="0.3">
      <c r="A529" t="s">
        <v>28</v>
      </c>
      <c r="B529">
        <v>38</v>
      </c>
      <c r="C529" t="s">
        <v>41</v>
      </c>
      <c r="D529" t="s">
        <v>65</v>
      </c>
      <c r="E529" t="s">
        <v>31</v>
      </c>
      <c r="G529">
        <v>5</v>
      </c>
      <c r="H529">
        <v>0</v>
      </c>
      <c r="I529">
        <v>0</v>
      </c>
      <c r="J529">
        <v>50</v>
      </c>
      <c r="K529">
        <v>50</v>
      </c>
      <c r="M529" t="s">
        <v>399</v>
      </c>
      <c r="O529" t="s">
        <v>66</v>
      </c>
      <c r="S529" t="s">
        <v>53</v>
      </c>
      <c r="T529" t="s">
        <v>53</v>
      </c>
      <c r="U529" t="s">
        <v>426</v>
      </c>
      <c r="V529">
        <v>2</v>
      </c>
      <c r="W529">
        <v>1</v>
      </c>
      <c r="X529" t="s">
        <v>55</v>
      </c>
      <c r="Y529" t="s">
        <v>76</v>
      </c>
      <c r="Z529" t="s">
        <v>40</v>
      </c>
      <c r="AB529" t="s">
        <v>33</v>
      </c>
    </row>
    <row r="530" spans="1:29" x14ac:dyDescent="0.3">
      <c r="A530" t="s">
        <v>28</v>
      </c>
      <c r="B530">
        <v>38</v>
      </c>
      <c r="C530" t="s">
        <v>41</v>
      </c>
      <c r="D530" t="s">
        <v>75</v>
      </c>
      <c r="E530" t="s">
        <v>31</v>
      </c>
      <c r="G530">
        <v>5</v>
      </c>
      <c r="H530">
        <v>0</v>
      </c>
      <c r="I530">
        <v>0</v>
      </c>
      <c r="J530">
        <v>45</v>
      </c>
      <c r="K530">
        <v>2.4</v>
      </c>
      <c r="M530" t="s">
        <v>399</v>
      </c>
      <c r="O530" t="s">
        <v>33</v>
      </c>
      <c r="S530" t="s">
        <v>37</v>
      </c>
      <c r="T530" t="s">
        <v>53</v>
      </c>
      <c r="U530" t="s">
        <v>427</v>
      </c>
      <c r="V530">
        <v>0</v>
      </c>
      <c r="W530">
        <v>1</v>
      </c>
      <c r="X530" t="s">
        <v>55</v>
      </c>
      <c r="Y530" t="s">
        <v>47</v>
      </c>
      <c r="Z530" t="s">
        <v>40</v>
      </c>
    </row>
    <row r="531" spans="1:29" x14ac:dyDescent="0.3">
      <c r="A531" t="s">
        <v>28</v>
      </c>
      <c r="B531">
        <v>38</v>
      </c>
      <c r="C531" t="s">
        <v>41</v>
      </c>
      <c r="D531" t="s">
        <v>75</v>
      </c>
      <c r="E531" t="s">
        <v>31</v>
      </c>
      <c r="G531">
        <v>5</v>
      </c>
      <c r="H531">
        <v>0</v>
      </c>
      <c r="I531">
        <v>0</v>
      </c>
      <c r="J531">
        <v>40</v>
      </c>
      <c r="K531">
        <v>2</v>
      </c>
      <c r="M531" t="s">
        <v>399</v>
      </c>
      <c r="O531" t="s">
        <v>33</v>
      </c>
      <c r="S531" t="s">
        <v>37</v>
      </c>
      <c r="V531">
        <v>2</v>
      </c>
      <c r="W531">
        <v>2</v>
      </c>
      <c r="X531" t="s">
        <v>55</v>
      </c>
      <c r="Y531" t="s">
        <v>76</v>
      </c>
      <c r="Z531" t="s">
        <v>40</v>
      </c>
      <c r="AB531" t="s">
        <v>33</v>
      </c>
    </row>
    <row r="532" spans="1:29" x14ac:dyDescent="0.3">
      <c r="A532" t="s">
        <v>49</v>
      </c>
      <c r="B532">
        <v>38</v>
      </c>
      <c r="C532" t="s">
        <v>41</v>
      </c>
      <c r="D532" t="s">
        <v>30</v>
      </c>
      <c r="E532" t="s">
        <v>31</v>
      </c>
      <c r="G532">
        <v>4</v>
      </c>
      <c r="H532">
        <v>1</v>
      </c>
      <c r="I532">
        <v>0</v>
      </c>
      <c r="J532">
        <v>15</v>
      </c>
      <c r="K532">
        <v>1</v>
      </c>
      <c r="M532" t="s">
        <v>399</v>
      </c>
      <c r="O532" t="s">
        <v>33</v>
      </c>
      <c r="S532" t="s">
        <v>37</v>
      </c>
      <c r="U532" t="s">
        <v>428</v>
      </c>
      <c r="V532">
        <v>0</v>
      </c>
      <c r="W532">
        <v>1</v>
      </c>
      <c r="X532" t="s">
        <v>55</v>
      </c>
      <c r="Y532" t="s">
        <v>39</v>
      </c>
      <c r="Z532" t="s">
        <v>40</v>
      </c>
      <c r="AB532" t="s">
        <v>33</v>
      </c>
    </row>
    <row r="533" spans="1:29" x14ac:dyDescent="0.3">
      <c r="A533" t="s">
        <v>28</v>
      </c>
      <c r="B533">
        <v>37</v>
      </c>
      <c r="C533" t="s">
        <v>41</v>
      </c>
      <c r="D533" t="s">
        <v>30</v>
      </c>
      <c r="E533" t="s">
        <v>31</v>
      </c>
      <c r="G533">
        <v>4</v>
      </c>
      <c r="H533">
        <v>1</v>
      </c>
      <c r="I533">
        <v>0</v>
      </c>
      <c r="J533">
        <v>15</v>
      </c>
      <c r="K533">
        <v>0.75</v>
      </c>
      <c r="M533" t="s">
        <v>399</v>
      </c>
      <c r="O533" t="s">
        <v>33</v>
      </c>
      <c r="S533" t="s">
        <v>83</v>
      </c>
      <c r="T533" t="s">
        <v>83</v>
      </c>
      <c r="V533">
        <v>8</v>
      </c>
      <c r="W533">
        <v>1</v>
      </c>
      <c r="X533" t="s">
        <v>55</v>
      </c>
      <c r="Y533" t="s">
        <v>47</v>
      </c>
      <c r="Z533" t="s">
        <v>92</v>
      </c>
      <c r="AB533" t="s">
        <v>33</v>
      </c>
    </row>
    <row r="534" spans="1:29" x14ac:dyDescent="0.3">
      <c r="A534" t="s">
        <v>28</v>
      </c>
      <c r="B534">
        <v>37</v>
      </c>
      <c r="C534" t="s">
        <v>41</v>
      </c>
      <c r="D534" t="s">
        <v>30</v>
      </c>
      <c r="E534" t="s">
        <v>31</v>
      </c>
      <c r="G534">
        <v>5</v>
      </c>
      <c r="H534">
        <v>0</v>
      </c>
      <c r="I534">
        <v>0</v>
      </c>
      <c r="J534">
        <v>25</v>
      </c>
      <c r="K534">
        <v>1</v>
      </c>
      <c r="M534" t="s">
        <v>399</v>
      </c>
      <c r="O534" t="s">
        <v>66</v>
      </c>
      <c r="S534" t="s">
        <v>45</v>
      </c>
      <c r="T534" t="s">
        <v>45</v>
      </c>
      <c r="U534" t="s">
        <v>429</v>
      </c>
      <c r="V534">
        <v>2</v>
      </c>
      <c r="W534">
        <v>2</v>
      </c>
      <c r="X534" t="s">
        <v>55</v>
      </c>
      <c r="Y534" t="s">
        <v>56</v>
      </c>
      <c r="Z534" t="s">
        <v>40</v>
      </c>
      <c r="AB534" t="s">
        <v>33</v>
      </c>
    </row>
    <row r="535" spans="1:29" x14ac:dyDescent="0.3">
      <c r="A535" t="s">
        <v>28</v>
      </c>
      <c r="B535">
        <v>37</v>
      </c>
      <c r="C535" t="s">
        <v>41</v>
      </c>
      <c r="D535" t="s">
        <v>50</v>
      </c>
      <c r="E535" t="s">
        <v>31</v>
      </c>
      <c r="G535">
        <v>3</v>
      </c>
      <c r="H535">
        <v>2</v>
      </c>
      <c r="I535">
        <v>0</v>
      </c>
      <c r="J535">
        <v>60</v>
      </c>
      <c r="K535">
        <v>5</v>
      </c>
      <c r="M535" t="s">
        <v>399</v>
      </c>
      <c r="O535" t="s">
        <v>33</v>
      </c>
      <c r="S535" t="s">
        <v>59</v>
      </c>
      <c r="T535" t="s">
        <v>53</v>
      </c>
      <c r="U535" t="s">
        <v>430</v>
      </c>
      <c r="V535">
        <v>6</v>
      </c>
      <c r="W535">
        <v>1</v>
      </c>
      <c r="X535" t="s">
        <v>38</v>
      </c>
      <c r="Y535" t="s">
        <v>72</v>
      </c>
      <c r="Z535" t="s">
        <v>40</v>
      </c>
      <c r="AB535" t="s">
        <v>33</v>
      </c>
      <c r="AC535" t="s">
        <v>431</v>
      </c>
    </row>
    <row r="536" spans="1:29" x14ac:dyDescent="0.3">
      <c r="A536" t="s">
        <v>71</v>
      </c>
      <c r="B536">
        <v>37</v>
      </c>
      <c r="C536" t="s">
        <v>41</v>
      </c>
      <c r="D536" t="s">
        <v>30</v>
      </c>
      <c r="E536" t="s">
        <v>31</v>
      </c>
      <c r="G536">
        <v>4</v>
      </c>
      <c r="H536">
        <v>1</v>
      </c>
      <c r="I536">
        <v>0</v>
      </c>
      <c r="J536">
        <v>30</v>
      </c>
      <c r="K536">
        <v>1.5</v>
      </c>
      <c r="M536" t="s">
        <v>399</v>
      </c>
      <c r="O536" t="s">
        <v>33</v>
      </c>
      <c r="S536" t="s">
        <v>83</v>
      </c>
      <c r="T536" t="s">
        <v>83</v>
      </c>
      <c r="V536">
        <v>0</v>
      </c>
      <c r="W536">
        <v>2</v>
      </c>
      <c r="X536" t="s">
        <v>38</v>
      </c>
      <c r="Y536" t="s">
        <v>56</v>
      </c>
      <c r="Z536" t="s">
        <v>40</v>
      </c>
      <c r="AB536" t="s">
        <v>33</v>
      </c>
    </row>
    <row r="537" spans="1:29" x14ac:dyDescent="0.3">
      <c r="A537" t="s">
        <v>28</v>
      </c>
      <c r="B537">
        <v>37</v>
      </c>
      <c r="C537" t="s">
        <v>41</v>
      </c>
      <c r="D537" t="s">
        <v>30</v>
      </c>
      <c r="E537" t="s">
        <v>62</v>
      </c>
      <c r="G537">
        <v>2</v>
      </c>
      <c r="H537">
        <v>3</v>
      </c>
      <c r="I537">
        <v>0</v>
      </c>
      <c r="J537">
        <v>45</v>
      </c>
      <c r="K537">
        <v>2.5</v>
      </c>
      <c r="M537" t="s">
        <v>399</v>
      </c>
      <c r="O537" t="s">
        <v>66</v>
      </c>
      <c r="S537" t="s">
        <v>83</v>
      </c>
      <c r="T537" t="s">
        <v>83</v>
      </c>
      <c r="V537">
        <v>2</v>
      </c>
      <c r="W537">
        <v>1</v>
      </c>
      <c r="X537" t="s">
        <v>55</v>
      </c>
      <c r="Y537" t="s">
        <v>72</v>
      </c>
      <c r="Z537" t="s">
        <v>40</v>
      </c>
      <c r="AB537" t="s">
        <v>33</v>
      </c>
    </row>
    <row r="538" spans="1:29" x14ac:dyDescent="0.3">
      <c r="A538" t="s">
        <v>28</v>
      </c>
      <c r="B538">
        <v>37</v>
      </c>
      <c r="C538" t="s">
        <v>41</v>
      </c>
      <c r="D538" t="s">
        <v>30</v>
      </c>
      <c r="E538" t="s">
        <v>62</v>
      </c>
      <c r="G538">
        <v>1</v>
      </c>
      <c r="H538">
        <v>3</v>
      </c>
      <c r="I538">
        <v>0</v>
      </c>
      <c r="J538">
        <v>30</v>
      </c>
      <c r="K538">
        <v>2</v>
      </c>
      <c r="M538" t="s">
        <v>399</v>
      </c>
      <c r="O538" t="s">
        <v>33</v>
      </c>
      <c r="S538" t="s">
        <v>37</v>
      </c>
      <c r="T538" t="s">
        <v>37</v>
      </c>
      <c r="V538">
        <v>1</v>
      </c>
      <c r="W538">
        <v>2</v>
      </c>
      <c r="X538" t="s">
        <v>38</v>
      </c>
      <c r="Y538" t="s">
        <v>39</v>
      </c>
      <c r="Z538" t="s">
        <v>40</v>
      </c>
      <c r="AB538" t="s">
        <v>33</v>
      </c>
    </row>
    <row r="539" spans="1:29" x14ac:dyDescent="0.3">
      <c r="A539" t="s">
        <v>28</v>
      </c>
      <c r="B539">
        <v>37</v>
      </c>
      <c r="C539" t="s">
        <v>41</v>
      </c>
      <c r="D539" t="s">
        <v>30</v>
      </c>
      <c r="E539" t="s">
        <v>31</v>
      </c>
      <c r="G539">
        <v>3</v>
      </c>
      <c r="H539">
        <v>2</v>
      </c>
      <c r="I539">
        <v>0</v>
      </c>
      <c r="J539">
        <v>25</v>
      </c>
      <c r="K539">
        <v>1.5</v>
      </c>
      <c r="M539" t="s">
        <v>399</v>
      </c>
      <c r="O539" t="s">
        <v>33</v>
      </c>
      <c r="S539" t="s">
        <v>37</v>
      </c>
      <c r="T539" t="s">
        <v>37</v>
      </c>
      <c r="U539" t="s">
        <v>432</v>
      </c>
      <c r="V539">
        <v>5</v>
      </c>
      <c r="W539">
        <v>2</v>
      </c>
      <c r="X539" t="s">
        <v>55</v>
      </c>
      <c r="Y539" t="s">
        <v>56</v>
      </c>
      <c r="Z539" t="s">
        <v>40</v>
      </c>
      <c r="AB539" t="s">
        <v>33</v>
      </c>
    </row>
    <row r="540" spans="1:29" x14ac:dyDescent="0.3">
      <c r="A540" t="s">
        <v>28</v>
      </c>
      <c r="B540">
        <v>37</v>
      </c>
      <c r="C540" t="s">
        <v>41</v>
      </c>
      <c r="D540" t="s">
        <v>50</v>
      </c>
      <c r="E540" t="s">
        <v>31</v>
      </c>
      <c r="G540">
        <v>4</v>
      </c>
      <c r="H540">
        <v>1</v>
      </c>
      <c r="I540">
        <v>0</v>
      </c>
      <c r="J540">
        <v>15</v>
      </c>
      <c r="K540">
        <v>0.5</v>
      </c>
      <c r="M540" t="s">
        <v>399</v>
      </c>
      <c r="O540" t="s">
        <v>33</v>
      </c>
      <c r="S540" t="s">
        <v>83</v>
      </c>
      <c r="T540" t="s">
        <v>83</v>
      </c>
      <c r="U540" t="s">
        <v>433</v>
      </c>
      <c r="V540">
        <v>3</v>
      </c>
      <c r="W540">
        <v>2</v>
      </c>
      <c r="X540" t="s">
        <v>38</v>
      </c>
      <c r="Y540" t="s">
        <v>76</v>
      </c>
      <c r="Z540" t="s">
        <v>40</v>
      </c>
      <c r="AB540" t="s">
        <v>33</v>
      </c>
    </row>
    <row r="541" spans="1:29" x14ac:dyDescent="0.3">
      <c r="A541" t="s">
        <v>28</v>
      </c>
      <c r="B541">
        <v>37</v>
      </c>
      <c r="C541" t="s">
        <v>41</v>
      </c>
      <c r="D541" t="s">
        <v>75</v>
      </c>
      <c r="E541" t="s">
        <v>31</v>
      </c>
      <c r="G541">
        <v>5</v>
      </c>
      <c r="H541">
        <v>0</v>
      </c>
      <c r="I541">
        <v>0</v>
      </c>
      <c r="J541">
        <v>45</v>
      </c>
      <c r="K541">
        <v>2</v>
      </c>
      <c r="M541" t="s">
        <v>399</v>
      </c>
      <c r="O541" t="s">
        <v>33</v>
      </c>
      <c r="S541" t="s">
        <v>45</v>
      </c>
      <c r="T541" t="s">
        <v>45</v>
      </c>
      <c r="U541" t="s">
        <v>434</v>
      </c>
      <c r="V541">
        <v>2</v>
      </c>
      <c r="W541">
        <v>2</v>
      </c>
      <c r="X541" t="s">
        <v>55</v>
      </c>
      <c r="Y541" t="s">
        <v>76</v>
      </c>
      <c r="Z541" t="s">
        <v>40</v>
      </c>
    </row>
    <row r="542" spans="1:29" x14ac:dyDescent="0.3">
      <c r="A542" t="s">
        <v>28</v>
      </c>
      <c r="B542">
        <v>37</v>
      </c>
      <c r="C542" t="s">
        <v>41</v>
      </c>
      <c r="D542" t="s">
        <v>75</v>
      </c>
      <c r="E542" t="s">
        <v>31</v>
      </c>
      <c r="G542">
        <v>5</v>
      </c>
      <c r="H542">
        <v>0</v>
      </c>
      <c r="I542">
        <v>0</v>
      </c>
      <c r="J542">
        <v>50</v>
      </c>
      <c r="K542">
        <v>1.6</v>
      </c>
      <c r="M542" t="s">
        <v>399</v>
      </c>
      <c r="O542" t="s">
        <v>33</v>
      </c>
      <c r="S542" t="s">
        <v>53</v>
      </c>
      <c r="T542" t="s">
        <v>53</v>
      </c>
      <c r="U542" t="s">
        <v>435</v>
      </c>
      <c r="V542">
        <v>2</v>
      </c>
      <c r="W542">
        <v>1</v>
      </c>
      <c r="X542" t="s">
        <v>55</v>
      </c>
      <c r="Y542" t="s">
        <v>76</v>
      </c>
      <c r="Z542" t="s">
        <v>40</v>
      </c>
    </row>
    <row r="543" spans="1:29" x14ac:dyDescent="0.3">
      <c r="A543" t="s">
        <v>71</v>
      </c>
      <c r="B543">
        <v>37</v>
      </c>
      <c r="C543" t="s">
        <v>41</v>
      </c>
      <c r="D543" t="s">
        <v>30</v>
      </c>
      <c r="E543" t="s">
        <v>31</v>
      </c>
      <c r="G543">
        <v>3</v>
      </c>
      <c r="H543">
        <v>2</v>
      </c>
      <c r="I543">
        <v>0</v>
      </c>
      <c r="J543">
        <v>20</v>
      </c>
      <c r="K543">
        <v>3</v>
      </c>
      <c r="M543" t="s">
        <v>399</v>
      </c>
      <c r="O543" t="s">
        <v>33</v>
      </c>
      <c r="S543" t="s">
        <v>37</v>
      </c>
      <c r="T543" t="s">
        <v>37</v>
      </c>
      <c r="V543">
        <v>2</v>
      </c>
      <c r="W543">
        <v>3</v>
      </c>
      <c r="X543" t="s">
        <v>38</v>
      </c>
      <c r="Y543" t="s">
        <v>56</v>
      </c>
      <c r="Z543" t="s">
        <v>40</v>
      </c>
      <c r="AB543" t="s">
        <v>33</v>
      </c>
    </row>
    <row r="544" spans="1:29" x14ac:dyDescent="0.3">
      <c r="A544" t="s">
        <v>28</v>
      </c>
      <c r="B544">
        <v>37</v>
      </c>
      <c r="C544" t="s">
        <v>41</v>
      </c>
      <c r="D544" t="s">
        <v>30</v>
      </c>
      <c r="E544" t="s">
        <v>31</v>
      </c>
      <c r="G544">
        <v>3</v>
      </c>
      <c r="H544">
        <v>2</v>
      </c>
      <c r="I544">
        <v>0</v>
      </c>
      <c r="J544">
        <v>12</v>
      </c>
      <c r="K544">
        <v>1</v>
      </c>
      <c r="M544" t="s">
        <v>399</v>
      </c>
      <c r="O544" t="s">
        <v>33</v>
      </c>
      <c r="S544" t="s">
        <v>83</v>
      </c>
      <c r="T544" t="s">
        <v>83</v>
      </c>
      <c r="V544">
        <v>1</v>
      </c>
      <c r="W544">
        <v>2</v>
      </c>
      <c r="X544" t="s">
        <v>38</v>
      </c>
      <c r="Y544" t="s">
        <v>72</v>
      </c>
      <c r="Z544" t="s">
        <v>40</v>
      </c>
      <c r="AB544" t="s">
        <v>33</v>
      </c>
    </row>
    <row r="545" spans="1:29" x14ac:dyDescent="0.3">
      <c r="A545" t="s">
        <v>28</v>
      </c>
      <c r="B545">
        <v>37</v>
      </c>
      <c r="C545" t="s">
        <v>41</v>
      </c>
      <c r="D545" t="s">
        <v>65</v>
      </c>
      <c r="E545" t="s">
        <v>31</v>
      </c>
      <c r="G545">
        <v>4</v>
      </c>
      <c r="H545">
        <v>1</v>
      </c>
      <c r="I545">
        <v>0</v>
      </c>
      <c r="J545">
        <v>30</v>
      </c>
      <c r="K545">
        <v>1.4</v>
      </c>
      <c r="M545" t="s">
        <v>399</v>
      </c>
      <c r="O545" t="s">
        <v>66</v>
      </c>
      <c r="S545" t="s">
        <v>83</v>
      </c>
      <c r="T545" t="s">
        <v>83</v>
      </c>
      <c r="V545">
        <v>3</v>
      </c>
      <c r="W545">
        <v>1</v>
      </c>
      <c r="X545" t="s">
        <v>55</v>
      </c>
      <c r="Y545" t="s">
        <v>76</v>
      </c>
      <c r="Z545" t="s">
        <v>40</v>
      </c>
      <c r="AB545" t="s">
        <v>33</v>
      </c>
    </row>
    <row r="546" spans="1:29" x14ac:dyDescent="0.3">
      <c r="A546" t="s">
        <v>28</v>
      </c>
      <c r="B546">
        <v>37</v>
      </c>
      <c r="C546" t="s">
        <v>41</v>
      </c>
      <c r="D546" t="s">
        <v>65</v>
      </c>
      <c r="E546" t="s">
        <v>31</v>
      </c>
      <c r="G546">
        <v>5</v>
      </c>
      <c r="H546">
        <v>0</v>
      </c>
      <c r="I546">
        <v>0</v>
      </c>
      <c r="J546">
        <v>15</v>
      </c>
      <c r="K546">
        <v>0.8</v>
      </c>
      <c r="M546" t="s">
        <v>399</v>
      </c>
      <c r="O546" t="s">
        <v>33</v>
      </c>
      <c r="S546" t="s">
        <v>83</v>
      </c>
      <c r="T546" t="s">
        <v>83</v>
      </c>
      <c r="X546" t="s">
        <v>55</v>
      </c>
      <c r="Y546" t="s">
        <v>47</v>
      </c>
      <c r="Z546" t="s">
        <v>40</v>
      </c>
      <c r="AB546" t="s">
        <v>33</v>
      </c>
    </row>
    <row r="547" spans="1:29" x14ac:dyDescent="0.3">
      <c r="A547" t="s">
        <v>28</v>
      </c>
      <c r="B547">
        <v>37</v>
      </c>
      <c r="C547" t="s">
        <v>41</v>
      </c>
      <c r="D547" t="s">
        <v>30</v>
      </c>
      <c r="E547" t="s">
        <v>31</v>
      </c>
      <c r="G547">
        <v>3</v>
      </c>
      <c r="H547">
        <v>2</v>
      </c>
      <c r="I547">
        <v>0</v>
      </c>
      <c r="J547">
        <v>40</v>
      </c>
      <c r="K547">
        <v>2.5</v>
      </c>
      <c r="M547" t="s">
        <v>399</v>
      </c>
      <c r="O547" t="s">
        <v>33</v>
      </c>
      <c r="S547" t="s">
        <v>83</v>
      </c>
      <c r="T547" t="s">
        <v>83</v>
      </c>
      <c r="V547">
        <v>0</v>
      </c>
      <c r="W547">
        <v>1</v>
      </c>
      <c r="X547" t="s">
        <v>55</v>
      </c>
      <c r="Y547" t="s">
        <v>72</v>
      </c>
      <c r="Z547" t="s">
        <v>40</v>
      </c>
      <c r="AB547" t="s">
        <v>33</v>
      </c>
    </row>
    <row r="548" spans="1:29" x14ac:dyDescent="0.3">
      <c r="A548" t="s">
        <v>28</v>
      </c>
      <c r="B548">
        <v>37</v>
      </c>
      <c r="C548" t="s">
        <v>41</v>
      </c>
      <c r="D548" t="s">
        <v>30</v>
      </c>
      <c r="E548" t="s">
        <v>31</v>
      </c>
      <c r="G548">
        <v>5</v>
      </c>
      <c r="H548">
        <v>0</v>
      </c>
      <c r="I548">
        <v>0</v>
      </c>
      <c r="J548">
        <v>15</v>
      </c>
      <c r="K548">
        <v>1.0900000000000001</v>
      </c>
      <c r="M548" t="s">
        <v>399</v>
      </c>
      <c r="O548" t="s">
        <v>33</v>
      </c>
      <c r="S548" t="s">
        <v>59</v>
      </c>
      <c r="T548" t="s">
        <v>59</v>
      </c>
      <c r="U548" t="s">
        <v>436</v>
      </c>
      <c r="X548" t="s">
        <v>38</v>
      </c>
      <c r="Y548" t="s">
        <v>56</v>
      </c>
      <c r="Z548" t="s">
        <v>40</v>
      </c>
      <c r="AB548" t="s">
        <v>33</v>
      </c>
    </row>
    <row r="549" spans="1:29" x14ac:dyDescent="0.3">
      <c r="A549" t="s">
        <v>28</v>
      </c>
      <c r="B549">
        <v>37</v>
      </c>
      <c r="C549" t="s">
        <v>41</v>
      </c>
      <c r="D549" t="s">
        <v>30</v>
      </c>
      <c r="E549" t="s">
        <v>62</v>
      </c>
      <c r="G549">
        <v>1</v>
      </c>
      <c r="H549">
        <v>4</v>
      </c>
      <c r="I549">
        <v>0</v>
      </c>
      <c r="J549">
        <v>50</v>
      </c>
      <c r="K549">
        <v>4</v>
      </c>
      <c r="M549" t="s">
        <v>399</v>
      </c>
      <c r="O549" t="s">
        <v>66</v>
      </c>
      <c r="S549" t="s">
        <v>37</v>
      </c>
      <c r="T549" t="s">
        <v>45</v>
      </c>
      <c r="V549">
        <v>1</v>
      </c>
      <c r="W549">
        <v>1</v>
      </c>
      <c r="X549" t="s">
        <v>38</v>
      </c>
      <c r="Y549" t="s">
        <v>56</v>
      </c>
      <c r="Z549" t="s">
        <v>40</v>
      </c>
      <c r="AB549" t="s">
        <v>33</v>
      </c>
    </row>
    <row r="550" spans="1:29" x14ac:dyDescent="0.3">
      <c r="A550" t="s">
        <v>28</v>
      </c>
      <c r="B550">
        <v>37</v>
      </c>
      <c r="C550" t="s">
        <v>41</v>
      </c>
      <c r="D550" t="s">
        <v>30</v>
      </c>
      <c r="E550" t="s">
        <v>62</v>
      </c>
      <c r="G550">
        <v>2</v>
      </c>
      <c r="H550">
        <v>3</v>
      </c>
      <c r="I550">
        <v>0</v>
      </c>
      <c r="J550">
        <v>15</v>
      </c>
      <c r="K550">
        <v>1</v>
      </c>
      <c r="M550" t="s">
        <v>399</v>
      </c>
      <c r="O550" t="s">
        <v>33</v>
      </c>
      <c r="S550" t="s">
        <v>37</v>
      </c>
      <c r="T550" t="s">
        <v>37</v>
      </c>
      <c r="V550">
        <v>12</v>
      </c>
      <c r="W550">
        <v>1</v>
      </c>
      <c r="X550" t="s">
        <v>38</v>
      </c>
      <c r="Y550" t="s">
        <v>39</v>
      </c>
      <c r="Z550" t="s">
        <v>40</v>
      </c>
      <c r="AB550" t="s">
        <v>33</v>
      </c>
    </row>
    <row r="551" spans="1:29" x14ac:dyDescent="0.3">
      <c r="A551" t="s">
        <v>28</v>
      </c>
      <c r="B551">
        <v>37</v>
      </c>
      <c r="C551" t="s">
        <v>41</v>
      </c>
      <c r="D551" t="s">
        <v>101</v>
      </c>
      <c r="E551" t="s">
        <v>31</v>
      </c>
      <c r="G551">
        <v>3</v>
      </c>
      <c r="H551">
        <v>2</v>
      </c>
      <c r="I551">
        <v>0</v>
      </c>
      <c r="J551">
        <v>10</v>
      </c>
      <c r="K551">
        <v>1</v>
      </c>
      <c r="M551" t="s">
        <v>399</v>
      </c>
      <c r="O551" t="s">
        <v>33</v>
      </c>
      <c r="S551" t="s">
        <v>37</v>
      </c>
      <c r="T551" t="s">
        <v>37</v>
      </c>
      <c r="U551" t="s">
        <v>437</v>
      </c>
      <c r="X551" t="s">
        <v>38</v>
      </c>
      <c r="Y551" t="s">
        <v>76</v>
      </c>
      <c r="Z551" t="s">
        <v>77</v>
      </c>
      <c r="AB551" t="s">
        <v>33</v>
      </c>
    </row>
    <row r="552" spans="1:29" x14ac:dyDescent="0.3">
      <c r="A552" t="s">
        <v>28</v>
      </c>
      <c r="B552">
        <v>37</v>
      </c>
      <c r="C552" t="s">
        <v>41</v>
      </c>
      <c r="D552" t="s">
        <v>30</v>
      </c>
      <c r="E552" t="s">
        <v>31</v>
      </c>
      <c r="G552">
        <v>5</v>
      </c>
      <c r="H552">
        <v>0</v>
      </c>
      <c r="I552">
        <v>0</v>
      </c>
      <c r="J552">
        <v>35</v>
      </c>
      <c r="K552">
        <v>2.5</v>
      </c>
      <c r="M552" t="s">
        <v>399</v>
      </c>
      <c r="O552" t="s">
        <v>33</v>
      </c>
      <c r="S552" t="s">
        <v>45</v>
      </c>
      <c r="T552" t="s">
        <v>45</v>
      </c>
      <c r="U552" t="s">
        <v>438</v>
      </c>
      <c r="X552" t="s">
        <v>38</v>
      </c>
      <c r="Y552" t="s">
        <v>56</v>
      </c>
      <c r="Z552" t="s">
        <v>92</v>
      </c>
      <c r="AB552" t="s">
        <v>33</v>
      </c>
    </row>
    <row r="553" spans="1:29" x14ac:dyDescent="0.3">
      <c r="A553" t="s">
        <v>71</v>
      </c>
      <c r="B553">
        <v>37</v>
      </c>
      <c r="C553" t="s">
        <v>41</v>
      </c>
      <c r="D553" t="s">
        <v>101</v>
      </c>
      <c r="E553" t="s">
        <v>31</v>
      </c>
      <c r="G553">
        <v>5</v>
      </c>
      <c r="H553">
        <v>0</v>
      </c>
      <c r="I553">
        <v>0</v>
      </c>
      <c r="J553">
        <v>40</v>
      </c>
      <c r="K553">
        <v>1.5</v>
      </c>
      <c r="M553" t="s">
        <v>399</v>
      </c>
      <c r="O553" t="s">
        <v>66</v>
      </c>
      <c r="Q553" t="s">
        <v>51</v>
      </c>
      <c r="R553" t="s">
        <v>36</v>
      </c>
      <c r="S553" t="s">
        <v>37</v>
      </c>
      <c r="T553" t="s">
        <v>37</v>
      </c>
      <c r="U553" t="s">
        <v>439</v>
      </c>
      <c r="X553" t="s">
        <v>55</v>
      </c>
      <c r="Y553" t="s">
        <v>76</v>
      </c>
      <c r="Z553" t="s">
        <v>40</v>
      </c>
      <c r="AB553" t="s">
        <v>33</v>
      </c>
    </row>
    <row r="554" spans="1:29" x14ac:dyDescent="0.3">
      <c r="A554" t="s">
        <v>28</v>
      </c>
      <c r="B554">
        <v>37</v>
      </c>
      <c r="C554" t="s">
        <v>41</v>
      </c>
      <c r="D554" t="s">
        <v>75</v>
      </c>
      <c r="E554" t="s">
        <v>31</v>
      </c>
      <c r="G554">
        <v>4</v>
      </c>
      <c r="H554">
        <v>1</v>
      </c>
      <c r="I554">
        <v>0</v>
      </c>
      <c r="J554">
        <v>50</v>
      </c>
      <c r="K554">
        <v>2.5</v>
      </c>
      <c r="M554" t="s">
        <v>399</v>
      </c>
      <c r="O554" t="s">
        <v>33</v>
      </c>
      <c r="S554" t="s">
        <v>37</v>
      </c>
      <c r="T554" t="s">
        <v>37</v>
      </c>
      <c r="U554" t="s">
        <v>440</v>
      </c>
      <c r="V554">
        <v>3</v>
      </c>
      <c r="W554">
        <v>1</v>
      </c>
      <c r="X554" t="s">
        <v>55</v>
      </c>
      <c r="Y554" t="s">
        <v>47</v>
      </c>
      <c r="Z554" t="s">
        <v>120</v>
      </c>
      <c r="AB554" t="s">
        <v>33</v>
      </c>
    </row>
    <row r="555" spans="1:29" x14ac:dyDescent="0.3">
      <c r="A555" t="s">
        <v>28</v>
      </c>
      <c r="B555">
        <v>37</v>
      </c>
      <c r="C555" t="s">
        <v>41</v>
      </c>
      <c r="D555" t="s">
        <v>75</v>
      </c>
      <c r="E555" t="s">
        <v>62</v>
      </c>
      <c r="G555">
        <v>2</v>
      </c>
      <c r="H555">
        <v>3</v>
      </c>
      <c r="I555">
        <v>0</v>
      </c>
      <c r="J555">
        <v>15</v>
      </c>
      <c r="K555">
        <v>1</v>
      </c>
      <c r="M555" t="s">
        <v>399</v>
      </c>
      <c r="O555" t="s">
        <v>33</v>
      </c>
      <c r="S555" t="s">
        <v>83</v>
      </c>
      <c r="T555" t="s">
        <v>83</v>
      </c>
      <c r="U555" t="s">
        <v>441</v>
      </c>
      <c r="V555">
        <v>3</v>
      </c>
      <c r="W555">
        <v>2</v>
      </c>
      <c r="X555" t="s">
        <v>55</v>
      </c>
      <c r="Y555" t="s">
        <v>76</v>
      </c>
      <c r="Z555" t="s">
        <v>40</v>
      </c>
      <c r="AB555" t="s">
        <v>33</v>
      </c>
    </row>
    <row r="556" spans="1:29" x14ac:dyDescent="0.3">
      <c r="A556" t="s">
        <v>28</v>
      </c>
      <c r="B556">
        <v>37</v>
      </c>
      <c r="C556" t="s">
        <v>41</v>
      </c>
      <c r="D556" t="s">
        <v>30</v>
      </c>
      <c r="E556" t="s">
        <v>62</v>
      </c>
      <c r="G556">
        <v>1</v>
      </c>
      <c r="H556">
        <v>6</v>
      </c>
      <c r="I556">
        <v>0</v>
      </c>
      <c r="J556">
        <v>30</v>
      </c>
      <c r="K556">
        <v>1.3</v>
      </c>
      <c r="M556" t="s">
        <v>399</v>
      </c>
      <c r="O556" t="s">
        <v>33</v>
      </c>
      <c r="S556" t="s">
        <v>45</v>
      </c>
      <c r="T556" t="s">
        <v>45</v>
      </c>
      <c r="V556">
        <v>5</v>
      </c>
      <c r="W556">
        <v>1</v>
      </c>
      <c r="X556" t="s">
        <v>55</v>
      </c>
      <c r="Y556" t="s">
        <v>47</v>
      </c>
      <c r="Z556" t="s">
        <v>106</v>
      </c>
    </row>
    <row r="557" spans="1:29" x14ac:dyDescent="0.3">
      <c r="A557" t="s">
        <v>28</v>
      </c>
      <c r="B557">
        <v>37</v>
      </c>
      <c r="C557" t="s">
        <v>41</v>
      </c>
      <c r="D557" t="s">
        <v>50</v>
      </c>
      <c r="E557" t="s">
        <v>31</v>
      </c>
      <c r="G557">
        <v>4</v>
      </c>
      <c r="H557">
        <v>1</v>
      </c>
      <c r="I557">
        <v>0</v>
      </c>
      <c r="J557">
        <v>45</v>
      </c>
      <c r="K557">
        <v>2.2000000000000002</v>
      </c>
      <c r="M557" t="s">
        <v>399</v>
      </c>
      <c r="O557" t="s">
        <v>66</v>
      </c>
      <c r="Q557" t="s">
        <v>58</v>
      </c>
      <c r="R557" t="s">
        <v>36</v>
      </c>
      <c r="S557" t="s">
        <v>45</v>
      </c>
      <c r="T557" t="s">
        <v>37</v>
      </c>
      <c r="V557">
        <v>4</v>
      </c>
      <c r="W557">
        <v>1</v>
      </c>
      <c r="X557" t="s">
        <v>55</v>
      </c>
      <c r="Y557" t="s">
        <v>56</v>
      </c>
      <c r="Z557" t="s">
        <v>40</v>
      </c>
      <c r="AB557" t="s">
        <v>33</v>
      </c>
    </row>
    <row r="558" spans="1:29" x14ac:dyDescent="0.3">
      <c r="A558" t="s">
        <v>49</v>
      </c>
      <c r="B558">
        <v>37</v>
      </c>
      <c r="C558" t="s">
        <v>41</v>
      </c>
      <c r="D558" t="s">
        <v>30</v>
      </c>
      <c r="E558" t="s">
        <v>31</v>
      </c>
      <c r="G558">
        <v>3</v>
      </c>
      <c r="H558">
        <v>2</v>
      </c>
      <c r="I558">
        <v>0</v>
      </c>
      <c r="J558">
        <v>30</v>
      </c>
      <c r="K558">
        <v>1.5</v>
      </c>
      <c r="M558" t="s">
        <v>399</v>
      </c>
      <c r="O558" t="s">
        <v>33</v>
      </c>
      <c r="S558" t="s">
        <v>83</v>
      </c>
      <c r="T558" t="s">
        <v>83</v>
      </c>
      <c r="V558">
        <v>2</v>
      </c>
      <c r="W558">
        <v>4</v>
      </c>
      <c r="X558" t="s">
        <v>38</v>
      </c>
      <c r="Y558" t="s">
        <v>56</v>
      </c>
      <c r="Z558" t="s">
        <v>40</v>
      </c>
      <c r="AB558" t="s">
        <v>33</v>
      </c>
    </row>
    <row r="559" spans="1:29" x14ac:dyDescent="0.3">
      <c r="A559" t="s">
        <v>28</v>
      </c>
      <c r="B559">
        <v>32</v>
      </c>
      <c r="C559" t="s">
        <v>41</v>
      </c>
      <c r="D559" t="s">
        <v>75</v>
      </c>
      <c r="E559" t="s">
        <v>31</v>
      </c>
      <c r="G559">
        <v>4</v>
      </c>
      <c r="H559">
        <v>0</v>
      </c>
      <c r="I559">
        <v>0</v>
      </c>
      <c r="J559">
        <v>10</v>
      </c>
      <c r="K559">
        <v>1</v>
      </c>
      <c r="M559" t="s">
        <v>399</v>
      </c>
      <c r="O559" t="s">
        <v>66</v>
      </c>
      <c r="Q559" t="s">
        <v>67</v>
      </c>
      <c r="R559" t="s">
        <v>52</v>
      </c>
      <c r="S559" t="s">
        <v>83</v>
      </c>
      <c r="T559" t="s">
        <v>83</v>
      </c>
      <c r="U559" t="s">
        <v>442</v>
      </c>
      <c r="V559">
        <v>1</v>
      </c>
      <c r="W559">
        <v>0</v>
      </c>
      <c r="X559" t="s">
        <v>55</v>
      </c>
      <c r="Y559" t="s">
        <v>76</v>
      </c>
      <c r="Z559" t="s">
        <v>92</v>
      </c>
      <c r="AB559" t="s">
        <v>33</v>
      </c>
      <c r="AC559" t="s">
        <v>443</v>
      </c>
    </row>
    <row r="560" spans="1:29" x14ac:dyDescent="0.3">
      <c r="A560" t="s">
        <v>28</v>
      </c>
      <c r="B560">
        <v>30</v>
      </c>
      <c r="C560" t="s">
        <v>41</v>
      </c>
      <c r="D560" t="s">
        <v>30</v>
      </c>
      <c r="E560" t="s">
        <v>31</v>
      </c>
      <c r="G560">
        <v>4</v>
      </c>
      <c r="H560">
        <v>0</v>
      </c>
      <c r="I560">
        <v>0</v>
      </c>
      <c r="J560">
        <v>40</v>
      </c>
      <c r="K560">
        <v>2</v>
      </c>
      <c r="M560" t="s">
        <v>399</v>
      </c>
      <c r="O560" t="s">
        <v>33</v>
      </c>
      <c r="S560" t="s">
        <v>37</v>
      </c>
      <c r="T560" t="s">
        <v>53</v>
      </c>
      <c r="U560" t="s">
        <v>444</v>
      </c>
      <c r="V560">
        <v>3</v>
      </c>
      <c r="W560">
        <v>2</v>
      </c>
      <c r="X560" t="s">
        <v>55</v>
      </c>
      <c r="Y560" t="s">
        <v>47</v>
      </c>
      <c r="Z560" t="s">
        <v>40</v>
      </c>
    </row>
    <row r="561" spans="1:29" x14ac:dyDescent="0.3">
      <c r="A561" t="s">
        <v>28</v>
      </c>
      <c r="B561">
        <v>30</v>
      </c>
      <c r="C561" t="s">
        <v>41</v>
      </c>
      <c r="D561" t="s">
        <v>50</v>
      </c>
      <c r="E561" t="s">
        <v>31</v>
      </c>
      <c r="G561">
        <v>4</v>
      </c>
      <c r="H561">
        <v>0</v>
      </c>
      <c r="I561">
        <v>0</v>
      </c>
      <c r="J561">
        <v>45</v>
      </c>
      <c r="K561">
        <v>1.5</v>
      </c>
      <c r="M561" t="s">
        <v>399</v>
      </c>
      <c r="O561" t="s">
        <v>33</v>
      </c>
      <c r="S561" t="s">
        <v>83</v>
      </c>
      <c r="T561" t="s">
        <v>37</v>
      </c>
      <c r="U561" t="s">
        <v>445</v>
      </c>
      <c r="V561">
        <v>1</v>
      </c>
      <c r="W561">
        <v>1</v>
      </c>
      <c r="X561" t="s">
        <v>55</v>
      </c>
      <c r="Y561" t="s">
        <v>47</v>
      </c>
      <c r="Z561" t="s">
        <v>40</v>
      </c>
      <c r="AB561" t="s">
        <v>33</v>
      </c>
    </row>
    <row r="562" spans="1:29" x14ac:dyDescent="0.3">
      <c r="A562" t="s">
        <v>71</v>
      </c>
      <c r="B562">
        <v>30</v>
      </c>
      <c r="C562" t="s">
        <v>41</v>
      </c>
      <c r="D562" t="s">
        <v>101</v>
      </c>
      <c r="E562" t="s">
        <v>31</v>
      </c>
      <c r="G562">
        <v>4</v>
      </c>
      <c r="H562">
        <v>0</v>
      </c>
      <c r="I562">
        <v>0</v>
      </c>
      <c r="J562">
        <v>20</v>
      </c>
      <c r="K562">
        <v>1.2</v>
      </c>
      <c r="M562" t="s">
        <v>399</v>
      </c>
      <c r="O562" t="s">
        <v>33</v>
      </c>
      <c r="S562" t="s">
        <v>83</v>
      </c>
      <c r="T562" t="s">
        <v>83</v>
      </c>
      <c r="U562" t="s">
        <v>446</v>
      </c>
      <c r="X562" t="s">
        <v>55</v>
      </c>
      <c r="Y562" t="s">
        <v>47</v>
      </c>
      <c r="Z562" t="s">
        <v>40</v>
      </c>
      <c r="AB562" t="s">
        <v>33</v>
      </c>
    </row>
    <row r="563" spans="1:29" x14ac:dyDescent="0.3">
      <c r="A563" t="s">
        <v>28</v>
      </c>
      <c r="B563">
        <v>26</v>
      </c>
      <c r="C563" t="s">
        <v>29</v>
      </c>
      <c r="D563" t="s">
        <v>30</v>
      </c>
      <c r="E563" t="s">
        <v>62</v>
      </c>
      <c r="G563">
        <v>1</v>
      </c>
      <c r="H563">
        <v>3</v>
      </c>
      <c r="I563">
        <v>0</v>
      </c>
      <c r="J563">
        <v>30</v>
      </c>
      <c r="K563">
        <v>1.4</v>
      </c>
      <c r="M563" t="s">
        <v>399</v>
      </c>
      <c r="O563" t="s">
        <v>33</v>
      </c>
      <c r="S563" t="s">
        <v>83</v>
      </c>
      <c r="T563" t="s">
        <v>83</v>
      </c>
      <c r="V563">
        <v>3</v>
      </c>
      <c r="W563">
        <v>2</v>
      </c>
      <c r="X563" t="s">
        <v>55</v>
      </c>
      <c r="Y563" t="s">
        <v>56</v>
      </c>
      <c r="Z563" t="s">
        <v>40</v>
      </c>
      <c r="AB563" t="s">
        <v>33</v>
      </c>
    </row>
    <row r="564" spans="1:29" x14ac:dyDescent="0.3">
      <c r="A564" t="s">
        <v>28</v>
      </c>
      <c r="B564">
        <v>26</v>
      </c>
      <c r="C564" t="s">
        <v>29</v>
      </c>
      <c r="D564" t="s">
        <v>65</v>
      </c>
      <c r="E564" t="s">
        <v>31</v>
      </c>
      <c r="G564">
        <v>3</v>
      </c>
      <c r="H564">
        <v>1</v>
      </c>
      <c r="I564">
        <v>0</v>
      </c>
      <c r="J564">
        <v>40</v>
      </c>
      <c r="K564">
        <v>3.5</v>
      </c>
      <c r="M564" t="s">
        <v>399</v>
      </c>
      <c r="O564" t="s">
        <v>33</v>
      </c>
      <c r="S564" t="s">
        <v>83</v>
      </c>
      <c r="T564" t="s">
        <v>37</v>
      </c>
      <c r="V564">
        <v>3</v>
      </c>
      <c r="W564">
        <v>2</v>
      </c>
      <c r="X564" t="s">
        <v>55</v>
      </c>
      <c r="Y564" t="s">
        <v>56</v>
      </c>
      <c r="Z564" t="s">
        <v>40</v>
      </c>
      <c r="AB564" t="s">
        <v>33</v>
      </c>
    </row>
    <row r="565" spans="1:29" x14ac:dyDescent="0.3">
      <c r="A565" t="s">
        <v>28</v>
      </c>
      <c r="B565">
        <v>24</v>
      </c>
      <c r="C565" t="s">
        <v>29</v>
      </c>
      <c r="D565" t="s">
        <v>30</v>
      </c>
      <c r="E565" t="s">
        <v>31</v>
      </c>
      <c r="G565">
        <v>4</v>
      </c>
      <c r="H565">
        <v>1</v>
      </c>
      <c r="I565">
        <v>0</v>
      </c>
      <c r="J565">
        <v>20</v>
      </c>
      <c r="K565">
        <v>1</v>
      </c>
      <c r="M565" t="s">
        <v>399</v>
      </c>
      <c r="O565" t="s">
        <v>33</v>
      </c>
      <c r="S565" t="s">
        <v>83</v>
      </c>
      <c r="T565" t="s">
        <v>83</v>
      </c>
      <c r="V565">
        <v>1</v>
      </c>
      <c r="W565">
        <v>1</v>
      </c>
      <c r="X565" t="s">
        <v>55</v>
      </c>
      <c r="Y565" t="s">
        <v>56</v>
      </c>
      <c r="Z565" t="s">
        <v>40</v>
      </c>
    </row>
    <row r="566" spans="1:29" x14ac:dyDescent="0.3">
      <c r="A566" t="s">
        <v>28</v>
      </c>
      <c r="B566">
        <v>23</v>
      </c>
      <c r="C566" t="s">
        <v>29</v>
      </c>
      <c r="D566" t="s">
        <v>30</v>
      </c>
      <c r="E566" t="s">
        <v>31</v>
      </c>
      <c r="G566">
        <v>2</v>
      </c>
      <c r="H566">
        <v>1</v>
      </c>
      <c r="I566">
        <v>0</v>
      </c>
      <c r="J566">
        <v>60</v>
      </c>
      <c r="K566">
        <v>3</v>
      </c>
      <c r="M566" t="s">
        <v>399</v>
      </c>
      <c r="O566" t="s">
        <v>33</v>
      </c>
      <c r="S566" t="s">
        <v>83</v>
      </c>
      <c r="T566" t="s">
        <v>37</v>
      </c>
      <c r="U566" t="s">
        <v>447</v>
      </c>
      <c r="V566">
        <v>2</v>
      </c>
      <c r="W566">
        <v>2</v>
      </c>
      <c r="X566" t="s">
        <v>13</v>
      </c>
      <c r="Y566" t="s">
        <v>47</v>
      </c>
      <c r="Z566" t="s">
        <v>40</v>
      </c>
    </row>
    <row r="567" spans="1:29" x14ac:dyDescent="0.3">
      <c r="A567" t="s">
        <v>28</v>
      </c>
      <c r="B567">
        <v>23</v>
      </c>
      <c r="C567" t="s">
        <v>29</v>
      </c>
      <c r="D567" t="s">
        <v>30</v>
      </c>
      <c r="E567" t="s">
        <v>31</v>
      </c>
      <c r="G567">
        <v>3</v>
      </c>
      <c r="H567">
        <v>1</v>
      </c>
      <c r="I567">
        <v>0</v>
      </c>
      <c r="J567">
        <v>40</v>
      </c>
      <c r="K567">
        <v>2</v>
      </c>
      <c r="M567" t="s">
        <v>399</v>
      </c>
      <c r="O567" t="s">
        <v>33</v>
      </c>
      <c r="S567" t="s">
        <v>83</v>
      </c>
      <c r="T567" t="s">
        <v>83</v>
      </c>
      <c r="U567" t="s">
        <v>448</v>
      </c>
      <c r="V567">
        <v>2</v>
      </c>
      <c r="W567">
        <v>1</v>
      </c>
      <c r="X567" t="s">
        <v>55</v>
      </c>
      <c r="Y567" t="s">
        <v>56</v>
      </c>
      <c r="Z567" t="s">
        <v>40</v>
      </c>
      <c r="AB567" t="s">
        <v>33</v>
      </c>
    </row>
    <row r="568" spans="1:29" x14ac:dyDescent="0.3">
      <c r="A568" t="s">
        <v>28</v>
      </c>
      <c r="B568">
        <v>23</v>
      </c>
      <c r="C568" t="s">
        <v>29</v>
      </c>
      <c r="D568" t="s">
        <v>30</v>
      </c>
      <c r="E568" t="s">
        <v>62</v>
      </c>
      <c r="G568">
        <v>2</v>
      </c>
      <c r="H568">
        <v>1</v>
      </c>
      <c r="I568">
        <v>0</v>
      </c>
      <c r="J568">
        <v>30</v>
      </c>
      <c r="K568">
        <v>1.3</v>
      </c>
      <c r="M568" t="s">
        <v>399</v>
      </c>
      <c r="O568" t="s">
        <v>33</v>
      </c>
      <c r="S568" t="s">
        <v>37</v>
      </c>
      <c r="T568" t="s">
        <v>37</v>
      </c>
      <c r="V568">
        <v>4</v>
      </c>
      <c r="W568">
        <v>1</v>
      </c>
      <c r="X568" t="s">
        <v>55</v>
      </c>
      <c r="Y568" t="s">
        <v>47</v>
      </c>
      <c r="Z568" t="s">
        <v>120</v>
      </c>
      <c r="AB568" t="s">
        <v>33</v>
      </c>
      <c r="AC568" t="s">
        <v>449</v>
      </c>
    </row>
    <row r="569" spans="1:29" x14ac:dyDescent="0.3">
      <c r="A569" t="s">
        <v>28</v>
      </c>
      <c r="B569">
        <v>19</v>
      </c>
      <c r="C569" t="s">
        <v>29</v>
      </c>
      <c r="D569" t="s">
        <v>30</v>
      </c>
      <c r="E569" t="s">
        <v>31</v>
      </c>
      <c r="G569">
        <v>3</v>
      </c>
      <c r="H569">
        <v>0</v>
      </c>
      <c r="I569">
        <v>0</v>
      </c>
      <c r="J569">
        <v>50</v>
      </c>
      <c r="K569">
        <v>1.7</v>
      </c>
      <c r="M569" t="s">
        <v>399</v>
      </c>
      <c r="O569" t="s">
        <v>66</v>
      </c>
      <c r="S569" t="s">
        <v>83</v>
      </c>
      <c r="T569" t="s">
        <v>37</v>
      </c>
      <c r="U569" t="s">
        <v>450</v>
      </c>
      <c r="V569">
        <v>1</v>
      </c>
      <c r="W569">
        <v>2</v>
      </c>
      <c r="X569" t="s">
        <v>55</v>
      </c>
      <c r="Y569" t="s">
        <v>72</v>
      </c>
      <c r="Z569" t="s">
        <v>40</v>
      </c>
    </row>
    <row r="570" spans="1:29" x14ac:dyDescent="0.3">
      <c r="A570" t="s">
        <v>49</v>
      </c>
      <c r="B570">
        <v>16</v>
      </c>
      <c r="C570" t="s">
        <v>29</v>
      </c>
      <c r="D570" t="s">
        <v>75</v>
      </c>
      <c r="E570" t="s">
        <v>31</v>
      </c>
      <c r="G570">
        <v>2</v>
      </c>
      <c r="H570">
        <v>0</v>
      </c>
      <c r="I570">
        <v>0</v>
      </c>
      <c r="J570">
        <v>50</v>
      </c>
      <c r="K570">
        <v>3</v>
      </c>
      <c r="M570" t="s">
        <v>399</v>
      </c>
      <c r="O570" t="s">
        <v>33</v>
      </c>
      <c r="S570" t="s">
        <v>37</v>
      </c>
      <c r="T570" t="s">
        <v>37</v>
      </c>
      <c r="U570" t="s">
        <v>451</v>
      </c>
      <c r="V570">
        <v>0</v>
      </c>
      <c r="W570">
        <v>2</v>
      </c>
      <c r="X570" t="s">
        <v>55</v>
      </c>
      <c r="Y570" t="s">
        <v>56</v>
      </c>
      <c r="Z570" t="s">
        <v>40</v>
      </c>
      <c r="AB570" t="s">
        <v>33</v>
      </c>
    </row>
    <row r="571" spans="1:29" x14ac:dyDescent="0.3">
      <c r="A571" t="s">
        <v>71</v>
      </c>
      <c r="B571">
        <v>15</v>
      </c>
      <c r="C571" t="s">
        <v>29</v>
      </c>
      <c r="D571" t="s">
        <v>65</v>
      </c>
      <c r="E571" t="s">
        <v>31</v>
      </c>
      <c r="G571">
        <v>2</v>
      </c>
      <c r="H571">
        <v>0</v>
      </c>
      <c r="I571">
        <v>0</v>
      </c>
      <c r="J571">
        <v>30</v>
      </c>
      <c r="K571">
        <v>1.3</v>
      </c>
      <c r="M571" t="s">
        <v>399</v>
      </c>
      <c r="O571" t="s">
        <v>33</v>
      </c>
      <c r="S571" t="s">
        <v>45</v>
      </c>
      <c r="T571" t="s">
        <v>45</v>
      </c>
      <c r="V571">
        <v>7</v>
      </c>
      <c r="W571">
        <v>1</v>
      </c>
      <c r="X571" t="s">
        <v>55</v>
      </c>
      <c r="Y571" t="s">
        <v>76</v>
      </c>
      <c r="Z571" t="s">
        <v>40</v>
      </c>
      <c r="AB571" t="s">
        <v>33</v>
      </c>
    </row>
    <row r="572" spans="1:29" x14ac:dyDescent="0.3">
      <c r="A572" t="s">
        <v>28</v>
      </c>
      <c r="B572">
        <v>5</v>
      </c>
      <c r="C572" t="s">
        <v>29</v>
      </c>
      <c r="D572" t="s">
        <v>50</v>
      </c>
      <c r="E572" t="s">
        <v>31</v>
      </c>
      <c r="G572">
        <v>1</v>
      </c>
      <c r="H572">
        <v>2</v>
      </c>
      <c r="I572">
        <v>0</v>
      </c>
      <c r="J572">
        <v>30</v>
      </c>
      <c r="K572">
        <v>1.4</v>
      </c>
      <c r="M572" t="s">
        <v>399</v>
      </c>
      <c r="O572" t="s">
        <v>33</v>
      </c>
      <c r="S572" t="s">
        <v>83</v>
      </c>
      <c r="T572" t="s">
        <v>83</v>
      </c>
      <c r="V572">
        <v>5</v>
      </c>
      <c r="W572">
        <v>2</v>
      </c>
      <c r="X572" t="s">
        <v>55</v>
      </c>
      <c r="Y572" t="s">
        <v>76</v>
      </c>
      <c r="Z572" t="s">
        <v>40</v>
      </c>
      <c r="AB572" t="s">
        <v>33</v>
      </c>
    </row>
    <row r="573" spans="1:29" x14ac:dyDescent="0.3">
      <c r="A573" t="s">
        <v>28</v>
      </c>
      <c r="B573">
        <v>37</v>
      </c>
      <c r="C573" t="s">
        <v>41</v>
      </c>
      <c r="D573" t="s">
        <v>65</v>
      </c>
      <c r="E573" t="s">
        <v>31</v>
      </c>
      <c r="G573">
        <v>3</v>
      </c>
      <c r="H573">
        <v>2</v>
      </c>
      <c r="I573">
        <v>0</v>
      </c>
      <c r="J573">
        <v>40</v>
      </c>
      <c r="K573">
        <v>2</v>
      </c>
      <c r="M573" t="s">
        <v>399</v>
      </c>
      <c r="O573" t="s">
        <v>33</v>
      </c>
      <c r="S573" t="s">
        <v>37</v>
      </c>
      <c r="T573" t="s">
        <v>37</v>
      </c>
      <c r="U573" t="s">
        <v>452</v>
      </c>
      <c r="V573">
        <v>10</v>
      </c>
      <c r="W573">
        <v>1</v>
      </c>
      <c r="X573" t="s">
        <v>55</v>
      </c>
      <c r="Y573" t="s">
        <v>47</v>
      </c>
      <c r="Z573" t="s">
        <v>77</v>
      </c>
      <c r="AB573" t="s">
        <v>33</v>
      </c>
    </row>
    <row r="574" spans="1:29" x14ac:dyDescent="0.3">
      <c r="A574" t="s">
        <v>28</v>
      </c>
      <c r="B574">
        <v>38</v>
      </c>
      <c r="C574" t="s">
        <v>41</v>
      </c>
      <c r="D574" t="s">
        <v>101</v>
      </c>
      <c r="E574" t="s">
        <v>62</v>
      </c>
      <c r="G574">
        <v>0</v>
      </c>
      <c r="H574">
        <v>5</v>
      </c>
      <c r="I574" t="s">
        <v>453</v>
      </c>
      <c r="M574" t="s">
        <v>454</v>
      </c>
      <c r="U574" t="s">
        <v>455</v>
      </c>
      <c r="V574">
        <v>6</v>
      </c>
      <c r="W574">
        <v>1</v>
      </c>
      <c r="X574" t="s">
        <v>38</v>
      </c>
      <c r="Y574" t="s">
        <v>47</v>
      </c>
      <c r="Z574" t="s">
        <v>77</v>
      </c>
      <c r="AB574" t="s">
        <v>33</v>
      </c>
    </row>
    <row r="575" spans="1:29" x14ac:dyDescent="0.3">
      <c r="A575" t="s">
        <v>28</v>
      </c>
      <c r="B575">
        <v>37</v>
      </c>
      <c r="C575" t="s">
        <v>41</v>
      </c>
      <c r="D575" t="s">
        <v>50</v>
      </c>
      <c r="E575" t="s">
        <v>62</v>
      </c>
      <c r="G575">
        <v>0</v>
      </c>
      <c r="H575">
        <v>5</v>
      </c>
      <c r="I575" t="s">
        <v>453</v>
      </c>
      <c r="M575" t="s">
        <v>454</v>
      </c>
      <c r="V575">
        <v>6</v>
      </c>
      <c r="W575">
        <v>2</v>
      </c>
      <c r="X575" t="s">
        <v>55</v>
      </c>
      <c r="Y575" t="s">
        <v>56</v>
      </c>
      <c r="Z575" t="s">
        <v>40</v>
      </c>
      <c r="AB575" t="s">
        <v>33</v>
      </c>
    </row>
    <row r="576" spans="1:29" x14ac:dyDescent="0.3">
      <c r="A576" t="s">
        <v>28</v>
      </c>
      <c r="B576">
        <v>37</v>
      </c>
      <c r="C576" t="s">
        <v>41</v>
      </c>
      <c r="D576" t="s">
        <v>30</v>
      </c>
      <c r="E576" t="s">
        <v>62</v>
      </c>
      <c r="G576">
        <v>0</v>
      </c>
      <c r="H576">
        <v>5</v>
      </c>
      <c r="I576" t="s">
        <v>453</v>
      </c>
      <c r="M576" t="s">
        <v>454</v>
      </c>
      <c r="U576" t="s">
        <v>456</v>
      </c>
      <c r="V576">
        <v>3</v>
      </c>
      <c r="W576">
        <v>2</v>
      </c>
      <c r="X576" t="s">
        <v>38</v>
      </c>
      <c r="Y576" t="s">
        <v>72</v>
      </c>
      <c r="Z576" t="s">
        <v>40</v>
      </c>
    </row>
    <row r="577" spans="1:29" x14ac:dyDescent="0.3">
      <c r="A577" t="s">
        <v>28</v>
      </c>
      <c r="B577">
        <v>37</v>
      </c>
      <c r="C577" t="s">
        <v>41</v>
      </c>
      <c r="D577" t="s">
        <v>30</v>
      </c>
      <c r="E577" t="s">
        <v>62</v>
      </c>
      <c r="G577">
        <v>0</v>
      </c>
      <c r="H577">
        <v>5</v>
      </c>
      <c r="I577" t="s">
        <v>453</v>
      </c>
      <c r="L577" t="s">
        <v>457</v>
      </c>
      <c r="M577" t="s">
        <v>454</v>
      </c>
      <c r="V577">
        <v>0</v>
      </c>
      <c r="W577">
        <v>1</v>
      </c>
      <c r="X577" t="s">
        <v>38</v>
      </c>
      <c r="Y577" t="s">
        <v>56</v>
      </c>
      <c r="Z577" t="s">
        <v>40</v>
      </c>
    </row>
    <row r="578" spans="1:29" x14ac:dyDescent="0.3">
      <c r="A578" t="s">
        <v>28</v>
      </c>
      <c r="B578">
        <v>37</v>
      </c>
      <c r="C578" t="s">
        <v>41</v>
      </c>
      <c r="D578" t="s">
        <v>30</v>
      </c>
      <c r="E578" t="s">
        <v>62</v>
      </c>
      <c r="G578">
        <v>0</v>
      </c>
      <c r="H578">
        <v>5</v>
      </c>
      <c r="I578" t="s">
        <v>453</v>
      </c>
      <c r="L578" t="s">
        <v>458</v>
      </c>
      <c r="M578" t="s">
        <v>454</v>
      </c>
      <c r="V578">
        <v>4</v>
      </c>
      <c r="W578">
        <v>2</v>
      </c>
      <c r="X578" t="s">
        <v>38</v>
      </c>
      <c r="Y578" t="s">
        <v>72</v>
      </c>
      <c r="Z578" t="s">
        <v>40</v>
      </c>
      <c r="AC578" t="s">
        <v>459</v>
      </c>
    </row>
    <row r="579" spans="1:29" x14ac:dyDescent="0.3">
      <c r="A579" t="s">
        <v>28</v>
      </c>
      <c r="B579">
        <v>37</v>
      </c>
      <c r="C579" t="s">
        <v>41</v>
      </c>
      <c r="D579" t="s">
        <v>30</v>
      </c>
      <c r="E579" t="s">
        <v>62</v>
      </c>
      <c r="G579">
        <v>0</v>
      </c>
      <c r="H579">
        <v>5</v>
      </c>
      <c r="I579" t="s">
        <v>453</v>
      </c>
      <c r="M579" t="s">
        <v>454</v>
      </c>
      <c r="V579">
        <v>5</v>
      </c>
      <c r="W579">
        <v>1</v>
      </c>
      <c r="X579" t="s">
        <v>55</v>
      </c>
      <c r="Y579" t="s">
        <v>56</v>
      </c>
      <c r="Z579" t="s">
        <v>40</v>
      </c>
      <c r="AB579" t="s">
        <v>33</v>
      </c>
    </row>
    <row r="580" spans="1:29" x14ac:dyDescent="0.3">
      <c r="A580" t="s">
        <v>28</v>
      </c>
      <c r="B580">
        <v>35</v>
      </c>
      <c r="C580" t="s">
        <v>41</v>
      </c>
      <c r="D580" t="s">
        <v>30</v>
      </c>
      <c r="E580" t="s">
        <v>62</v>
      </c>
      <c r="G580">
        <v>0</v>
      </c>
      <c r="H580">
        <v>5</v>
      </c>
      <c r="I580" t="s">
        <v>453</v>
      </c>
      <c r="M580" t="s">
        <v>454</v>
      </c>
      <c r="V580">
        <v>8</v>
      </c>
      <c r="W580">
        <v>1</v>
      </c>
      <c r="X580" t="s">
        <v>55</v>
      </c>
      <c r="Y580" t="s">
        <v>56</v>
      </c>
      <c r="Z580" t="s">
        <v>40</v>
      </c>
      <c r="AB580" t="s">
        <v>33</v>
      </c>
      <c r="AC580" t="s">
        <v>460</v>
      </c>
    </row>
    <row r="581" spans="1:29" x14ac:dyDescent="0.3">
      <c r="A581" t="s">
        <v>28</v>
      </c>
      <c r="B581">
        <v>24</v>
      </c>
      <c r="C581" t="s">
        <v>29</v>
      </c>
      <c r="D581" t="s">
        <v>30</v>
      </c>
      <c r="E581" t="s">
        <v>62</v>
      </c>
      <c r="G581">
        <v>0</v>
      </c>
      <c r="H581">
        <v>3</v>
      </c>
      <c r="I581" t="s">
        <v>453</v>
      </c>
      <c r="M581" t="s">
        <v>454</v>
      </c>
      <c r="U581" t="s">
        <v>461</v>
      </c>
      <c r="V581">
        <v>5</v>
      </c>
      <c r="W581">
        <v>1</v>
      </c>
      <c r="X581" t="s">
        <v>38</v>
      </c>
      <c r="Y581" t="s">
        <v>72</v>
      </c>
      <c r="Z581" t="s">
        <v>40</v>
      </c>
      <c r="AB581" t="s">
        <v>33</v>
      </c>
      <c r="AC581" t="s">
        <v>462</v>
      </c>
    </row>
    <row r="582" spans="1:29" x14ac:dyDescent="0.3">
      <c r="A582" t="s">
        <v>28</v>
      </c>
      <c r="B582">
        <v>37</v>
      </c>
      <c r="C582" t="s">
        <v>41</v>
      </c>
      <c r="D582" t="s">
        <v>30</v>
      </c>
      <c r="E582" t="s">
        <v>62</v>
      </c>
      <c r="G582">
        <v>0</v>
      </c>
      <c r="H582">
        <v>5</v>
      </c>
      <c r="I582" t="s">
        <v>453</v>
      </c>
      <c r="M582" t="s">
        <v>454</v>
      </c>
      <c r="V582">
        <v>2</v>
      </c>
      <c r="W582">
        <v>2</v>
      </c>
      <c r="X582" t="s">
        <v>55</v>
      </c>
      <c r="Y582" t="s">
        <v>39</v>
      </c>
      <c r="Z582" t="s">
        <v>82</v>
      </c>
      <c r="AB582" t="s">
        <v>33</v>
      </c>
    </row>
  </sheetData>
  <autoFilter ref="A1:AB582" xr:uid="{00000000-0009-0000-0000-000000000000}">
    <sortState xmlns:xlrd2="http://schemas.microsoft.com/office/spreadsheetml/2017/richdata2" ref="A2:AB582">
      <sortCondition ref="M1:M58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B8CE-9CB9-40AF-8039-AB7D7C7ABFA8}">
  <dimension ref="A1:C18"/>
  <sheetViews>
    <sheetView tabSelected="1" workbookViewId="0">
      <selection activeCell="N15" sqref="N15"/>
    </sheetView>
  </sheetViews>
  <sheetFormatPr defaultRowHeight="14.4" x14ac:dyDescent="0.3"/>
  <sheetData>
    <row r="1" spans="1:3" x14ac:dyDescent="0.3">
      <c r="A1" t="s">
        <v>12</v>
      </c>
      <c r="B1" t="s">
        <v>2</v>
      </c>
      <c r="C1" t="s">
        <v>463</v>
      </c>
    </row>
    <row r="2" spans="1:3" x14ac:dyDescent="0.3">
      <c r="A2" t="s">
        <v>32</v>
      </c>
      <c r="B2" t="s">
        <v>41</v>
      </c>
      <c r="C2">
        <v>224</v>
      </c>
    </row>
    <row r="3" spans="1:3" x14ac:dyDescent="0.3">
      <c r="A3" t="s">
        <v>32</v>
      </c>
      <c r="B3" t="s">
        <v>29</v>
      </c>
      <c r="C3">
        <v>37</v>
      </c>
    </row>
    <row r="4" spans="1:3" x14ac:dyDescent="0.3">
      <c r="A4" t="s">
        <v>239</v>
      </c>
      <c r="B4" t="s">
        <v>41</v>
      </c>
      <c r="C4">
        <v>33</v>
      </c>
    </row>
    <row r="5" spans="1:3" x14ac:dyDescent="0.3">
      <c r="A5" t="s">
        <v>239</v>
      </c>
      <c r="B5" t="s">
        <v>29</v>
      </c>
      <c r="C5">
        <v>7</v>
      </c>
    </row>
    <row r="6" spans="1:3" x14ac:dyDescent="0.3">
      <c r="A6" t="s">
        <v>268</v>
      </c>
      <c r="B6" t="s">
        <v>41</v>
      </c>
      <c r="C6">
        <v>81</v>
      </c>
    </row>
    <row r="7" spans="1:3" x14ac:dyDescent="0.3">
      <c r="A7" t="s">
        <v>268</v>
      </c>
      <c r="B7" t="s">
        <v>29</v>
      </c>
      <c r="C7">
        <v>10</v>
      </c>
    </row>
    <row r="8" spans="1:3" x14ac:dyDescent="0.3">
      <c r="A8" t="s">
        <v>316</v>
      </c>
      <c r="B8" t="s">
        <v>41</v>
      </c>
      <c r="C8">
        <v>19</v>
      </c>
    </row>
    <row r="9" spans="1:3" x14ac:dyDescent="0.3">
      <c r="A9" t="s">
        <v>316</v>
      </c>
      <c r="B9" t="s">
        <v>29</v>
      </c>
      <c r="C9">
        <v>4</v>
      </c>
    </row>
    <row r="10" spans="1:3" x14ac:dyDescent="0.3">
      <c r="A10" t="s">
        <v>356</v>
      </c>
      <c r="B10" t="s">
        <v>41</v>
      </c>
      <c r="C10">
        <v>7</v>
      </c>
    </row>
    <row r="11" spans="1:3" x14ac:dyDescent="0.3">
      <c r="A11" t="s">
        <v>356</v>
      </c>
      <c r="B11" t="s">
        <v>29</v>
      </c>
      <c r="C11">
        <v>1</v>
      </c>
    </row>
    <row r="12" spans="1:3" x14ac:dyDescent="0.3">
      <c r="A12" t="s">
        <v>329</v>
      </c>
      <c r="B12" t="s">
        <v>41</v>
      </c>
      <c r="C12">
        <v>66</v>
      </c>
    </row>
    <row r="13" spans="1:3" x14ac:dyDescent="0.3">
      <c r="A13" t="s">
        <v>329</v>
      </c>
      <c r="B13" t="s">
        <v>29</v>
      </c>
      <c r="C13">
        <v>6</v>
      </c>
    </row>
    <row r="14" spans="1:3" x14ac:dyDescent="0.3">
      <c r="A14" t="s">
        <v>400</v>
      </c>
      <c r="B14" t="s">
        <v>41</v>
      </c>
      <c r="C14">
        <v>1</v>
      </c>
    </row>
    <row r="15" spans="1:3" x14ac:dyDescent="0.3">
      <c r="A15" t="s">
        <v>403</v>
      </c>
      <c r="B15" t="s">
        <v>41</v>
      </c>
      <c r="C15">
        <v>23</v>
      </c>
    </row>
    <row r="16" spans="1:3" x14ac:dyDescent="0.3">
      <c r="A16" t="s">
        <v>421</v>
      </c>
      <c r="B16" t="s">
        <v>41</v>
      </c>
      <c r="C16">
        <v>1</v>
      </c>
    </row>
    <row r="17" spans="1:3" x14ac:dyDescent="0.3">
      <c r="A17" t="s">
        <v>399</v>
      </c>
      <c r="B17" t="s">
        <v>41</v>
      </c>
      <c r="C17">
        <v>41</v>
      </c>
    </row>
    <row r="18" spans="1:3" x14ac:dyDescent="0.3">
      <c r="A18" t="s">
        <v>399</v>
      </c>
      <c r="B18" t="s">
        <v>29</v>
      </c>
      <c r="C18">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BDB2-3460-4878-A6F2-7435E16ABAD1}">
  <dimension ref="A1:N14"/>
  <sheetViews>
    <sheetView topLeftCell="D1" workbookViewId="0">
      <selection activeCell="J20" sqref="J20"/>
    </sheetView>
  </sheetViews>
  <sheetFormatPr defaultColWidth="20.77734375" defaultRowHeight="14.4" x14ac:dyDescent="0.3"/>
  <sheetData>
    <row r="1" spans="1:14" ht="23.4" x14ac:dyDescent="0.45">
      <c r="A1" s="1"/>
      <c r="B1" s="15" t="s">
        <v>464</v>
      </c>
      <c r="C1" s="16"/>
      <c r="D1" s="16"/>
      <c r="E1" s="16"/>
      <c r="F1" s="16"/>
      <c r="G1" s="16"/>
      <c r="H1" s="16"/>
      <c r="I1" s="16"/>
      <c r="J1" s="16"/>
      <c r="K1" s="16"/>
      <c r="L1" s="16"/>
      <c r="M1" s="16"/>
      <c r="N1" s="17"/>
    </row>
    <row r="2" spans="1:14" s="13" customFormat="1" x14ac:dyDescent="0.3">
      <c r="A2" s="2"/>
      <c r="B2" s="3" t="s">
        <v>465</v>
      </c>
      <c r="C2" s="3" t="s">
        <v>466</v>
      </c>
      <c r="D2" s="3" t="s">
        <v>467</v>
      </c>
      <c r="E2" s="3" t="s">
        <v>468</v>
      </c>
      <c r="F2" s="3" t="s">
        <v>469</v>
      </c>
      <c r="G2" s="3" t="s">
        <v>470</v>
      </c>
      <c r="H2" s="3" t="s">
        <v>471</v>
      </c>
      <c r="I2" s="3" t="s">
        <v>472</v>
      </c>
      <c r="J2" s="3" t="s">
        <v>473</v>
      </c>
      <c r="K2" s="4" t="s">
        <v>474</v>
      </c>
      <c r="L2" s="12" t="s">
        <v>28</v>
      </c>
      <c r="M2" s="12" t="s">
        <v>71</v>
      </c>
      <c r="N2" s="12" t="s">
        <v>49</v>
      </c>
    </row>
    <row r="3" spans="1:14" x14ac:dyDescent="0.3">
      <c r="A3" s="5" t="s">
        <v>32</v>
      </c>
      <c r="B3" s="6">
        <v>261</v>
      </c>
      <c r="C3" s="6">
        <f>B3/B$14</f>
        <v>0.44922547332185886</v>
      </c>
      <c r="D3" s="6">
        <f>C3*[1]Assumptions!B$5</f>
        <v>1229.9793459552495</v>
      </c>
      <c r="E3" s="6">
        <f>C3*[1]Assumptions!B$6</f>
        <v>600.61445783132524</v>
      </c>
      <c r="F3" s="6">
        <f>D3*'[1]Working from home'!B$17</f>
        <v>180074.82169424513</v>
      </c>
      <c r="G3" s="6">
        <f>E3*'[1]Working from home'!B$16</f>
        <v>62863.273227976824</v>
      </c>
      <c r="H3" s="6">
        <f>F3+G3</f>
        <v>242938.09492222196</v>
      </c>
      <c r="I3" s="6">
        <v>9.3505888562251407</v>
      </c>
      <c r="J3" s="6">
        <f>H3*I3</f>
        <v>2271614.2431322942</v>
      </c>
      <c r="K3" s="7">
        <f>J3/1000</f>
        <v>2271.6142431322942</v>
      </c>
      <c r="L3" s="14">
        <v>0.39410000000000001</v>
      </c>
    </row>
    <row r="4" spans="1:14" x14ac:dyDescent="0.3">
      <c r="A4" s="5" t="s">
        <v>239</v>
      </c>
      <c r="B4" s="6">
        <v>40</v>
      </c>
      <c r="C4" s="6">
        <f t="shared" ref="C4:C13" si="0">B4/B$14</f>
        <v>6.8846815834767636E-2</v>
      </c>
      <c r="D4" s="6">
        <f>C4*[1]Assumptions!B$5</f>
        <v>188.50258175559378</v>
      </c>
      <c r="E4" s="6">
        <f>C4*[1]Assumptions!B$6</f>
        <v>92.048192771084331</v>
      </c>
      <c r="F4" s="6">
        <f>D4*'[1]Working from home'!B$17</f>
        <v>27597.673822872814</v>
      </c>
      <c r="G4" s="6">
        <f>E4*'[1]Working from home'!B$16</f>
        <v>9634.218119230165</v>
      </c>
      <c r="H4" s="6">
        <f t="shared" ref="H4:H12" si="1">F4+G4</f>
        <v>37231.891942102979</v>
      </c>
      <c r="I4" s="6">
        <v>3.3362335617098147</v>
      </c>
      <c r="J4" s="6">
        <f t="shared" ref="J4:J12" si="2">H4*I4</f>
        <v>124214.28746319716</v>
      </c>
      <c r="K4" s="7">
        <f t="shared" ref="K4:K12" si="3">J4/1000</f>
        <v>124.21428746319717</v>
      </c>
    </row>
    <row r="5" spans="1:14" x14ac:dyDescent="0.3">
      <c r="A5" s="5" t="s">
        <v>268</v>
      </c>
      <c r="B5" s="6">
        <v>91</v>
      </c>
      <c r="C5" s="6">
        <f t="shared" si="0"/>
        <v>0.15662650602409639</v>
      </c>
      <c r="D5" s="6">
        <f>C5*[1]Assumptions!B$5</f>
        <v>428.84337349397589</v>
      </c>
      <c r="E5" s="6">
        <f>C5*[1]Assumptions!B$6</f>
        <v>209.40963855421688</v>
      </c>
      <c r="F5" s="6">
        <f>D5*'[1]Working from home'!B$17</f>
        <v>62784.707947035655</v>
      </c>
      <c r="G5" s="6">
        <f>E5*'[1]Working from home'!B$16</f>
        <v>21917.84622124863</v>
      </c>
      <c r="H5" s="6">
        <f t="shared" si="1"/>
        <v>84702.554168284289</v>
      </c>
      <c r="I5" s="6">
        <v>0.41650000000000009</v>
      </c>
      <c r="J5" s="6">
        <f t="shared" si="2"/>
        <v>35278.613811090414</v>
      </c>
      <c r="K5" s="7">
        <f t="shared" si="3"/>
        <v>35.278613811090416</v>
      </c>
    </row>
    <row r="6" spans="1:14" x14ac:dyDescent="0.3">
      <c r="A6" s="5" t="s">
        <v>316</v>
      </c>
      <c r="B6" s="6">
        <v>23</v>
      </c>
      <c r="C6" s="6">
        <f t="shared" si="0"/>
        <v>3.9586919104991396E-2</v>
      </c>
      <c r="D6" s="6">
        <f>C6*[1]Assumptions!B$5</f>
        <v>108.38898450946644</v>
      </c>
      <c r="E6" s="6">
        <f>C6*[1]Assumptions!B$6</f>
        <v>52.927710843373497</v>
      </c>
      <c r="F6" s="6">
        <f>D6*'[1]Working from home'!B$17</f>
        <v>15868.66244815187</v>
      </c>
      <c r="G6" s="6">
        <f>E6*'[1]Working from home'!B$16</f>
        <v>5539.6754185573454</v>
      </c>
      <c r="H6" s="6">
        <f t="shared" si="1"/>
        <v>21408.337866709215</v>
      </c>
      <c r="I6" s="6">
        <v>0.15906782608695652</v>
      </c>
      <c r="J6" s="6">
        <f t="shared" si="2"/>
        <v>3405.377764592507</v>
      </c>
      <c r="K6" s="7">
        <f t="shared" si="3"/>
        <v>3.4053777645925072</v>
      </c>
    </row>
    <row r="7" spans="1:14" x14ac:dyDescent="0.3">
      <c r="A7" s="5" t="s">
        <v>356</v>
      </c>
      <c r="B7" s="6">
        <v>8</v>
      </c>
      <c r="C7" s="6">
        <f t="shared" si="0"/>
        <v>1.3769363166953529E-2</v>
      </c>
      <c r="D7" s="6">
        <f>C7*[1]Assumptions!B$5</f>
        <v>37.700516351118765</v>
      </c>
      <c r="E7" s="6">
        <f>C7*[1]Assumptions!B$6</f>
        <v>18.409638554216869</v>
      </c>
      <c r="F7" s="6">
        <f>D7*'[1]Working from home'!B$17</f>
        <v>5519.5347645745642</v>
      </c>
      <c r="G7" s="6">
        <f>E7*'[1]Working from home'!B$16</f>
        <v>1926.8436238460333</v>
      </c>
      <c r="H7" s="6">
        <f t="shared" si="1"/>
        <v>7446.3783884205977</v>
      </c>
      <c r="I7" s="6">
        <v>5.6589357291669966</v>
      </c>
      <c r="J7" s="6">
        <f t="shared" si="2"/>
        <v>42138.576715130279</v>
      </c>
      <c r="K7" s="7">
        <f t="shared" si="3"/>
        <v>42.138576715130277</v>
      </c>
    </row>
    <row r="8" spans="1:14" x14ac:dyDescent="0.3">
      <c r="A8" s="5" t="s">
        <v>329</v>
      </c>
      <c r="B8" s="6">
        <v>72</v>
      </c>
      <c r="C8" s="6">
        <f t="shared" si="0"/>
        <v>0.12392426850258176</v>
      </c>
      <c r="D8" s="6">
        <f>C8*[1]Assumptions!B$5</f>
        <v>339.30464716006884</v>
      </c>
      <c r="E8" s="6">
        <f>C8*[1]Assumptions!B$6</f>
        <v>165.68674698795181</v>
      </c>
      <c r="F8" s="6">
        <f>D8*'[1]Working from home'!B$17</f>
        <v>49675.81288117107</v>
      </c>
      <c r="G8" s="6">
        <f>E8*'[1]Working from home'!B$16</f>
        <v>17341.592614614299</v>
      </c>
      <c r="H8" s="6">
        <f t="shared" si="1"/>
        <v>67017.405495785366</v>
      </c>
      <c r="I8" s="6">
        <v>3.0347344378556307</v>
      </c>
      <c r="J8" s="6">
        <f t="shared" si="2"/>
        <v>203380.02839379504</v>
      </c>
      <c r="K8" s="7">
        <f t="shared" si="3"/>
        <v>203.38002839379504</v>
      </c>
    </row>
    <row r="9" spans="1:14" x14ac:dyDescent="0.3">
      <c r="A9" s="5" t="s">
        <v>400</v>
      </c>
      <c r="B9" s="6">
        <v>1</v>
      </c>
      <c r="C9" s="6">
        <f t="shared" si="0"/>
        <v>1.7211703958691911E-3</v>
      </c>
      <c r="D9" s="6">
        <f>C9*[1]Assumptions!B$5</f>
        <v>4.7125645438898456</v>
      </c>
      <c r="E9" s="6">
        <f>C9*[1]Assumptions!B$6</f>
        <v>2.3012048192771086</v>
      </c>
      <c r="F9" s="6">
        <f>D9*'[1]Working from home'!B$17</f>
        <v>689.94184557182052</v>
      </c>
      <c r="G9" s="6">
        <f>E9*'[1]Working from home'!B$16</f>
        <v>240.85545298075417</v>
      </c>
      <c r="H9" s="6">
        <f t="shared" si="1"/>
        <v>930.79729855257472</v>
      </c>
      <c r="I9" s="6">
        <v>2.3893711132983833</v>
      </c>
      <c r="J9" s="6">
        <f t="shared" si="2"/>
        <v>2224.0201774976931</v>
      </c>
      <c r="K9" s="7">
        <f t="shared" si="3"/>
        <v>2.2240201774976933</v>
      </c>
    </row>
    <row r="10" spans="1:14" x14ac:dyDescent="0.3">
      <c r="A10" s="5" t="s">
        <v>403</v>
      </c>
      <c r="B10" s="6">
        <v>23</v>
      </c>
      <c r="C10" s="6">
        <f t="shared" si="0"/>
        <v>3.9586919104991396E-2</v>
      </c>
      <c r="D10" s="6">
        <f>C10*[1]Assumptions!B$5</f>
        <v>108.38898450946644</v>
      </c>
      <c r="E10" s="6">
        <f>C10*[1]Assumptions!B$6</f>
        <v>52.927710843373497</v>
      </c>
      <c r="F10" s="6">
        <f>D10*'[1]Working from home'!B$17</f>
        <v>15868.66244815187</v>
      </c>
      <c r="G10" s="6">
        <f>E10*'[1]Working from home'!B$16</f>
        <v>5539.6754185573454</v>
      </c>
      <c r="H10" s="6">
        <f t="shared" si="1"/>
        <v>21408.337866709215</v>
      </c>
      <c r="I10" s="6">
        <v>6.1031420559923992</v>
      </c>
      <c r="J10" s="6">
        <f t="shared" si="2"/>
        <v>130658.12718320762</v>
      </c>
      <c r="K10" s="7">
        <f t="shared" si="3"/>
        <v>130.65812718320763</v>
      </c>
    </row>
    <row r="11" spans="1:14" x14ac:dyDescent="0.3">
      <c r="A11" s="5" t="s">
        <v>421</v>
      </c>
      <c r="B11" s="6">
        <v>1</v>
      </c>
      <c r="C11" s="6">
        <f t="shared" si="0"/>
        <v>1.7211703958691911E-3</v>
      </c>
      <c r="D11" s="6">
        <f>C11*[1]Assumptions!B$5</f>
        <v>4.7125645438898456</v>
      </c>
      <c r="E11" s="6">
        <f>C11*[1]Assumptions!B$6</f>
        <v>2.3012048192771086</v>
      </c>
      <c r="F11" s="6">
        <f>D11*'[1]Working from home'!B$17</f>
        <v>689.94184557182052</v>
      </c>
      <c r="G11" s="6">
        <f>E11*'[1]Working from home'!B$16</f>
        <v>240.85545298075417</v>
      </c>
      <c r="H11" s="6">
        <f t="shared" si="1"/>
        <v>930.79729855257472</v>
      </c>
      <c r="I11" s="6">
        <v>0.14800000000000002</v>
      </c>
      <c r="J11" s="6">
        <f t="shared" si="2"/>
        <v>137.75800018578107</v>
      </c>
      <c r="K11" s="7">
        <f t="shared" si="3"/>
        <v>0.13775800018578108</v>
      </c>
    </row>
    <row r="12" spans="1:14" x14ac:dyDescent="0.3">
      <c r="A12" s="5" t="s">
        <v>399</v>
      </c>
      <c r="B12" s="6">
        <v>52</v>
      </c>
      <c r="C12" s="6">
        <f t="shared" si="0"/>
        <v>8.9500860585197933E-2</v>
      </c>
      <c r="D12" s="6">
        <f>C12*[1]Assumptions!B$5</f>
        <v>245.05335628227195</v>
      </c>
      <c r="E12" s="6">
        <f>C12*[1]Assumptions!B$6</f>
        <v>119.66265060240964</v>
      </c>
      <c r="F12" s="6">
        <f>D12*'[1]Working from home'!B$17</f>
        <v>35876.97596973466</v>
      </c>
      <c r="G12" s="6">
        <f>E12*'[1]Working from home'!B$16</f>
        <v>12524.483554999217</v>
      </c>
      <c r="H12" s="6">
        <f t="shared" si="1"/>
        <v>48401.459524733873</v>
      </c>
      <c r="I12" s="6">
        <v>0.50954827469192299</v>
      </c>
      <c r="J12" s="6">
        <f t="shared" si="2"/>
        <v>24662.880193399087</v>
      </c>
      <c r="K12" s="7">
        <f t="shared" si="3"/>
        <v>24.662880193399086</v>
      </c>
    </row>
    <row r="13" spans="1:14" x14ac:dyDescent="0.3">
      <c r="A13" s="5" t="s">
        <v>454</v>
      </c>
      <c r="B13" s="6">
        <v>9</v>
      </c>
      <c r="C13" s="6">
        <f t="shared" si="0"/>
        <v>1.549053356282272E-2</v>
      </c>
      <c r="D13" s="6">
        <f>C13*[1]Assumptions!B$5</f>
        <v>42.413080895008605</v>
      </c>
      <c r="E13" s="6">
        <f>C13*[1]Assumptions!B$6</f>
        <v>20.710843373493976</v>
      </c>
      <c r="F13" s="6">
        <v>0</v>
      </c>
      <c r="G13" s="6"/>
      <c r="H13" s="6"/>
      <c r="I13" s="6">
        <v>0</v>
      </c>
      <c r="J13" s="6">
        <f>[1]Calculation!$J$24+[1]Calculation!$I$20+[1]Calculation!$G$24</f>
        <v>494124.68446062144</v>
      </c>
      <c r="K13" s="7"/>
    </row>
    <row r="14" spans="1:14" ht="15" thickBot="1" x14ac:dyDescent="0.35">
      <c r="A14" s="8" t="s">
        <v>475</v>
      </c>
      <c r="B14" s="9">
        <f>SUM(B3:B13)</f>
        <v>581</v>
      </c>
      <c r="C14" s="9">
        <f t="shared" ref="C14:D14" si="4">SUM(C3:C13)</f>
        <v>0.99999999999999978</v>
      </c>
      <c r="D14" s="9">
        <f t="shared" si="4"/>
        <v>2738</v>
      </c>
      <c r="E14" s="9">
        <f>C14*[1]Assumptions!B$6</f>
        <v>1336.9999999999998</v>
      </c>
      <c r="F14" s="9"/>
      <c r="G14" s="9"/>
      <c r="H14" s="9"/>
      <c r="I14" s="10"/>
      <c r="J14" s="9">
        <f>SUM(J3:J13)</f>
        <v>3331838.5972950114</v>
      </c>
      <c r="K14" s="11">
        <f>SUM(K3:K13)</f>
        <v>2837.7139128343897</v>
      </c>
    </row>
  </sheetData>
  <mergeCells count="1">
    <mergeCell ref="B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89B55AF7D1F14B8927CBC1E2082458" ma:contentTypeVersion="4" ma:contentTypeDescription="Create a new document." ma:contentTypeScope="" ma:versionID="60abb97f0df7f100767fe6834699c221">
  <xsd:schema xmlns:xsd="http://www.w3.org/2001/XMLSchema" xmlns:xs="http://www.w3.org/2001/XMLSchema" xmlns:p="http://schemas.microsoft.com/office/2006/metadata/properties" xmlns:ns2="12d0ab9e-ac2e-4010-9aae-0d8b019a6685" targetNamespace="http://schemas.microsoft.com/office/2006/metadata/properties" ma:root="true" ma:fieldsID="b6bbaa7d621c8a94bb2d64ce770c6dfd" ns2:_="">
    <xsd:import namespace="12d0ab9e-ac2e-4010-9aae-0d8b019a668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d0ab9e-ac2e-4010-9aae-0d8b019a66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94EB81-FECD-47A7-BE66-DE3B34F52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d0ab9e-ac2e-4010-9aae-0d8b019a66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9B862E-DC4B-4A02-BDE6-583379511CB9}">
  <ds:schemaRefs>
    <ds:schemaRef ds:uri="http://schemas.microsoft.com/sharepoint/v3/contenttype/forms"/>
  </ds:schemaRefs>
</ds:datastoreItem>
</file>

<file path=customXml/itemProps3.xml><?xml version="1.0" encoding="utf-8"?>
<ds:datastoreItem xmlns:ds="http://schemas.openxmlformats.org/officeDocument/2006/customXml" ds:itemID="{0ED2D46D-8A9E-4EC1-8C5E-D75C6F500DA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MERRY AREEJ - 14885</cp:lastModifiedBy>
  <cp:revision/>
  <dcterms:created xsi:type="dcterms:W3CDTF">2023-12-11T12:40:21Z</dcterms:created>
  <dcterms:modified xsi:type="dcterms:W3CDTF">2024-04-17T14:34:22Z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0x0101001889B55AF7D1F14B8927CBC1E2082458</vt:lpwstr>
  </property>
</Properties>
</file>