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H11" i="1"/>
  <c r="G11"/>
  <c r="I11"/>
  <c r="K11"/>
  <c r="H12"/>
  <c r="G12"/>
  <c r="I12"/>
  <c r="K12"/>
  <c r="H13"/>
  <c r="G13"/>
  <c r="I13"/>
  <c r="K13"/>
  <c r="H14"/>
  <c r="G14"/>
  <c r="I14"/>
  <c r="K14"/>
  <c r="H15"/>
  <c r="G15"/>
  <c r="I15"/>
  <c r="K15"/>
  <c r="H16"/>
  <c r="G16"/>
  <c r="I16"/>
  <c r="K16"/>
  <c r="H17"/>
  <c r="G17"/>
  <c r="I17"/>
  <c r="K17"/>
  <c r="H18"/>
  <c r="G18"/>
  <c r="I18"/>
  <c r="K18"/>
  <c r="H19"/>
  <c r="G19"/>
  <c r="I19"/>
  <c r="K19"/>
  <c r="H10"/>
  <c r="G10"/>
  <c r="I10"/>
  <c r="K10"/>
  <c r="L11"/>
  <c r="L12"/>
  <c r="L13"/>
  <c r="L14"/>
  <c r="L15"/>
  <c r="L16"/>
  <c r="L17"/>
  <c r="L18"/>
  <c r="L19"/>
  <c r="L10"/>
  <c r="J18"/>
  <c r="J19"/>
  <c r="J13"/>
  <c r="J14"/>
  <c r="J15"/>
  <c r="J16"/>
  <c r="J17"/>
  <c r="J12"/>
  <c r="J11"/>
  <c r="J10"/>
  <c r="M10"/>
  <c r="M11"/>
  <c r="M13"/>
  <c r="M12"/>
  <c r="M14"/>
  <c r="M15"/>
  <c r="M16"/>
  <c r="M17"/>
  <c r="M19"/>
  <c r="M18"/>
</calcChain>
</file>

<file path=xl/sharedStrings.xml><?xml version="1.0" encoding="utf-8"?>
<sst xmlns="http://schemas.openxmlformats.org/spreadsheetml/2006/main" count="12" uniqueCount="12">
  <si>
    <t>N</t>
  </si>
  <si>
    <t>Ulog</t>
  </si>
  <si>
    <t>Dobitak</t>
  </si>
  <si>
    <t>Profit</t>
  </si>
  <si>
    <t>Ukupni ulog</t>
  </si>
  <si>
    <t>P</t>
  </si>
  <si>
    <t>E</t>
  </si>
  <si>
    <t>Koef.</t>
  </si>
  <si>
    <t>MT</t>
  </si>
  <si>
    <t>Profit /S</t>
  </si>
  <si>
    <t>Povrat (U)</t>
  </si>
  <si>
    <t>Limit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</si>
</sst>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%"/>
  </numFmts>
  <fonts count="5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4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2" fontId="0" fillId="0" borderId="0" xfId="0" applyNumberFormat="1"/>
    <xf numFmtId="0" fontId="0" fillId="0" borderId="0" xfId="0" applyFont="1" applyFill="1" applyAlignment="1">
      <alignment horizontal="right"/>
    </xf>
    <xf numFmtId="0" fontId="0" fillId="0" borderId="0" xfId="0" applyFill="1"/>
    <xf numFmtId="0" fontId="2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2" fontId="0" fillId="0" borderId="8" xfId="0" applyNumberFormat="1" applyFont="1" applyFill="1" applyBorder="1" applyAlignment="1">
      <alignment horizontal="right"/>
    </xf>
    <xf numFmtId="2" fontId="1" fillId="0" borderId="8" xfId="0" applyNumberFormat="1" applyFon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3" fillId="0" borderId="8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N20"/>
  <sheetViews>
    <sheetView tabSelected="1" workbookViewId="0">
      <selection activeCell="J29" sqref="J29"/>
    </sheetView>
  </sheetViews>
  <sheetFormatPr defaultRowHeight="15"/>
  <cols>
    <col min="6" max="6" width="8.7109375" customWidth="1"/>
    <col min="7" max="7" width="11.28515625" customWidth="1"/>
    <col min="8" max="8" width="14.42578125" customWidth="1"/>
    <col min="10" max="10" width="14.140625" customWidth="1"/>
    <col min="11" max="11" width="11.7109375" customWidth="1"/>
    <col min="12" max="12" width="12" bestFit="1" customWidth="1"/>
    <col min="13" max="13" width="11" customWidth="1"/>
  </cols>
  <sheetData>
    <row r="3" spans="4:13">
      <c r="G3" s="6" t="s">
        <v>7</v>
      </c>
      <c r="H3" s="7">
        <v>2</v>
      </c>
    </row>
    <row r="4" spans="4:13">
      <c r="E4" s="2"/>
      <c r="F4" s="3"/>
      <c r="G4" s="6" t="s">
        <v>8</v>
      </c>
      <c r="H4" s="8">
        <v>4.8000000000000001E-2</v>
      </c>
    </row>
    <row r="5" spans="4:13">
      <c r="E5" s="2"/>
      <c r="F5" s="3"/>
      <c r="G5" s="6" t="s">
        <v>11</v>
      </c>
      <c r="H5" s="9">
        <v>7</v>
      </c>
    </row>
    <row r="8" spans="4:13" ht="15.75" thickBot="1"/>
    <row r="9" spans="4:13" ht="15.75" thickBot="1">
      <c r="D9" s="1"/>
      <c r="E9" s="19" t="s">
        <v>0</v>
      </c>
      <c r="F9" s="20" t="s">
        <v>1</v>
      </c>
      <c r="G9" s="20" t="s">
        <v>4</v>
      </c>
      <c r="H9" s="20" t="s">
        <v>2</v>
      </c>
      <c r="I9" s="20" t="s">
        <v>3</v>
      </c>
      <c r="J9" s="21" t="s">
        <v>9</v>
      </c>
      <c r="K9" s="21" t="s">
        <v>10</v>
      </c>
      <c r="L9" s="20" t="s">
        <v>5</v>
      </c>
      <c r="M9" s="22" t="s">
        <v>6</v>
      </c>
    </row>
    <row r="10" spans="4:13">
      <c r="D10" s="4"/>
      <c r="E10" s="23">
        <v>1</v>
      </c>
      <c r="F10" s="11">
        <v>5</v>
      </c>
      <c r="G10" s="12">
        <f>F10</f>
        <v>5</v>
      </c>
      <c r="H10" s="11">
        <f t="shared" ref="H10:H19" si="0">F10*(1-$H$4)*$H$3</f>
        <v>9.52</v>
      </c>
      <c r="I10" s="13">
        <f>H10-G10</f>
        <v>4.5199999999999996</v>
      </c>
      <c r="J10" s="10">
        <f>I10/E10</f>
        <v>4.5199999999999996</v>
      </c>
      <c r="K10" s="14">
        <f t="shared" ref="K10:K19" si="1">I10/G10</f>
        <v>0.90399999999999991</v>
      </c>
      <c r="L10" s="10">
        <f t="shared" ref="L10:L19" si="2" xml:space="preserve"> (1/$H$3) ^ E10</f>
        <v>0.5</v>
      </c>
      <c r="M10" s="24">
        <f t="shared" ref="M10:M19" si="3">I10*L10</f>
        <v>2.2599999999999998</v>
      </c>
    </row>
    <row r="11" spans="4:13">
      <c r="D11" s="4"/>
      <c r="E11" s="23">
        <v>2</v>
      </c>
      <c r="F11" s="11">
        <v>15</v>
      </c>
      <c r="G11" s="12">
        <f>SUM(F10:F11)</f>
        <v>20</v>
      </c>
      <c r="H11" s="11">
        <f t="shared" si="0"/>
        <v>28.56</v>
      </c>
      <c r="I11" s="13">
        <f t="shared" ref="I11:I19" si="4">H11-G11</f>
        <v>8.5599999999999987</v>
      </c>
      <c r="J11" s="10">
        <f>I11/E11</f>
        <v>4.2799999999999994</v>
      </c>
      <c r="K11" s="14">
        <f t="shared" si="1"/>
        <v>0.42799999999999994</v>
      </c>
      <c r="L11" s="10">
        <f t="shared" si="2"/>
        <v>0.25</v>
      </c>
      <c r="M11" s="24">
        <f t="shared" si="3"/>
        <v>2.1399999999999997</v>
      </c>
    </row>
    <row r="12" spans="4:13">
      <c r="D12" s="4"/>
      <c r="E12" s="23">
        <v>3</v>
      </c>
      <c r="F12" s="11">
        <v>35</v>
      </c>
      <c r="G12" s="12">
        <f>SUM(F10:F12)</f>
        <v>55</v>
      </c>
      <c r="H12" s="11">
        <f t="shared" si="0"/>
        <v>66.64</v>
      </c>
      <c r="I12" s="13">
        <f t="shared" si="4"/>
        <v>11.64</v>
      </c>
      <c r="J12" s="10">
        <f>I12/E12</f>
        <v>3.8800000000000003</v>
      </c>
      <c r="K12" s="14">
        <f t="shared" si="1"/>
        <v>0.21163636363636365</v>
      </c>
      <c r="L12" s="10">
        <f t="shared" si="2"/>
        <v>0.125</v>
      </c>
      <c r="M12" s="24">
        <f t="shared" si="3"/>
        <v>1.4550000000000001</v>
      </c>
    </row>
    <row r="13" spans="4:13">
      <c r="D13" s="4"/>
      <c r="E13" s="23">
        <v>4</v>
      </c>
      <c r="F13" s="11">
        <v>80</v>
      </c>
      <c r="G13" s="12">
        <f>SUM(F10:F13)</f>
        <v>135</v>
      </c>
      <c r="H13" s="11">
        <f t="shared" si="0"/>
        <v>152.32</v>
      </c>
      <c r="I13" s="13">
        <f t="shared" si="4"/>
        <v>17.319999999999993</v>
      </c>
      <c r="J13" s="10">
        <f t="shared" ref="J13:J19" si="5">I13/E13</f>
        <v>4.3299999999999983</v>
      </c>
      <c r="K13" s="14">
        <f t="shared" si="1"/>
        <v>0.12829629629629624</v>
      </c>
      <c r="L13" s="10">
        <f t="shared" si="2"/>
        <v>6.25E-2</v>
      </c>
      <c r="M13" s="24">
        <f t="shared" si="3"/>
        <v>1.0824999999999996</v>
      </c>
    </row>
    <row r="14" spans="4:13">
      <c r="D14" s="4"/>
      <c r="E14" s="23">
        <v>5</v>
      </c>
      <c r="F14" s="11">
        <v>180</v>
      </c>
      <c r="G14" s="12">
        <f>SUM(F10:F14)</f>
        <v>315</v>
      </c>
      <c r="H14" s="11">
        <f t="shared" si="0"/>
        <v>342.71999999999997</v>
      </c>
      <c r="I14" s="13">
        <f t="shared" si="4"/>
        <v>27.71999999999997</v>
      </c>
      <c r="J14" s="10">
        <f t="shared" si="5"/>
        <v>5.5439999999999943</v>
      </c>
      <c r="K14" s="14">
        <f t="shared" si="1"/>
        <v>8.7999999999999912E-2</v>
      </c>
      <c r="L14" s="10">
        <f t="shared" si="2"/>
        <v>3.125E-2</v>
      </c>
      <c r="M14" s="24">
        <f t="shared" si="3"/>
        <v>0.86624999999999908</v>
      </c>
    </row>
    <row r="15" spans="4:13">
      <c r="D15" s="4"/>
      <c r="E15" s="25">
        <v>6</v>
      </c>
      <c r="F15" s="15">
        <v>400</v>
      </c>
      <c r="G15" s="16">
        <f>SUM(F10:F15)</f>
        <v>715</v>
      </c>
      <c r="H15" s="11">
        <f t="shared" si="0"/>
        <v>761.59999999999991</v>
      </c>
      <c r="I15" s="17">
        <f t="shared" si="4"/>
        <v>46.599999999999909</v>
      </c>
      <c r="J15" s="10">
        <f t="shared" si="5"/>
        <v>7.7666666666666515</v>
      </c>
      <c r="K15" s="14">
        <f t="shared" si="1"/>
        <v>6.5174825174825049E-2</v>
      </c>
      <c r="L15" s="10">
        <f t="shared" si="2"/>
        <v>1.5625E-2</v>
      </c>
      <c r="M15" s="26">
        <f t="shared" si="3"/>
        <v>0.72812499999999858</v>
      </c>
    </row>
    <row r="16" spans="4:13">
      <c r="D16" s="4"/>
      <c r="E16" s="25">
        <v>7</v>
      </c>
      <c r="F16" s="15">
        <v>900</v>
      </c>
      <c r="G16" s="16">
        <f>SUM(F10:F16)</f>
        <v>1615</v>
      </c>
      <c r="H16" s="11">
        <f t="shared" si="0"/>
        <v>1713.6</v>
      </c>
      <c r="I16" s="17">
        <f t="shared" si="4"/>
        <v>98.599999999999909</v>
      </c>
      <c r="J16" s="10">
        <f t="shared" si="5"/>
        <v>14.085714285714273</v>
      </c>
      <c r="K16" s="14">
        <f t="shared" si="1"/>
        <v>6.105263157894731E-2</v>
      </c>
      <c r="L16" s="10">
        <f t="shared" si="2"/>
        <v>7.8125E-3</v>
      </c>
      <c r="M16" s="26">
        <f t="shared" si="3"/>
        <v>0.77031249999999929</v>
      </c>
    </row>
    <row r="17" spans="3:14">
      <c r="C17" s="5"/>
      <c r="D17" s="4"/>
      <c r="E17" s="25">
        <v>8</v>
      </c>
      <c r="F17" s="15">
        <v>2000</v>
      </c>
      <c r="G17" s="16">
        <f>SUM(F10:F17)</f>
        <v>3615</v>
      </c>
      <c r="H17" s="18">
        <f t="shared" si="0"/>
        <v>3808</v>
      </c>
      <c r="I17" s="17">
        <f t="shared" si="4"/>
        <v>193</v>
      </c>
      <c r="J17" s="10">
        <f t="shared" si="5"/>
        <v>24.125</v>
      </c>
      <c r="K17" s="14">
        <f t="shared" si="1"/>
        <v>5.3388658367911478E-2</v>
      </c>
      <c r="L17" s="10">
        <f t="shared" si="2"/>
        <v>3.90625E-3</v>
      </c>
      <c r="M17" s="26">
        <f t="shared" si="3"/>
        <v>0.75390625</v>
      </c>
      <c r="N17" s="5"/>
    </row>
    <row r="18" spans="3:14">
      <c r="C18" s="5"/>
      <c r="D18" s="4"/>
      <c r="E18" s="25">
        <v>9</v>
      </c>
      <c r="F18" s="15">
        <v>4500</v>
      </c>
      <c r="G18" s="16">
        <f>SUM(F10:F18)</f>
        <v>8115</v>
      </c>
      <c r="H18" s="18">
        <f t="shared" si="0"/>
        <v>8568</v>
      </c>
      <c r="I18" s="17">
        <f t="shared" si="4"/>
        <v>453</v>
      </c>
      <c r="J18" s="10">
        <f t="shared" si="5"/>
        <v>50.333333333333336</v>
      </c>
      <c r="K18" s="14">
        <f t="shared" si="1"/>
        <v>5.5822550831792973E-2</v>
      </c>
      <c r="L18" s="10">
        <f t="shared" si="2"/>
        <v>1.953125E-3</v>
      </c>
      <c r="M18" s="26">
        <f t="shared" si="3"/>
        <v>0.884765625</v>
      </c>
      <c r="N18" s="5"/>
    </row>
    <row r="19" spans="3:14" ht="15.75" thickBot="1">
      <c r="C19" s="5"/>
      <c r="D19" s="4"/>
      <c r="E19" s="27">
        <v>10</v>
      </c>
      <c r="F19" s="28">
        <v>10000</v>
      </c>
      <c r="G19" s="29">
        <f>SUM(F10:F19)</f>
        <v>18115</v>
      </c>
      <c r="H19" s="30">
        <f t="shared" si="0"/>
        <v>19040</v>
      </c>
      <c r="I19" s="31">
        <f t="shared" si="4"/>
        <v>925</v>
      </c>
      <c r="J19" s="32">
        <f t="shared" si="5"/>
        <v>92.5</v>
      </c>
      <c r="K19" s="33">
        <f t="shared" si="1"/>
        <v>5.1062655258073422E-2</v>
      </c>
      <c r="L19" s="32">
        <f t="shared" si="2"/>
        <v>9.765625E-4</v>
      </c>
      <c r="M19" s="34">
        <f t="shared" si="3"/>
        <v>0.9033203125</v>
      </c>
      <c r="N19" s="5"/>
    </row>
    <row r="20" spans="3:14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</sheetData>
  <phoneticPr fontId="4" type="noConversion"/>
  <conditionalFormatting sqref="E10:M19">
    <cfRule type="expression" dxfId="0" priority="1" stopIfTrue="1">
      <formula>$E10 &gt; $H$5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2011-10-20T20:16:05Z</dcterms:created>
  <dcterms:modified xsi:type="dcterms:W3CDTF">2011-10-29T08:53:20Z</dcterms:modified>
</cp:coreProperties>
</file>