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filterPrivacy="1" defaultThemeVersion="124226"/>
  <xr:revisionPtr revIDLastSave="0" documentId="13_ncr:1_{E6F40BF2-063D-4F18-873C-470164A2CB54}" xr6:coauthVersionLast="47" xr6:coauthVersionMax="47" xr10:uidLastSave="{00000000-0000-0000-0000-000000000000}"/>
  <bookViews>
    <workbookView xWindow="-120" yWindow="-16320" windowWidth="29040" windowHeight="15840" xr2:uid="{00000000-000D-0000-FFFF-FFFF00000000}"/>
  </bookViews>
  <sheets>
    <sheet name="Risques" sheetId="4" r:id="rId1"/>
    <sheet name="Liste des traitements CNIL" sheetId="6" r:id="rId2"/>
    <sheet name="Fiche recommandations photos" sheetId="7" r:id="rId3"/>
    <sheet name="Fiche recommandations goûts" sheetId="8" r:id="rId4"/>
  </sheets>
  <calcPr calcId="191029"/>
</workbook>
</file>

<file path=xl/calcChain.xml><?xml version="1.0" encoding="utf-8"?>
<calcChain xmlns="http://schemas.openxmlformats.org/spreadsheetml/2006/main">
  <c r="C10" i="6" l="1"/>
  <c r="B10" i="6"/>
  <c r="H13" i="8"/>
  <c r="G13" i="8"/>
  <c r="E13" i="8"/>
  <c r="D13" i="8"/>
  <c r="C13" i="8"/>
  <c r="B13" i="8"/>
  <c r="J11" i="8"/>
  <c r="H11" i="8"/>
  <c r="G11" i="8"/>
  <c r="E11" i="8"/>
  <c r="D11" i="8"/>
  <c r="C11" i="8"/>
  <c r="B11" i="8"/>
  <c r="J10" i="8"/>
  <c r="H10" i="8"/>
  <c r="G10" i="8"/>
  <c r="E10" i="8"/>
  <c r="D10" i="8"/>
  <c r="C10" i="8"/>
  <c r="B10" i="8"/>
  <c r="J9" i="8"/>
  <c r="J8" i="8"/>
  <c r="J7" i="8"/>
  <c r="J6" i="8"/>
  <c r="J5" i="8"/>
  <c r="J4" i="8"/>
  <c r="J3" i="8"/>
  <c r="J2" i="8"/>
  <c r="H1" i="8"/>
  <c r="C9" i="6"/>
  <c r="E13" i="7"/>
  <c r="E11" i="7"/>
  <c r="G13" i="7"/>
  <c r="D13" i="7"/>
  <c r="D11" i="7"/>
  <c r="H13" i="7"/>
  <c r="H11" i="7"/>
  <c r="G11" i="7"/>
  <c r="G10" i="7"/>
  <c r="E10" i="7"/>
  <c r="D10" i="7"/>
  <c r="C13" i="7"/>
  <c r="C11" i="7"/>
  <c r="C10" i="7"/>
  <c r="B13" i="7"/>
  <c r="B11" i="7"/>
  <c r="B9" i="6"/>
  <c r="H10" i="7"/>
  <c r="B10" i="7"/>
  <c r="J11" i="7"/>
  <c r="J10" i="7"/>
  <c r="J9" i="7"/>
  <c r="J8" i="7"/>
  <c r="J7" i="7"/>
  <c r="J6" i="7"/>
  <c r="J5" i="7"/>
  <c r="J4" i="7"/>
  <c r="J3" i="7"/>
  <c r="J2" i="7"/>
  <c r="H1" i="7"/>
  <c r="K4" i="6"/>
  <c r="K3" i="6"/>
  <c r="K2" i="6"/>
  <c r="G18" i="4"/>
  <c r="G19" i="4"/>
  <c r="G20" i="4"/>
  <c r="G21" i="4"/>
  <c r="G22" i="4"/>
  <c r="G23" i="4"/>
  <c r="G17" i="4"/>
  <c r="F18" i="4"/>
  <c r="F19" i="4"/>
  <c r="F20" i="4"/>
  <c r="F21" i="4"/>
  <c r="F22" i="4"/>
  <c r="F23" i="4"/>
  <c r="F17" i="4"/>
  <c r="H14" i="4"/>
  <c r="H12" i="4"/>
  <c r="H13" i="4"/>
  <c r="H11" i="4" l="1"/>
  <c r="H10" i="4"/>
  <c r="H3" i="4" l="1"/>
  <c r="H9" i="4"/>
  <c r="H8" i="4"/>
  <c r="H7" i="4"/>
  <c r="H6" i="4"/>
  <c r="H5" i="4"/>
  <c r="H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 authorId="0" shapeId="0" xr:uid="{87052FC2-DA39-46D9-8FB5-1599CD8CF79E}">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76B64E5A-77D6-4788-89D3-AC37EA01CD5A}">
      <text>
        <r>
          <rPr>
            <sz val="11"/>
            <color rgb="FF000000"/>
            <rFont val="Calibri"/>
            <family val="2"/>
          </rPr>
          <t>Si le responsable du traitement est situé hors UE, il doit indiquer en plus le nom de son représentant sur le territoire de l'UE</t>
        </r>
      </text>
    </comment>
    <comment ref="A10" authorId="0" shapeId="0" xr:uid="{0A31D989-3EEB-40B8-AF8F-78E5CE6B9158}">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3" authorId="0" shapeId="0" xr:uid="{E7D7EEFC-4F89-4376-BE9F-312432FE3828}">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4" authorId="0" shapeId="0" xr:uid="{DDA6FCF4-D81A-4C8A-BC4E-C544D7B2AEF1}">
      <text>
        <r>
          <rPr>
            <sz val="11"/>
            <color rgb="FF000000"/>
            <rFont val="Calibri"/>
            <family val="2"/>
          </rPr>
          <t xml:space="preserve">A compléter lorsque deux responsables du traitement ou plus déterminent conjointement les finalités et les moyens du traitement
</t>
        </r>
      </text>
    </comment>
    <comment ref="A16" authorId="0" shapeId="0" xr:uid="{C6285967-EEC1-46D3-A2FD-0AF417D7E3CA}">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4" authorId="0" shapeId="0" xr:uid="{30537081-5BF7-4FED-AB45-3899299AC9E5}">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30" authorId="0" shapeId="0" xr:uid="{D5F56D96-B91F-49D9-BAE9-A34E0C56F8EA}">
      <text>
        <r>
          <rPr>
            <sz val="11"/>
            <color rgb="FF000000"/>
            <rFont val="Calibri"/>
            <family val="2"/>
          </rPr>
          <t>Cf. article 87 du règlement qui prévoit des règles nationales spécifiques pour cette donnée.  
Numéro INSEE ou numéro de Sécurité Sociale.</t>
        </r>
      </text>
    </comment>
    <comment ref="A32" authorId="0" shapeId="0" xr:uid="{29686A1C-87BF-410D-A932-C50F83E2B5E0}">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32" authorId="0" shapeId="0" xr:uid="{BCCB1686-803C-4C22-9EF5-B1632ACA820B}">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43" authorId="0" shapeId="0" xr:uid="{93D234BE-45C9-45A0-9438-8B9D1DAE4A6F}">
      <text>
        <r>
          <rPr>
            <sz val="11"/>
            <color rgb="FF000000"/>
            <rFont val="Calibri"/>
            <family val="2"/>
          </rPr>
          <t>Lister tous les types de personnes faisant l'objet du traitement de données.
Exemple : salariés, clients, patients, prospects …</t>
        </r>
      </text>
    </comment>
    <comment ref="A47" authorId="0" shapeId="0" xr:uid="{49643747-24D7-45F8-AD0D-D47BB6607431}">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53" authorId="0" shapeId="0" xr:uid="{F982E5EB-B382-40DE-AF45-75A51A5DF6E4}">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60" authorId="0" shapeId="0" xr:uid="{E867C7F2-AE34-4706-BD6A-BD903382FDF4}">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 authorId="0" shapeId="0" xr:uid="{22C64746-7DC8-4842-A9F0-20660AC29EDF}">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7168CB34-D40D-4187-A031-6A6517D13F88}">
      <text>
        <r>
          <rPr>
            <sz val="11"/>
            <color rgb="FF000000"/>
            <rFont val="Calibri"/>
            <family val="2"/>
          </rPr>
          <t>Si le responsable du traitement est situé hors UE, il doit indiquer en plus le nom de son représentant sur le territoire de l'UE</t>
        </r>
      </text>
    </comment>
    <comment ref="A10" authorId="0" shapeId="0" xr:uid="{B1355557-3CF4-40A8-9B1A-741840D0A784}">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3" authorId="0" shapeId="0" xr:uid="{32DEA2E6-0B76-4B94-9114-453AE4E6F9AB}">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4" authorId="0" shapeId="0" xr:uid="{C78FD455-DE26-4D9D-9ED1-A277EEF14CCA}">
      <text>
        <r>
          <rPr>
            <sz val="11"/>
            <color rgb="FF000000"/>
            <rFont val="Calibri"/>
            <family val="2"/>
          </rPr>
          <t xml:space="preserve">A compléter lorsque deux responsables du traitement ou plus déterminent conjointement les finalités et les moyens du traitement
</t>
        </r>
      </text>
    </comment>
    <comment ref="A16" authorId="0" shapeId="0" xr:uid="{8697D202-EDF7-435F-A9D7-7532472A45E7}">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4" authorId="0" shapeId="0" xr:uid="{95DC0009-6AB6-4BEE-A169-62C52ECD9187}">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30" authorId="0" shapeId="0" xr:uid="{3C551DA7-2760-4BE3-BE2F-94613A7EA508}">
      <text>
        <r>
          <rPr>
            <sz val="11"/>
            <color rgb="FF000000"/>
            <rFont val="Calibri"/>
            <family val="2"/>
          </rPr>
          <t>Cf. article 87 du règlement qui prévoit des règles nationales spécifiques pour cette donnée.  
Numéro INSEE ou numéro de Sécurité Sociale.</t>
        </r>
      </text>
    </comment>
    <comment ref="A32" authorId="0" shapeId="0" xr:uid="{57F7A644-F94D-423B-8F2C-4ACDAD56E3A6}">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32" authorId="0" shapeId="0" xr:uid="{2DD06F85-09F6-4EF7-9F83-B97CCEB171CE}">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43" authorId="0" shapeId="0" xr:uid="{80E50CE5-B883-4C8D-B0D2-14513B91178D}">
      <text>
        <r>
          <rPr>
            <sz val="11"/>
            <color rgb="FF000000"/>
            <rFont val="Calibri"/>
            <family val="2"/>
          </rPr>
          <t>Lister tous les types de personnes faisant l'objet du traitement de données.
Exemple : salariés, clients, patients, prospects …</t>
        </r>
      </text>
    </comment>
    <comment ref="A47" authorId="0" shapeId="0" xr:uid="{24818B9B-2FD8-4043-B465-70E71532AB8D}">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53" authorId="0" shapeId="0" xr:uid="{D21C694A-32A8-4DDC-88C8-BB19400EEB71}">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60" authorId="0" shapeId="0" xr:uid="{E48F4770-CC4C-47FC-A703-5AF1D4A71DF3}">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<sst xmlns="http://schemas.openxmlformats.org/spreadsheetml/2006/main" count="352" uniqueCount="216">
  <si>
    <t>Risque
(événement redouté)</t>
  </si>
  <si>
    <t>Conséquence</t>
  </si>
  <si>
    <t>Impact</t>
  </si>
  <si>
    <t>Facteurs de risque</t>
  </si>
  <si>
    <t>Etant donné que …</t>
  </si>
  <si>
    <t>Si …</t>
  </si>
  <si>
    <t>Alors …</t>
  </si>
  <si>
    <t>Actions de prévention
(pour éviter l'événement redouté)</t>
  </si>
  <si>
    <t>Action de correction
(si événement redouté avéré)</t>
  </si>
  <si>
    <t>Conséquences
(en coût, délai, qualité, satisfaction client)</t>
  </si>
  <si>
    <t>Criticité
(impact*prob)</t>
  </si>
  <si>
    <t>Spectre 7D</t>
  </si>
  <si>
    <t>Temps</t>
  </si>
  <si>
    <t>Equipe</t>
  </si>
  <si>
    <t>Data Scientist non expérimenté</t>
  </si>
  <si>
    <t>Mission non prioritaire pour les développeurs</t>
  </si>
  <si>
    <t xml:space="preserve">Délais très courts </t>
  </si>
  <si>
    <t>Sécurité données personnelles enjeu majeur</t>
  </si>
  <si>
    <t>Images données personnelles sensibles</t>
  </si>
  <si>
    <t>Complexité des incrustaions d'images</t>
  </si>
  <si>
    <t>Spécifique</t>
  </si>
  <si>
    <t>Biais de genre de la modélisation</t>
  </si>
  <si>
    <t>Biais de selection ethnique du modèle</t>
  </si>
  <si>
    <t>Complexité</t>
  </si>
  <si>
    <t>Décision</t>
  </si>
  <si>
    <t>Allongement délais de validation</t>
  </si>
  <si>
    <t>Possibilité nouvelle vague Covid</t>
  </si>
  <si>
    <t>Incendie datacenter</t>
  </si>
  <si>
    <t>Impondérables</t>
  </si>
  <si>
    <t xml:space="preserve">augmentation du coût, </t>
  </si>
  <si>
    <t>fuite d'informations personnelles</t>
  </si>
  <si>
    <t>Manque de main d'œuvre</t>
  </si>
  <si>
    <t>pas de conformité RGPD</t>
  </si>
  <si>
    <t>augmentation des délais de livraison</t>
  </si>
  <si>
    <t>non representativité de certains groupes de clientelle</t>
  </si>
  <si>
    <t>Rgpd</t>
  </si>
  <si>
    <t>Mixer l'application sur plusieurs datacenters</t>
  </si>
  <si>
    <t>Probabilité
(0 à 5)</t>
  </si>
  <si>
    <t>Impact
(0 à 5)</t>
  </si>
  <si>
    <t>Période de congé des équipes de Dev</t>
  </si>
  <si>
    <t>identifier une solution dégradée plus simple à mettre en oeuvre</t>
  </si>
  <si>
    <t>appliquer la solution dégradée</t>
  </si>
  <si>
    <t>prévoir des accès distants et ordinateurs portables</t>
  </si>
  <si>
    <t>mettre en place les moyens identifiés</t>
  </si>
  <si>
    <t>Titres</t>
  </si>
  <si>
    <t>criticité</t>
  </si>
  <si>
    <t>moyenne</t>
  </si>
  <si>
    <t>impact</t>
  </si>
  <si>
    <t>probabilité</t>
  </si>
  <si>
    <t>Spécifique IA</t>
  </si>
  <si>
    <t>la concurrence lance son produit avant nous
possiblité de non respect des délais</t>
  </si>
  <si>
    <t>sanctions juridiques
perte clientèle
perte de confiance</t>
  </si>
  <si>
    <t>dérives de planningmauvais choix techniques
pertes de compétences si changement de préstataire</t>
  </si>
  <si>
    <t>préjugés de genre dans les recommandations</t>
  </si>
  <si>
    <t>manque d'effectifs</t>
  </si>
  <si>
    <t>mauvais rendus visuels</t>
  </si>
  <si>
    <t>diminution de la main d'œuvre
complexité des synergies</t>
  </si>
  <si>
    <t>perte de donneées
application non disponible</t>
  </si>
  <si>
    <t>fuite des clients vers la concurrence
perte d'informations clients</t>
  </si>
  <si>
    <t>clients n'arrivant pas a se projetter dans les vètements
mauvaise image sur les réseaux sociaux</t>
  </si>
  <si>
    <t>accumulation de retards
manque de temps
non respect des délais</t>
  </si>
  <si>
    <t>Sanctions financières
perte de confiance des clients</t>
  </si>
  <si>
    <t>chercher la réactivité de l'équipe
rester attentif à tous glissements de plannings</t>
  </si>
  <si>
    <t>établissement d'un nouveau planning avec l'équipe
si besoin prioriser le fonctionnalitées</t>
  </si>
  <si>
    <t>plannification des congés
se garder des moyens RH tout au long du projet</t>
  </si>
  <si>
    <t>possibilité rappeler du personnel sur période de vacances ou de recours a de la sous traitance</t>
  </si>
  <si>
    <t>restauration des backups locaux vers nouvel espace hebergeur</t>
  </si>
  <si>
    <t>récuperer des effectifs supplémentaires sur d'autres projets moins urgents
avoir recours à des préstataires</t>
  </si>
  <si>
    <t>prévoir des formations
Mettre en place un système de mentorat avec des experts plus expérimentés</t>
  </si>
  <si>
    <t>prévoir un autre effectif chez le prestataire
revoir les choix techniques avec un expert</t>
  </si>
  <si>
    <t>sensibiliser les équipes sur l'importance du projet
mettre en place des objectifs intermédiaires</t>
  </si>
  <si>
    <t>dédier une équipe spécifique pour éviter les conflits de ressources
revoir les priorité avec le management</t>
  </si>
  <si>
    <t>chiffrement des images
mise en place de rstrictions d'accès
annonymisation des images</t>
  </si>
  <si>
    <t>sensibilisation et formation des équipes sur la protection des données
s’assurer que toutes les pratiques respectent les réglementations en vigueur</t>
  </si>
  <si>
    <t>renforcement des contrôles de sécurité après incident pour éviter une récidive
communication transparente avec les clients pour limiter l’impact sur la confiance</t>
  </si>
  <si>
    <t>identification rapide de l’origine de la fuite et correction immédiate des failles de sécurité
notification des autorités compétentes (CNIL en France) et des personnes concernées</t>
  </si>
  <si>
    <t>diversifier les données d'entraînement
mettre en place des tests d’équité
collaborer avec des experts en éthique et en diversité</t>
  </si>
  <si>
    <t>réentraîner le modèle en intégrant des données plus équilibrées
communiquer sur les corrections apportées aux parties prenantes (internes et externes) pour restaurer la confiance des utilisateurs</t>
  </si>
  <si>
    <t>ajustement des pondérations des variables pour minimiser l’impact des facteurs ethniques non pertinents
audit externe pour valider la neutralité du modèle et recommander des ajustements
communiquer sur les efforts réalisés pour éviter les discriminations</t>
  </si>
  <si>
    <t>vérifier que le dataset utilisé contient des données équilibrées et représentatives de toutes les populations concernées
réaliser des tests avec des profils variés pour vérifier l’impartialité du modèle</t>
  </si>
  <si>
    <t>dérives du planning
augmentations des coûts de developpement</t>
  </si>
  <si>
    <t>augmentation du stress et de la pression sur les équipes
produit non fiable
impact négatif sur la réputation de l’entreprise</t>
  </si>
  <si>
    <t>possibilité d’abandon du projet
développement superficiel
tests et validation négligés</t>
  </si>
  <si>
    <t>Nom :</t>
  </si>
  <si>
    <t>Prénom :</t>
  </si>
  <si>
    <t>Adresse :</t>
  </si>
  <si>
    <t>Adresse mél :</t>
  </si>
  <si>
    <t>Consulter les guides et définitions sur le site de la CNIL</t>
  </si>
  <si>
    <t>Code postal :</t>
  </si>
  <si>
    <t>Ville :</t>
  </si>
  <si>
    <t>Téléphone :</t>
  </si>
  <si>
    <t>Coordonnées du délégué à la protection des données (DPO)</t>
  </si>
  <si>
    <t>Société (si DPO externe) :</t>
  </si>
  <si>
    <t>Identification du traitement</t>
  </si>
  <si>
    <t>Finalité du traitement</t>
  </si>
  <si>
    <t>Données sensibles ?</t>
  </si>
  <si>
    <t>Nom du traitement</t>
  </si>
  <si>
    <t>N° / RÉF</t>
  </si>
  <si>
    <t>Date de création de la fiche</t>
  </si>
  <si>
    <t>Dernière mise à jour de la fiche</t>
  </si>
  <si>
    <t>Oui/non</t>
  </si>
  <si>
    <t>Non</t>
  </si>
  <si>
    <t>Modèle de fiche de registre à compléter</t>
  </si>
  <si>
    <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</si>
  <si>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t xml:space="preserve">Description  du traitement  </t>
  </si>
  <si>
    <t>ref-001</t>
  </si>
  <si>
    <t>Date de création du traitement</t>
  </si>
  <si>
    <t>Mise à jour du traitement</t>
  </si>
  <si>
    <t>Acteurs</t>
  </si>
  <si>
    <t>Nom</t>
  </si>
  <si>
    <t>Adresse</t>
  </si>
  <si>
    <t>Code Postal</t>
  </si>
  <si>
    <t>Ville</t>
  </si>
  <si>
    <t>Pays</t>
  </si>
  <si>
    <t>Téléphone</t>
  </si>
  <si>
    <t>Adresse mél</t>
  </si>
  <si>
    <t>Responsable du traitement</t>
  </si>
  <si>
    <t>Délégué à la protection des données</t>
  </si>
  <si>
    <t>Société du DPO (si celui-ci est externe)</t>
  </si>
  <si>
    <t>Représentant</t>
  </si>
  <si>
    <t>Responsable(s) conjoint(s)</t>
  </si>
  <si>
    <t>Finalité(s) du traitement effectué</t>
  </si>
  <si>
    <t>Finalité principale</t>
  </si>
  <si>
    <t>Sous-finalité 1</t>
  </si>
  <si>
    <t>Sous-finalité 2</t>
  </si>
  <si>
    <t>Sous-finalité 3</t>
  </si>
  <si>
    <t>Sous-finalité 4</t>
  </si>
  <si>
    <t>Sous-finalité 5</t>
  </si>
  <si>
    <t>Catégories de données personnelles concernées</t>
  </si>
  <si>
    <t>Description</t>
  </si>
  <si>
    <t>Durée de conservation</t>
  </si>
  <si>
    <t>État civil, identité, données d'identification, images…</t>
  </si>
  <si>
    <t>Vie personnelle (habitudes de vie, situation familiale, etc.)</t>
  </si>
  <si>
    <t>Informations d'ordre économique et financier (revenus, situation financière, situation fiscale, etc.)</t>
  </si>
  <si>
    <t>Données de connexion (adress IP, logs, etc.)</t>
  </si>
  <si>
    <t>Données de localisation (déplacements, données GPS, GSM, etc.)</t>
  </si>
  <si>
    <t>Numéro de Sécurité Sociale (ou NIR)</t>
  </si>
  <si>
    <t>Données sensibles</t>
  </si>
  <si>
    <t>Données révélant l'origine raciale ou ethnique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</si>
  <si>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</si>
  <si>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</si>
  <si>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</si>
  <si>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</si>
  <si>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</si>
  <si>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Données concernant la santé</t>
  </si>
  <si>
    <t>Données concernant la vie sexuelle ou l'orientation sexuelle</t>
  </si>
  <si>
    <t>Données relatives à des condamnations pénales ou  infractions</t>
  </si>
  <si>
    <t>Catégories de personnes concernées</t>
  </si>
  <si>
    <t>Précisions</t>
  </si>
  <si>
    <t>Catégorie de personnes 1</t>
  </si>
  <si>
    <t>Catégorie de personnes 2</t>
  </si>
  <si>
    <t>Destinataires</t>
  </si>
  <si>
    <t>Type de destinataire</t>
  </si>
  <si>
    <t>Destinataire 1</t>
  </si>
  <si>
    <t>Destinataire 2</t>
  </si>
  <si>
    <t>Destinataire 3</t>
  </si>
  <si>
    <t>Destinataire 4</t>
  </si>
  <si>
    <t>Mesures de sécurité</t>
  </si>
  <si>
    <t>Type de mesure de sécurité</t>
  </si>
  <si>
    <t>Mesure de sécurité 1</t>
  </si>
  <si>
    <t>Mesure de sécurité 2</t>
  </si>
  <si>
    <t>Mesure de sécurité 3</t>
  </si>
  <si>
    <t>Transferts hors UE</t>
  </si>
  <si>
    <t>Destinataire</t>
  </si>
  <si>
    <t>Type de Garanties</t>
  </si>
  <si>
    <t>Liens vers la documentation</t>
  </si>
  <si>
    <t>Organisme destinataire 1</t>
  </si>
  <si>
    <t>Organisme destinataire 2</t>
  </si>
  <si>
    <t>Organisme destinataire 3</t>
  </si>
  <si>
    <t>Organisme destinataire 4</t>
  </si>
  <si>
    <t>ref-002</t>
  </si>
  <si>
    <t>Oui</t>
  </si>
  <si>
    <t>Recommandations Photos</t>
  </si>
  <si>
    <t>Recommandations Goûts</t>
  </si>
  <si>
    <t>Brady</t>
  </si>
  <si>
    <t>Peter</t>
  </si>
  <si>
    <t>Martin</t>
  </si>
  <si>
    <t>Pierre</t>
  </si>
  <si>
    <t>Leclerc</t>
  </si>
  <si>
    <t>Sophie</t>
  </si>
  <si>
    <t>12 Rue des Lilas</t>
  </si>
  <si>
    <t>Paris</t>
  </si>
  <si>
    <t>01 45 78 96 32</t>
  </si>
  <si>
    <t>23 Avenue de la République</t>
  </si>
  <si>
    <t>Boulogne-Billancourt</t>
  </si>
  <si>
    <t>01 47 89 65 34</t>
  </si>
  <si>
    <t>45 Rue de la Paix</t>
  </si>
  <si>
    <t>Versailles</t>
  </si>
  <si>
    <t>01 49 72 56 89</t>
  </si>
  <si>
    <t>sophie.leclerc@fashion-insta.fr</t>
  </si>
  <si>
    <t>peter.brady@fashion-insta.fr</t>
  </si>
  <si>
    <t>pierre.martin@fashion-insta.fr</t>
  </si>
  <si>
    <t>France</t>
  </si>
  <si>
    <t>Donner à l'utilisateur des recommandations de vêtements se rapprochant de la garde robe de celui-ci</t>
  </si>
  <si>
    <t>Donner à l'utilisateur des recommandations de vêtements suivant les marques et styles qu'il préfère</t>
  </si>
  <si>
    <t>Client</t>
  </si>
  <si>
    <t>Utilisateur du service, application</t>
  </si>
  <si>
    <t>Gestionnaire IA</t>
  </si>
  <si>
    <t>Equipe technique</t>
  </si>
  <si>
    <t>Ingénieur IA</t>
  </si>
  <si>
    <t>Administrateur DB, développeurs</t>
  </si>
  <si>
    <t>Chiffrement des données</t>
  </si>
  <si>
    <t>Mesures de traçabilité</t>
  </si>
  <si>
    <t>Contrôle d'accès des utilisateurs</t>
  </si>
  <si>
    <t>Mesure de sécurité 4</t>
  </si>
  <si>
    <t>Mesure de sécurité 5</t>
  </si>
  <si>
    <t>Photos de l'utilisateur</t>
  </si>
  <si>
    <t>Données visuelles sur les photographies</t>
  </si>
  <si>
    <t>Jusqu’à suppression par l'utilisateur, ou la suppression du compte, ou après 2 ans d'inactivité du compte</t>
  </si>
  <si>
    <t>Préférences de styles, de marques, sites et blogs appréciés</t>
  </si>
  <si>
    <t>Envoyer ces informations vers un algorithme pour obtenir une recommandation</t>
  </si>
  <si>
    <t>Voir durée de conservation des photos</t>
  </si>
  <si>
    <t>Autres mesures (à préciser)</t>
  </si>
  <si>
    <t>Suppression automatique après 2 ans d'inactivité du compte utilisateur</t>
  </si>
  <si>
    <t>Coordonnées du responsable de l’organisme
(responsable de traitement ou son représentant si le responsable est situé en dehors de l’UE)</t>
  </si>
  <si>
    <t>Coordonnées du représentant
(responsable de traitement ou son représentant si le responsable est situé en dehors de 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</si>
</sst>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b/>
      <sz val="11"/>
      <color theme="0"/>
      <name val="Calibri"/>
      <family val="2"/>
      <scheme val="minor"/>
    </font>
    <font>
      <sz val="11"/>
      <name val="Calibri"/>
      <family val="2"/>
      <scheme val="minor"/>
    </font>
    <font>
      <sz val="11"/>
      <color theme="0"/>
      <name val="Calibri"/>
      <family val="2"/>
      <scheme val="minor"/>
    </font>
    <font>
      <b/>
      <sz val="14"/>
      <name val="Calibri"/>
      <family val="2"/>
      <scheme val="minor"/>
    </font>
    <font>
      <u/>
      <sz val="11"/>
      <color theme="10"/>
      <name val="Calibri"/>
      <family val="2"/>
      <scheme val="minor"/>
    </font>
    <font>
      <b/>
      <sz val="11"/>
      <color rgb="FF000000"/>
      <name val="Georgia"/>
      <family val="1"/>
    </font>
    <font>
      <u/>
      <sz val="11"/>
      <color rgb="FF0563C1"/>
      <name val="Georgia"/>
      <family val="1"/>
    </font>
    <font>
      <b/>
      <sz val="11"/>
      <color rgb="FFFFFFFF"/>
      <name val="Georgia"/>
      <family val="1"/>
    </font>
    <font>
      <b/>
      <sz val="11"/>
      <color rgb="FF1F4E78"/>
      <name val="Georgia"/>
      <family val="1"/>
    </font>
    <font>
      <b/>
      <sz val="14"/>
      <color rgb="FFFFFFFF"/>
      <name val="Georgia"/>
      <family val="1"/>
    </font>
    <font>
      <sz val="11"/>
      <color rgb="FFFFFFFF"/>
      <name val="Georgia"/>
      <family val="1"/>
    </font>
    <font>
      <b/>
      <sz val="16"/>
      <color rgb="FFFFFFFF"/>
      <name val="Georgia"/>
      <family val="1"/>
    </font>
    <font>
      <sz val="11"/>
      <color rgb="FF000000"/>
      <name val="Georgia"/>
      <family val="1"/>
    </font>
    <font>
      <b/>
      <sz val="11"/>
      <color rgb="FFFF0000"/>
      <name val="Georgia"/>
      <family val="1"/>
    </font>
    <font>
      <sz val="11"/>
      <color rgb="FF1F4E78"/>
      <name val="Georgia"/>
      <family val="1"/>
    </font>
    <font>
      <b/>
      <sz val="10"/>
      <color rgb="FFFFFFFF"/>
      <name val="Georgia"/>
      <family val="1"/>
    </font>
    <font>
      <sz val="11"/>
      <color rgb="FF000000"/>
      <name val="Calibri"/>
      <family val="2"/>
    </font>
    <font>
      <b/>
      <sz val="12"/>
      <color theme="4" tint="-0.249977111117893"/>
      <name val="Georgia"/>
      <family val="1"/>
    </font>
    <font>
      <sz val="12"/>
      <color rgb="FFFFFFFF"/>
      <name val="Georgia"/>
      <family val="1"/>
    </font>
    <font>
      <b/>
      <sz val="18"/>
      <color rgb="FFFFFFFF"/>
      <name val="Georgia"/>
      <family val="1"/>
    </font>
    <font>
      <b/>
      <sz val="14"/>
      <color theme="0"/>
      <name val="Georgia"/>
      <family val="1"/>
    </font>
    <font>
      <b/>
      <sz val="11"/>
      <color theme="4" tint="-0.499984740745262"/>
      <name val="Georgia"/>
      <family val="1"/>
    </font>
    <font>
      <b/>
      <sz val="11"/>
      <color theme="0"/>
      <name val="Georgia"/>
      <family val="1"/>
    </font>
    <font>
      <b/>
      <sz val="10"/>
      <color rgb="FF1F4E78"/>
      <name val="Georgia"/>
      <family val="1"/>
    </font>
    <font>
      <b/>
      <sz val="10"/>
      <color theme="4" tint="-0.249977111117893"/>
      <name val="Georgia"/>
      <family val="1"/>
    </font>
    <font>
      <b/>
      <sz val="10"/>
      <color theme="1"/>
      <name val="Georgia"/>
      <family val="1"/>
    </font>
    <font>
      <b/>
      <u/>
      <sz val="10"/>
      <color theme="10"/>
      <name val="Georgia"/>
      <family val="1"/>
    </font>
  </fonts>
  <fills count="17">
    <fill>
      <patternFill patternType="none"/>
    </fill>
    <fill>
      <patternFill patternType="gray125"/>
    </fill>
    <fill>
      <patternFill patternType="solid">
        <fgColor theme="4" tint="0.79998168889431442"/>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rgb="FF004A99"/>
        <bgColor rgb="FF004A99"/>
      </patternFill>
    </fill>
    <fill>
      <patternFill patternType="solid">
        <fgColor rgb="FF3B96EC"/>
        <bgColor rgb="FF3B96EC"/>
      </patternFill>
    </fill>
    <fill>
      <patternFill patternType="solid">
        <fgColor rgb="FFF2F2F2"/>
        <bgColor rgb="FFF2F2F2"/>
      </patternFill>
    </fill>
    <fill>
      <patternFill patternType="solid">
        <fgColor rgb="FF9BC2E6"/>
        <bgColor rgb="FF9BC2E6"/>
      </patternFill>
    </fill>
    <fill>
      <patternFill patternType="solid">
        <fgColor rgb="FFDDEBF7"/>
        <bgColor rgb="FFDDEBF7"/>
      </patternFill>
    </fill>
    <fill>
      <patternFill patternType="solid">
        <fgColor rgb="FF5B9BD5"/>
        <bgColor rgb="FF5B9BD5"/>
      </patternFill>
    </fill>
    <fill>
      <patternFill patternType="solid">
        <fgColor rgb="FFFFFFFF"/>
        <bgColor rgb="FFFFFFFF"/>
      </patternFill>
    </fill>
    <fill>
      <patternFill patternType="solid">
        <fgColor rgb="FFDDEBF7"/>
        <bgColor rgb="FFDCE6F1"/>
      </patternFill>
    </fill>
    <fill>
      <patternFill patternType="solid">
        <fgColor rgb="FFDDEBF7"/>
        <bgColor rgb="FF31859C"/>
      </patternFill>
    </fill>
    <fill>
      <patternFill patternType="solid">
        <fgColor rgb="FF9BC2E6"/>
        <bgColor rgb="FFDDEBF7"/>
      </patternFill>
    </fill>
  </fills>
  <borders count="29">
    <border>
      <left/>
      <right/>
      <top/>
      <bottom/>
      <diagonal/>
    </border>
    <border>
      <left style="thin">
        <color auto="1"/>
      </left>
      <right style="thin">
        <color auto="1"/>
      </right>
      <top style="thin">
        <color auto="1"/>
      </top>
      <bottom style="thin">
        <color auto="1"/>
      </bottom>
      <diagonal/>
    </border>
    <border>
      <left/>
      <right/>
      <top/>
      <bottom style="thin">
        <color rgb="FFFFFFFF"/>
      </bottom>
      <diagonal/>
    </border>
    <border>
      <left/>
      <right style="thin">
        <color rgb="FF3B96EC"/>
      </right>
      <top/>
      <bottom/>
      <diagonal/>
    </border>
    <border>
      <left style="thin">
        <color rgb="FFFFFFFF"/>
      </left>
      <right style="thin">
        <color rgb="FFFFFFFF"/>
      </right>
      <top style="thin">
        <color rgb="FFFFFFFF"/>
      </top>
      <bottom/>
      <diagonal/>
    </border>
    <border>
      <left/>
      <right/>
      <top/>
      <bottom style="thin">
        <color rgb="FF3B96EC"/>
      </bottom>
      <diagonal/>
    </border>
    <border>
      <left/>
      <right style="thin">
        <color rgb="FF3B96EC"/>
      </right>
      <top/>
      <bottom style="thin">
        <color rgb="FF3B96EC"/>
      </bottom>
      <diagonal/>
    </border>
    <border>
      <left style="thin">
        <color rgb="FFFFFFFF"/>
      </left>
      <right style="thin">
        <color rgb="FFFFFFFF"/>
      </right>
      <top/>
      <bottom/>
      <diagonal/>
    </border>
    <border>
      <left/>
      <right/>
      <top style="thin">
        <color rgb="FFFFFFFF"/>
      </top>
      <bottom style="thin">
        <color rgb="FFFFFFFF"/>
      </bottom>
      <diagonal/>
    </border>
    <border>
      <left/>
      <right/>
      <top style="thin">
        <color rgb="FFFFFFFF"/>
      </top>
      <bottom/>
      <diagonal/>
    </border>
    <border>
      <left/>
      <right/>
      <top style="thin">
        <color rgb="FF3B96EC"/>
      </top>
      <bottom/>
      <diagonal/>
    </border>
    <border>
      <left style="thin">
        <color rgb="FF3B96EC"/>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bottom style="thin">
        <color rgb="FFFFFFFF"/>
      </bottom>
      <diagonal/>
    </border>
    <border>
      <left style="thin">
        <color rgb="FFE7E6E6"/>
      </left>
      <right/>
      <top style="thin">
        <color rgb="FFE7E6E6"/>
      </top>
      <bottom/>
      <diagonal/>
    </border>
    <border>
      <left style="thin">
        <color rgb="FFFFFFFF"/>
      </left>
      <right style="thin">
        <color rgb="FFE7E6E6"/>
      </right>
      <top style="thin">
        <color rgb="FFFFFFFF"/>
      </top>
      <bottom style="thin">
        <color rgb="FFFFFFFF"/>
      </bottom>
      <diagonal/>
    </border>
    <border>
      <left/>
      <right style="thin">
        <color rgb="FFE7E6E6"/>
      </right>
      <top style="thin">
        <color rgb="FFFFFFFF"/>
      </top>
      <bottom style="thin">
        <color rgb="FFFFFFFF"/>
      </bottom>
      <diagonal/>
    </border>
    <border>
      <left style="thin">
        <color theme="0"/>
      </left>
      <right style="thin">
        <color rgb="FFFFFFFF"/>
      </right>
      <top style="thin">
        <color rgb="FFFFFFFF"/>
      </top>
      <bottom style="thin">
        <color rgb="FFFFFFFF"/>
      </bottom>
      <diagonal/>
    </border>
    <border>
      <left style="thin">
        <color theme="0"/>
      </left>
      <right/>
      <top style="thin">
        <color rgb="FFFFFFFF"/>
      </top>
      <bottom style="thin">
        <color rgb="FFFFFFFF"/>
      </bottom>
      <diagonal/>
    </border>
    <border>
      <left style="thin">
        <color rgb="FFFFFFFF"/>
      </left>
      <right style="thin">
        <color theme="0"/>
      </right>
      <top style="thin">
        <color rgb="FFFFFFFF"/>
      </top>
      <bottom style="thin">
        <color rgb="FFFFFFFF"/>
      </bottom>
      <diagonal/>
    </border>
    <border>
      <left/>
      <right style="thin">
        <color theme="0"/>
      </right>
      <top style="thin">
        <color rgb="FFFFFFFF"/>
      </top>
      <bottom style="thin">
        <color rgb="FFFFFFFF"/>
      </bottom>
      <diagonal/>
    </border>
    <border>
      <left/>
      <right style="thin">
        <color rgb="FFFFFFFF"/>
      </right>
      <top style="thin">
        <color theme="0"/>
      </top>
      <bottom/>
      <diagonal/>
    </border>
  </borders>
  <cellStyleXfs count="2">
    <xf numFmtId="0" fontId="0" fillId="0" borderId="0"/>
    <xf numFmtId="0" fontId="6" fillId="0" borderId="0" applyNumberFormat="0" applyFill="0" applyBorder="0" applyAlignment="0" applyProtection="0"/>
  </cellStyleXfs>
  <cellXfs count="161">
    <xf numFmtId="0" fontId="0" fillId="0" borderId="0" xfId="0"/>
    <xf numFmtId="0" fontId="1" fillId="0" borderId="1" xfId="0" applyFont="1" applyBorder="1" applyAlignment="1">
      <alignment horizontal="center" vertical="top" wrapText="1"/>
    </xf>
    <xf numFmtId="0" fontId="0" fillId="0" borderId="1" xfId="0" applyBorder="1" applyAlignment="1">
      <alignment vertical="top"/>
    </xf>
    <xf numFmtId="0" fontId="3" fillId="5" borderId="1" xfId="0" applyFont="1" applyFill="1" applyBorder="1" applyAlignment="1">
      <alignment vertical="top" wrapText="1"/>
    </xf>
    <xf numFmtId="0" fontId="2"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0" borderId="1" xfId="0" applyBorder="1" applyAlignment="1">
      <alignment vertical="top" wrapText="1"/>
    </xf>
    <xf numFmtId="0" fontId="2"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5" borderId="1" xfId="0" applyFill="1" applyBorder="1" applyAlignment="1">
      <alignment vertical="top" wrapText="1"/>
    </xf>
    <xf numFmtId="0" fontId="0" fillId="0" borderId="1" xfId="0" applyBorder="1" applyAlignment="1">
      <alignment horizontal="center" vertical="center"/>
    </xf>
    <xf numFmtId="0" fontId="3" fillId="6" borderId="1" xfId="0" applyFont="1" applyFill="1" applyBorder="1" applyAlignment="1">
      <alignment vertical="top" wrapText="1"/>
    </xf>
    <xf numFmtId="0" fontId="5" fillId="2" borderId="1" xfId="0" applyFont="1" applyFill="1" applyBorder="1" applyAlignment="1">
      <alignment horizontal="center" vertical="center" wrapText="1"/>
    </xf>
    <xf numFmtId="0" fontId="4" fillId="0" borderId="1" xfId="0" applyFont="1" applyBorder="1" applyAlignment="1">
      <alignment vertical="top" wrapText="1"/>
    </xf>
    <xf numFmtId="0" fontId="4" fillId="0" borderId="1" xfId="0"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horizontal="center" vertical="center"/>
    </xf>
    <xf numFmtId="0" fontId="3" fillId="0" borderId="1" xfId="0" applyFont="1" applyBorder="1" applyAlignment="1">
      <alignment vertical="top"/>
    </xf>
    <xf numFmtId="0" fontId="0" fillId="5" borderId="1" xfId="0" applyFill="1" applyBorder="1" applyAlignment="1">
      <alignment horizontal="center" vertical="center" wrapText="1"/>
    </xf>
    <xf numFmtId="0" fontId="7" fillId="9" borderId="4" xfId="0" applyFont="1" applyFill="1" applyBorder="1" applyAlignment="1">
      <alignment horizontal="center" vertical="center" wrapText="1"/>
    </xf>
    <xf numFmtId="0" fontId="8" fillId="9" borderId="7" xfId="0" applyFont="1" applyFill="1" applyBorder="1" applyAlignment="1">
      <alignment vertical="center"/>
    </xf>
    <xf numFmtId="0" fontId="0" fillId="0" borderId="11" xfId="0" applyBorder="1"/>
    <xf numFmtId="0" fontId="0" fillId="0" borderId="0" xfId="0" applyAlignment="1">
      <alignment horizontal="center" vertical="center"/>
    </xf>
    <xf numFmtId="49" fontId="10" fillId="10" borderId="8" xfId="0" applyNumberFormat="1" applyFont="1" applyFill="1" applyBorder="1" applyAlignment="1">
      <alignment horizontal="center" vertical="center" shrinkToFit="1"/>
    </xf>
    <xf numFmtId="49" fontId="10" fillId="10" borderId="8" xfId="0" applyNumberFormat="1" applyFont="1" applyFill="1" applyBorder="1" applyAlignment="1">
      <alignment horizontal="center" vertical="center"/>
    </xf>
    <xf numFmtId="14" fontId="10" fillId="10" borderId="8" xfId="0" applyNumberFormat="1" applyFont="1" applyFill="1" applyBorder="1" applyAlignment="1">
      <alignment horizontal="center" vertical="center"/>
    </xf>
    <xf numFmtId="49" fontId="10" fillId="11" borderId="8" xfId="0" applyNumberFormat="1" applyFont="1" applyFill="1" applyBorder="1" applyAlignment="1">
      <alignment horizontal="center" vertical="center" shrinkToFit="1"/>
    </xf>
    <xf numFmtId="49" fontId="10" fillId="11" borderId="8" xfId="0" applyNumberFormat="1" applyFont="1" applyFill="1" applyBorder="1" applyAlignment="1">
      <alignment horizontal="center" vertical="center"/>
    </xf>
    <xf numFmtId="14" fontId="10" fillId="11" borderId="8" xfId="0" applyNumberFormat="1" applyFont="1" applyFill="1" applyBorder="1" applyAlignment="1">
      <alignment horizontal="center" vertical="center"/>
    </xf>
    <xf numFmtId="49" fontId="10" fillId="11" borderId="8" xfId="0" applyNumberFormat="1" applyFont="1" applyFill="1" applyBorder="1" applyAlignment="1">
      <alignment horizontal="left" vertical="top" shrinkToFit="1"/>
    </xf>
    <xf numFmtId="49" fontId="10" fillId="11" borderId="8" xfId="0" applyNumberFormat="1" applyFont="1" applyFill="1" applyBorder="1" applyAlignment="1">
      <alignment horizontal="left" vertical="top"/>
    </xf>
    <xf numFmtId="14" fontId="10" fillId="11" borderId="8" xfId="0" applyNumberFormat="1" applyFont="1" applyFill="1" applyBorder="1" applyAlignment="1">
      <alignment horizontal="left" vertical="top"/>
    </xf>
    <xf numFmtId="0" fontId="11" fillId="8" borderId="0" xfId="0" applyFont="1" applyFill="1" applyAlignment="1">
      <alignment horizontal="left" vertical="center" wrapText="1"/>
    </xf>
    <xf numFmtId="0" fontId="12" fillId="8" borderId="0" xfId="0" applyFont="1" applyFill="1" applyAlignment="1">
      <alignment vertical="top"/>
    </xf>
    <xf numFmtId="0" fontId="13" fillId="8" borderId="0" xfId="0" applyFont="1" applyFill="1" applyAlignment="1">
      <alignment vertical="top"/>
    </xf>
    <xf numFmtId="49" fontId="13" fillId="8" borderId="0" xfId="0" applyNumberFormat="1" applyFont="1" applyFill="1" applyAlignment="1">
      <alignment vertical="center"/>
    </xf>
    <xf numFmtId="0" fontId="14" fillId="0" borderId="0" xfId="0" applyFont="1" applyAlignment="1">
      <alignment vertical="top"/>
    </xf>
    <xf numFmtId="0" fontId="8" fillId="9" borderId="7" xfId="0" applyFont="1" applyFill="1" applyBorder="1" applyAlignment="1">
      <alignment horizontal="left" vertical="center"/>
    </xf>
    <xf numFmtId="0" fontId="9" fillId="7" borderId="13" xfId="0" applyFont="1" applyFill="1" applyBorder="1" applyAlignment="1">
      <alignment horizontal="right" vertical="center" wrapText="1"/>
    </xf>
    <xf numFmtId="0" fontId="9" fillId="12" borderId="14" xfId="0" applyFont="1" applyFill="1" applyBorder="1" applyAlignment="1">
      <alignment horizontal="right" vertical="center" wrapText="1"/>
    </xf>
    <xf numFmtId="0" fontId="9" fillId="12" borderId="13" xfId="0" applyFont="1" applyFill="1" applyBorder="1" applyAlignment="1">
      <alignment horizontal="right" vertical="center" wrapText="1"/>
    </xf>
    <xf numFmtId="0" fontId="9" fillId="12" borderId="12" xfId="0" applyFont="1" applyFill="1" applyBorder="1" applyAlignment="1">
      <alignment horizontal="right" vertical="center" wrapText="1"/>
    </xf>
    <xf numFmtId="0" fontId="14" fillId="0" borderId="0" xfId="0" applyFont="1" applyAlignment="1">
      <alignment horizontal="right" vertical="center"/>
    </xf>
    <xf numFmtId="0" fontId="9" fillId="7" borderId="13" xfId="0" applyFont="1" applyFill="1" applyBorder="1" applyAlignment="1">
      <alignment horizontal="center" vertical="center"/>
    </xf>
    <xf numFmtId="14" fontId="10" fillId="11" borderId="15" xfId="0" applyNumberFormat="1" applyFont="1" applyFill="1" applyBorder="1" applyAlignment="1">
      <alignment horizontal="left" vertical="center"/>
    </xf>
    <xf numFmtId="0" fontId="9" fillId="12" borderId="8" xfId="0" applyFont="1" applyFill="1" applyBorder="1" applyAlignment="1">
      <alignment horizontal="right" vertical="center" wrapText="1"/>
    </xf>
    <xf numFmtId="0" fontId="9" fillId="13" borderId="0" xfId="0" applyFont="1" applyFill="1" applyAlignment="1">
      <alignment horizontal="right" vertical="center" wrapText="1"/>
    </xf>
    <xf numFmtId="49" fontId="14" fillId="13" borderId="0" xfId="0" applyNumberFormat="1" applyFont="1" applyFill="1" applyAlignment="1">
      <alignment vertical="top"/>
    </xf>
    <xf numFmtId="0" fontId="14" fillId="13" borderId="0" xfId="0" applyFont="1" applyFill="1" applyAlignment="1">
      <alignment vertical="top"/>
    </xf>
    <xf numFmtId="0" fontId="14" fillId="0" borderId="0" xfId="0" applyFont="1" applyAlignment="1">
      <alignment horizontal="right" vertical="center" wrapText="1"/>
    </xf>
    <xf numFmtId="0" fontId="9" fillId="7" borderId="0" xfId="0" applyFont="1" applyFill="1" applyAlignment="1">
      <alignment horizontal="right" vertical="center" wrapText="1"/>
    </xf>
    <xf numFmtId="0" fontId="9" fillId="12" borderId="0" xfId="0" applyFont="1" applyFill="1" applyAlignment="1">
      <alignment horizontal="right" vertical="center" wrapText="1"/>
    </xf>
    <xf numFmtId="0" fontId="9" fillId="0" borderId="0" xfId="0" applyFont="1" applyAlignment="1">
      <alignment horizontal="right" vertical="center" wrapText="1"/>
    </xf>
    <xf numFmtId="0" fontId="9" fillId="7" borderId="21" xfId="0" applyFont="1" applyFill="1" applyBorder="1" applyAlignment="1">
      <alignment horizontal="right" vertical="center"/>
    </xf>
    <xf numFmtId="0" fontId="9" fillId="7" borderId="12" xfId="0" applyFont="1" applyFill="1" applyBorder="1" applyAlignment="1">
      <alignment horizontal="center" vertical="center"/>
    </xf>
    <xf numFmtId="49" fontId="20" fillId="7" borderId="8" xfId="0" applyNumberFormat="1" applyFont="1" applyFill="1" applyBorder="1" applyAlignment="1">
      <alignment horizontal="left" vertical="top"/>
    </xf>
    <xf numFmtId="49" fontId="21" fillId="7" borderId="8" xfId="0" applyNumberFormat="1" applyFont="1" applyFill="1" applyBorder="1" applyAlignment="1">
      <alignment horizontal="left" vertical="top"/>
    </xf>
    <xf numFmtId="0" fontId="10" fillId="11" borderId="15" xfId="0" applyFont="1" applyFill="1" applyBorder="1" applyAlignment="1">
      <alignment horizontal="left" vertical="center"/>
    </xf>
    <xf numFmtId="49" fontId="16" fillId="0" borderId="13" xfId="0" applyNumberFormat="1" applyFont="1" applyBorder="1" applyAlignment="1">
      <alignment horizontal="left" vertical="center" wrapText="1"/>
    </xf>
    <xf numFmtId="49" fontId="16" fillId="0" borderId="8" xfId="0" applyNumberFormat="1" applyFont="1" applyBorder="1" applyAlignment="1">
      <alignment horizontal="left" vertical="center" wrapText="1"/>
    </xf>
    <xf numFmtId="0" fontId="14" fillId="0" borderId="0" xfId="0" applyFont="1" applyAlignment="1">
      <alignment horizontal="left" vertical="center"/>
    </xf>
    <xf numFmtId="49" fontId="14" fillId="13" borderId="0" xfId="0" applyNumberFormat="1" applyFont="1" applyFill="1" applyAlignment="1">
      <alignment horizontal="left" vertical="center"/>
    </xf>
    <xf numFmtId="0" fontId="14" fillId="0" borderId="9" xfId="0" applyFont="1" applyBorder="1" applyAlignment="1">
      <alignment horizontal="left" vertical="center"/>
    </xf>
    <xf numFmtId="49" fontId="14" fillId="0" borderId="8" xfId="0" applyNumberFormat="1" applyFont="1" applyBorder="1" applyAlignment="1">
      <alignment horizontal="left" vertical="center"/>
    </xf>
    <xf numFmtId="0" fontId="23" fillId="0" borderId="0" xfId="0" applyFont="1" applyAlignment="1">
      <alignment horizontal="left" vertical="center"/>
    </xf>
    <xf numFmtId="49" fontId="23" fillId="13" borderId="0" xfId="0" applyNumberFormat="1" applyFont="1" applyFill="1" applyAlignment="1">
      <alignment horizontal="left" vertical="center"/>
    </xf>
    <xf numFmtId="49" fontId="23" fillId="11" borderId="12" xfId="0" applyNumberFormat="1" applyFont="1" applyFill="1" applyBorder="1" applyAlignment="1">
      <alignment horizontal="left" vertical="center"/>
    </xf>
    <xf numFmtId="0" fontId="23" fillId="0" borderId="9" xfId="0" applyFont="1" applyBorder="1" applyAlignment="1">
      <alignment horizontal="left" vertical="center"/>
    </xf>
    <xf numFmtId="49" fontId="23" fillId="10" borderId="12" xfId="0" applyNumberFormat="1" applyFont="1" applyFill="1" applyBorder="1" applyAlignment="1">
      <alignment horizontal="left" vertical="center" wrapText="1"/>
    </xf>
    <xf numFmtId="49" fontId="23" fillId="10" borderId="15" xfId="0" applyNumberFormat="1" applyFont="1" applyFill="1" applyBorder="1" applyAlignment="1">
      <alignment horizontal="left" vertical="center"/>
    </xf>
    <xf numFmtId="49" fontId="23" fillId="11" borderId="15" xfId="0" applyNumberFormat="1" applyFont="1" applyFill="1" applyBorder="1" applyAlignment="1">
      <alignment horizontal="left" vertical="center"/>
    </xf>
    <xf numFmtId="49" fontId="23" fillId="10" borderId="12" xfId="0" applyNumberFormat="1" applyFont="1" applyFill="1" applyBorder="1" applyAlignment="1">
      <alignment horizontal="left" vertical="center"/>
    </xf>
    <xf numFmtId="0" fontId="23" fillId="11" borderId="23" xfId="0" applyFont="1" applyFill="1" applyBorder="1" applyAlignment="1">
      <alignment horizontal="left" vertical="center"/>
    </xf>
    <xf numFmtId="0" fontId="9" fillId="12" borderId="28" xfId="0" applyFont="1" applyFill="1" applyBorder="1" applyAlignment="1">
      <alignment horizontal="right" vertical="center" wrapText="1"/>
    </xf>
    <xf numFmtId="0" fontId="17" fillId="8" borderId="14" xfId="0" applyFont="1" applyFill="1" applyBorder="1" applyAlignment="1">
      <alignment horizontal="center" vertical="center" wrapText="1"/>
    </xf>
    <xf numFmtId="0" fontId="17" fillId="8" borderId="13" xfId="0" applyFont="1" applyFill="1" applyBorder="1" applyAlignment="1">
      <alignment horizontal="center" vertical="center" wrapText="1"/>
    </xf>
    <xf numFmtId="0" fontId="17" fillId="8" borderId="12" xfId="0" applyFont="1" applyFill="1" applyBorder="1" applyAlignment="1">
      <alignment horizontal="center" vertical="center" wrapText="1"/>
    </xf>
    <xf numFmtId="49" fontId="25" fillId="11" borderId="15" xfId="0" applyNumberFormat="1" applyFont="1" applyFill="1" applyBorder="1" applyAlignment="1">
      <alignment horizontal="center" vertical="center"/>
    </xf>
    <xf numFmtId="49" fontId="25" fillId="11" borderId="15" xfId="0" applyNumberFormat="1" applyFont="1" applyFill="1" applyBorder="1" applyAlignment="1">
      <alignment horizontal="left" vertical="center"/>
    </xf>
    <xf numFmtId="14" fontId="25" fillId="11" borderId="15" xfId="0" applyNumberFormat="1" applyFont="1" applyFill="1" applyBorder="1" applyAlignment="1">
      <alignment horizontal="left" vertical="center"/>
    </xf>
    <xf numFmtId="49" fontId="26" fillId="10" borderId="8" xfId="0" applyNumberFormat="1" applyFont="1" applyFill="1" applyBorder="1" applyAlignment="1">
      <alignment horizontal="center" vertical="center" shrinkToFit="1"/>
    </xf>
    <xf numFmtId="49" fontId="25" fillId="16" borderId="24" xfId="0" applyNumberFormat="1" applyFont="1" applyFill="1" applyBorder="1" applyAlignment="1">
      <alignment horizontal="left" vertical="center"/>
    </xf>
    <xf numFmtId="14" fontId="26" fillId="10" borderId="26" xfId="0" applyNumberFormat="1" applyFont="1" applyFill="1" applyBorder="1" applyAlignment="1">
      <alignment horizontal="center" vertical="center"/>
    </xf>
    <xf numFmtId="49" fontId="26" fillId="10" borderId="8" xfId="0" applyNumberFormat="1" applyFont="1" applyFill="1" applyBorder="1" applyAlignment="1">
      <alignment horizontal="center" vertical="center"/>
    </xf>
    <xf numFmtId="0" fontId="17" fillId="8" borderId="0" xfId="0" applyFont="1" applyFill="1" applyAlignment="1">
      <alignment horizontal="left" vertical="center" wrapText="1"/>
    </xf>
    <xf numFmtId="0" fontId="27" fillId="0" borderId="0" xfId="0" applyFont="1" applyAlignment="1">
      <alignment horizontal="left" vertical="center"/>
    </xf>
    <xf numFmtId="0" fontId="17" fillId="8" borderId="0" xfId="0" applyFont="1" applyFill="1" applyAlignment="1">
      <alignment horizontal="left" vertical="center"/>
    </xf>
    <xf numFmtId="0" fontId="28" fillId="0" borderId="3" xfId="1" applyFont="1" applyBorder="1" applyAlignment="1">
      <alignment horizontal="left" vertical="center"/>
    </xf>
    <xf numFmtId="0" fontId="17" fillId="8" borderId="2" xfId="0" applyFont="1" applyFill="1" applyBorder="1" applyAlignment="1">
      <alignment horizontal="left" vertical="center" wrapText="1"/>
    </xf>
    <xf numFmtId="0" fontId="27" fillId="0" borderId="5" xfId="0" applyFont="1" applyBorder="1" applyAlignment="1">
      <alignment horizontal="left" vertical="center"/>
    </xf>
    <xf numFmtId="0" fontId="17" fillId="8" borderId="2" xfId="0" applyFont="1" applyFill="1" applyBorder="1" applyAlignment="1">
      <alignment horizontal="left" vertical="center"/>
    </xf>
    <xf numFmtId="0" fontId="17" fillId="0" borderId="2" xfId="0" applyFont="1" applyBorder="1" applyAlignment="1">
      <alignment horizontal="left" vertical="center"/>
    </xf>
    <xf numFmtId="0" fontId="27" fillId="0" borderId="6" xfId="0" applyFont="1" applyBorder="1" applyAlignment="1">
      <alignment horizontal="left" vertical="center"/>
    </xf>
    <xf numFmtId="0" fontId="17" fillId="8" borderId="9" xfId="0" applyFont="1" applyFill="1" applyBorder="1" applyAlignment="1">
      <alignment horizontal="left" vertical="center" wrapText="1"/>
    </xf>
    <xf numFmtId="0" fontId="27" fillId="0" borderId="10" xfId="0" applyFont="1" applyBorder="1" applyAlignment="1">
      <alignment horizontal="left" vertical="center"/>
    </xf>
    <xf numFmtId="0" fontId="27" fillId="0" borderId="3" xfId="0" applyFont="1" applyBorder="1" applyAlignment="1">
      <alignment horizontal="left" vertical="center"/>
    </xf>
    <xf numFmtId="0" fontId="27" fillId="0" borderId="2" xfId="0" applyFont="1" applyBorder="1" applyAlignment="1">
      <alignment horizontal="left" vertical="center"/>
    </xf>
    <xf numFmtId="0" fontId="28" fillId="0" borderId="2" xfId="1" applyFont="1" applyBorder="1" applyAlignment="1">
      <alignment horizontal="left" vertical="center"/>
    </xf>
    <xf numFmtId="0" fontId="0" fillId="11" borderId="8" xfId="0" applyFill="1" applyBorder="1"/>
    <xf numFmtId="0" fontId="0" fillId="10" borderId="8" xfId="0" applyFill="1" applyBorder="1"/>
    <xf numFmtId="0" fontId="0" fillId="14" borderId="8" xfId="0" applyFill="1" applyBorder="1"/>
    <xf numFmtId="0" fontId="27" fillId="8" borderId="12" xfId="0" applyFont="1" applyFill="1" applyBorder="1"/>
    <xf numFmtId="0" fontId="17" fillId="8" borderId="13" xfId="0" applyFont="1" applyFill="1" applyBorder="1" applyAlignment="1">
      <alignment horizontal="center" vertical="center" wrapText="1"/>
    </xf>
    <xf numFmtId="49" fontId="25" fillId="11" borderId="13" xfId="0" applyNumberFormat="1" applyFont="1" applyFill="1" applyBorder="1" applyAlignment="1">
      <alignment horizontal="left" vertical="center" wrapText="1"/>
    </xf>
    <xf numFmtId="49" fontId="25" fillId="11" borderId="8" xfId="0" applyNumberFormat="1" applyFont="1" applyFill="1" applyBorder="1" applyAlignment="1">
      <alignment horizontal="left" vertical="center" wrapText="1"/>
    </xf>
    <xf numFmtId="49" fontId="25" fillId="11" borderId="15" xfId="0" applyNumberFormat="1" applyFont="1" applyFill="1" applyBorder="1" applyAlignment="1">
      <alignment horizontal="left" vertical="center" wrapText="1"/>
    </xf>
    <xf numFmtId="49" fontId="26" fillId="15" borderId="8" xfId="0" applyNumberFormat="1" applyFont="1" applyFill="1" applyBorder="1" applyAlignment="1">
      <alignment horizontal="center" vertical="center"/>
    </xf>
    <xf numFmtId="0" fontId="26" fillId="10" borderId="25" xfId="0" applyFont="1" applyFill="1" applyBorder="1" applyAlignment="1">
      <alignment wrapText="1"/>
    </xf>
    <xf numFmtId="0" fontId="26" fillId="10" borderId="8" xfId="0" applyFont="1" applyFill="1" applyBorder="1" applyAlignment="1">
      <alignment wrapText="1"/>
    </xf>
    <xf numFmtId="0" fontId="26" fillId="10" borderId="27" xfId="0" applyFont="1" applyFill="1" applyBorder="1" applyAlignment="1">
      <alignment wrapText="1"/>
    </xf>
    <xf numFmtId="0" fontId="26" fillId="10" borderId="8" xfId="0" applyFont="1" applyFill="1" applyBorder="1" applyAlignment="1">
      <alignment horizontal="center" vertical="center"/>
    </xf>
    <xf numFmtId="0" fontId="17" fillId="7" borderId="13"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7" fillId="7" borderId="12" xfId="0" applyFont="1" applyFill="1" applyBorder="1" applyAlignment="1">
      <alignment horizontal="center" vertical="center" wrapText="1"/>
    </xf>
    <xf numFmtId="0" fontId="23" fillId="10" borderId="12" xfId="0" applyFont="1" applyFill="1" applyBorder="1" applyAlignment="1">
      <alignment horizontal="left" vertical="center"/>
    </xf>
    <xf numFmtId="0" fontId="23" fillId="10" borderId="22" xfId="0" applyFont="1" applyFill="1" applyBorder="1" applyAlignment="1">
      <alignment horizontal="left" vertical="center"/>
    </xf>
    <xf numFmtId="0" fontId="23" fillId="11" borderId="12" xfId="0" applyFont="1" applyFill="1" applyBorder="1" applyAlignment="1">
      <alignment horizontal="left" vertical="center"/>
    </xf>
    <xf numFmtId="0" fontId="17" fillId="7" borderId="12" xfId="0" applyFont="1" applyFill="1" applyBorder="1" applyAlignment="1">
      <alignment horizontal="center" vertical="center"/>
    </xf>
    <xf numFmtId="0" fontId="9" fillId="7" borderId="12" xfId="0" applyFont="1" applyFill="1" applyBorder="1" applyAlignment="1">
      <alignment horizontal="center" vertical="center"/>
    </xf>
    <xf numFmtId="49" fontId="23" fillId="10" borderId="12" xfId="0" applyNumberFormat="1" applyFont="1" applyFill="1" applyBorder="1" applyAlignment="1">
      <alignment horizontal="left" vertical="center" wrapText="1"/>
    </xf>
    <xf numFmtId="0" fontId="23" fillId="11" borderId="22" xfId="0" applyFont="1" applyFill="1" applyBorder="1" applyAlignment="1">
      <alignment horizontal="left" vertical="center"/>
    </xf>
    <xf numFmtId="49" fontId="23" fillId="10" borderId="13" xfId="0" applyNumberFormat="1" applyFont="1" applyFill="1" applyBorder="1" applyAlignment="1">
      <alignment horizontal="left" vertical="center" wrapText="1"/>
    </xf>
    <xf numFmtId="49" fontId="23" fillId="10" borderId="8" xfId="0" applyNumberFormat="1" applyFont="1" applyFill="1" applyBorder="1" applyAlignment="1">
      <alignment horizontal="left" vertical="center" wrapText="1"/>
    </xf>
    <xf numFmtId="49" fontId="23" fillId="10" borderId="15" xfId="0" applyNumberFormat="1" applyFont="1" applyFill="1" applyBorder="1" applyAlignment="1">
      <alignment horizontal="left" vertical="center" wrapText="1"/>
    </xf>
    <xf numFmtId="0" fontId="23" fillId="10" borderId="14" xfId="0" applyFont="1" applyFill="1" applyBorder="1" applyAlignment="1">
      <alignment horizontal="left" vertical="center"/>
    </xf>
    <xf numFmtId="0" fontId="23" fillId="10" borderId="2" xfId="0" applyFont="1" applyFill="1" applyBorder="1" applyAlignment="1">
      <alignment horizontal="left" vertical="center"/>
    </xf>
    <xf numFmtId="0" fontId="23" fillId="11" borderId="13" xfId="0" applyFont="1" applyFill="1" applyBorder="1" applyAlignment="1">
      <alignment horizontal="left" vertical="center"/>
    </xf>
    <xf numFmtId="0" fontId="23" fillId="11" borderId="8" xfId="0" applyFont="1" applyFill="1" applyBorder="1" applyAlignment="1">
      <alignment horizontal="left" vertical="center"/>
    </xf>
    <xf numFmtId="0" fontId="23" fillId="11" borderId="15" xfId="0" applyFont="1" applyFill="1" applyBorder="1" applyAlignment="1">
      <alignment horizontal="left" vertical="center"/>
    </xf>
    <xf numFmtId="0" fontId="23" fillId="10" borderId="13" xfId="0" applyFont="1" applyFill="1" applyBorder="1" applyAlignment="1">
      <alignment horizontal="left" vertical="center"/>
    </xf>
    <xf numFmtId="0" fontId="9" fillId="7" borderId="16" xfId="0" applyFont="1" applyFill="1" applyBorder="1" applyAlignment="1">
      <alignment horizontal="center" vertical="center"/>
    </xf>
    <xf numFmtId="0" fontId="9" fillId="7" borderId="17" xfId="0" applyFont="1" applyFill="1" applyBorder="1" applyAlignment="1">
      <alignment horizontal="center" vertical="center"/>
    </xf>
    <xf numFmtId="0" fontId="9" fillId="7" borderId="20" xfId="0" applyFont="1" applyFill="1" applyBorder="1" applyAlignment="1">
      <alignment horizontal="center" vertical="center"/>
    </xf>
    <xf numFmtId="0" fontId="9" fillId="7" borderId="14" xfId="0" applyFont="1" applyFill="1" applyBorder="1" applyAlignment="1">
      <alignment horizontal="center" vertical="center"/>
    </xf>
    <xf numFmtId="49" fontId="23" fillId="11" borderId="12" xfId="0" applyNumberFormat="1" applyFont="1" applyFill="1" applyBorder="1" applyAlignment="1">
      <alignment horizontal="left" vertical="center"/>
    </xf>
    <xf numFmtId="0" fontId="23" fillId="11" borderId="14" xfId="0" applyFont="1" applyFill="1" applyBorder="1" applyAlignment="1">
      <alignment horizontal="left" vertical="center"/>
    </xf>
    <xf numFmtId="0" fontId="23" fillId="10" borderId="18" xfId="0" applyFont="1" applyFill="1" applyBorder="1" applyAlignment="1">
      <alignment horizontal="left" vertical="center"/>
    </xf>
    <xf numFmtId="0" fontId="23" fillId="10" borderId="19" xfId="0" applyFont="1" applyFill="1" applyBorder="1" applyAlignment="1">
      <alignment horizontal="left" vertical="center"/>
    </xf>
    <xf numFmtId="0" fontId="23" fillId="10" borderId="8" xfId="0" applyFont="1" applyFill="1" applyBorder="1" applyAlignment="1">
      <alignment horizontal="left" vertical="center"/>
    </xf>
    <xf numFmtId="0" fontId="23" fillId="10" borderId="13" xfId="0" applyFont="1" applyFill="1" applyBorder="1" applyAlignment="1">
      <alignment horizontal="left" vertical="center" wrapText="1"/>
    </xf>
    <xf numFmtId="49" fontId="22" fillId="7" borderId="8" xfId="0" applyNumberFormat="1" applyFont="1" applyFill="1" applyBorder="1" applyAlignment="1">
      <alignment horizontal="left" vertical="center"/>
    </xf>
    <xf numFmtId="0" fontId="10" fillId="0" borderId="2" xfId="0" applyFont="1" applyBorder="1" applyAlignment="1">
      <alignment horizontal="left" vertical="center" wrapText="1"/>
    </xf>
    <xf numFmtId="0" fontId="19" fillId="11" borderId="8" xfId="0" applyFont="1" applyFill="1" applyBorder="1" applyAlignment="1">
      <alignment horizontal="left" vertical="center"/>
    </xf>
    <xf numFmtId="49" fontId="19" fillId="10" borderId="8" xfId="0" applyNumberFormat="1" applyFont="1" applyFill="1" applyBorder="1" applyAlignment="1">
      <alignment horizontal="left" vertical="center"/>
    </xf>
    <xf numFmtId="14" fontId="19" fillId="11" borderId="8" xfId="0" applyNumberFormat="1" applyFont="1" applyFill="1" applyBorder="1" applyAlignment="1">
      <alignment horizontal="left" vertical="center"/>
    </xf>
    <xf numFmtId="14" fontId="19" fillId="10" borderId="13" xfId="0" applyNumberFormat="1" applyFont="1" applyFill="1" applyBorder="1" applyAlignment="1">
      <alignment horizontal="left" vertical="center"/>
    </xf>
    <xf numFmtId="14" fontId="19" fillId="10" borderId="8" xfId="0" applyNumberFormat="1" applyFont="1" applyFill="1" applyBorder="1" applyAlignment="1">
      <alignment horizontal="left" vertical="center"/>
    </xf>
    <xf numFmtId="0" fontId="23" fillId="10" borderId="15" xfId="0" applyFont="1" applyFill="1" applyBorder="1" applyAlignment="1">
      <alignment horizontal="left" vertical="center"/>
    </xf>
    <xf numFmtId="0" fontId="23" fillId="10" borderId="13" xfId="0" applyFont="1" applyFill="1" applyBorder="1" applyAlignment="1">
      <alignment horizontal="center" vertical="center"/>
    </xf>
    <xf numFmtId="0" fontId="23" fillId="10" borderId="8" xfId="0" applyFont="1" applyFill="1" applyBorder="1" applyAlignment="1">
      <alignment horizontal="center" vertical="center"/>
    </xf>
    <xf numFmtId="0" fontId="24" fillId="7" borderId="16" xfId="0" applyFont="1" applyFill="1" applyBorder="1" applyAlignment="1">
      <alignment horizontal="center" vertical="center"/>
    </xf>
    <xf numFmtId="0" fontId="24" fillId="7" borderId="17" xfId="0" applyFont="1" applyFill="1" applyBorder="1" applyAlignment="1">
      <alignment horizontal="center" vertical="center"/>
    </xf>
    <xf numFmtId="0" fontId="24" fillId="7" borderId="20" xfId="0" applyFont="1" applyFill="1" applyBorder="1" applyAlignment="1">
      <alignment horizontal="center" vertical="center"/>
    </xf>
    <xf numFmtId="0" fontId="24" fillId="7" borderId="14" xfId="0" applyFont="1" applyFill="1" applyBorder="1" applyAlignment="1">
      <alignment horizontal="center" vertical="center"/>
    </xf>
    <xf numFmtId="0" fontId="23" fillId="11" borderId="13" xfId="0" applyFont="1" applyFill="1" applyBorder="1" applyAlignment="1">
      <alignment horizontal="left" vertical="center" wrapText="1"/>
    </xf>
    <xf numFmtId="49" fontId="22" fillId="7" borderId="8" xfId="0" applyNumberFormat="1" applyFont="1" applyFill="1" applyBorder="1" applyAlignment="1">
      <alignment horizontal="center" vertical="top"/>
    </xf>
    <xf numFmtId="0" fontId="19" fillId="11" borderId="8" xfId="0" applyFont="1" applyFill="1" applyBorder="1" applyAlignment="1">
      <alignment horizontal="left"/>
    </xf>
    <xf numFmtId="14" fontId="19" fillId="11" borderId="8" xfId="0" applyNumberFormat="1" applyFont="1" applyFill="1" applyBorder="1" applyAlignment="1">
      <alignment horizontal="left"/>
    </xf>
    <xf numFmtId="14" fontId="19" fillId="10" borderId="13" xfId="0" applyNumberFormat="1" applyFont="1" applyFill="1" applyBorder="1" applyAlignment="1">
      <alignment horizontal="left"/>
    </xf>
    <xf numFmtId="14" fontId="19" fillId="10" borderId="8" xfId="0" applyNumberFormat="1" applyFont="1" applyFill="1" applyBorder="1" applyAlignment="1">
      <alignment horizontal="left"/>
    </xf>
  </cellXfs>
  <cellStyles count="2">
    <cellStyle name="Lien hypertexte" xfId="1" builtinId="8"/>
    <cellStyle name="Normal" xfId="0" builtinId="0"/>
  </cellStyles>
  <dxfs count="0"/>
  <tableStyles count="0" defaultTableStyle="TableStyleMedium9" defaultPivotStyle="PivotStyleLight16"/>
  <colors>
    <mruColors>
      <color rgb="FF0463A2"/>
      <color rgb="FF068DE8"/>
      <color rgb="FF9BC2E6"/>
      <color rgb="FFDDEBF7"/>
      <color rgb="FFDCE6F1"/>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sz="1800"/>
          </a:p>
          <a:p>
            <a:pPr>
              <a:defRPr sz="1400" b="1" i="0" u="none" strike="noStrike" kern="1200" cap="none" baseline="0">
                <a:solidFill>
                  <a:schemeClr val="lt1">
                    <a:lumMod val="85000"/>
                  </a:schemeClr>
                </a:solidFill>
                <a:latin typeface="+mn-lt"/>
                <a:ea typeface="+mn-ea"/>
                <a:cs typeface="+mn-cs"/>
              </a:defRPr>
            </a:pPr>
            <a:r>
              <a:rPr lang="en-US" sz="2800"/>
              <a:t>Analyse criticité des risques du projet </a:t>
            </a:r>
            <a:r>
              <a:rPr lang="fr-FR" sz="2800" b="1" i="0" u="none" strike="noStrike" cap="none" baseline="0">
                <a:effectLst/>
              </a:rPr>
              <a:t>Fashion Insta</a:t>
            </a:r>
          </a:p>
          <a:p>
            <a:pPr>
              <a:defRPr sz="1400" b="1" i="0" u="none" strike="noStrike" kern="1200" cap="none" baseline="0">
                <a:solidFill>
                  <a:schemeClr val="lt1">
                    <a:lumMod val="85000"/>
                  </a:schemeClr>
                </a:solidFill>
                <a:latin typeface="+mn-lt"/>
                <a:ea typeface="+mn-ea"/>
                <a:cs typeface="+mn-cs"/>
              </a:defRPr>
            </a:pPr>
            <a:endParaRPr lang="fr-FR" sz="1800" b="1" i="0" u="none" strike="noStrike" cap="none" baseline="0">
              <a:effectLst/>
            </a:endParaRPr>
          </a:p>
        </c:rich>
      </c:tx>
      <c:layout>
        <c:manualLayout>
          <c:xMode val="edge"/>
          <c:yMode val="edge"/>
          <c:x val="0.25545164406529214"/>
          <c:y val="4.9156757826035423E-3"/>
        </c:manualLayout>
      </c:layout>
      <c:overlay val="0"/>
      <c:spPr>
        <a:noFill/>
        <a:ln>
          <a:noFill/>
        </a:ln>
        <a:effectLst/>
      </c:spPr>
    </c:title>
    <c:autoTitleDeleted val="0"/>
    <c:plotArea>
      <c:layout/>
      <c:radarChart>
        <c:radarStyle val="filled"/>
        <c:varyColors val="0"/>
        <c:ser>
          <c:idx val="1"/>
          <c:order val="0"/>
          <c:tx>
            <c:v>5</c:v>
          </c:tx>
          <c:spPr>
            <a:gradFill rotWithShape="1">
              <a:gsLst>
                <a:gs pos="0">
                  <a:srgbClr val="FF0000"/>
                </a:gs>
                <a:gs pos="100000">
                  <a:schemeClr val="tx1">
                    <a:lumMod val="75000"/>
                    <a:lumOff val="25000"/>
                  </a:schemeClr>
                </a:gs>
              </a:gsLst>
              <a:path path="circle">
                <a:fillToRect l="50000" t="50000" r="50000" b="50000"/>
              </a:path>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val>
            <c:numLit>
              <c:formatCode>General</c:formatCode>
              <c:ptCount val="7"/>
              <c:pt idx="0">
                <c:v>5</c:v>
              </c:pt>
              <c:pt idx="1">
                <c:v>5</c:v>
              </c:pt>
              <c:pt idx="2">
                <c:v>5</c:v>
              </c:pt>
              <c:pt idx="3">
                <c:v>5</c:v>
              </c:pt>
              <c:pt idx="4">
                <c:v>5</c:v>
              </c:pt>
              <c:pt idx="5">
                <c:v>5</c:v>
              </c:pt>
              <c:pt idx="6">
                <c:v>5</c:v>
              </c:pt>
            </c:numLit>
          </c:val>
          <c:extLst>
            <c:ext xmlns:c16="http://schemas.microsoft.com/office/drawing/2014/chart" uri="{C3380CC4-5D6E-409C-BE32-E72D297353CC}">
              <c16:uniqueId val="{00000001-1D69-44D6-B4E3-40AE01444133}"/>
            </c:ext>
          </c:extLst>
        </c:ser>
        <c:ser>
          <c:idx val="3"/>
          <c:order val="1"/>
          <c:tx>
            <c:v>Parades obligatoires</c:v>
          </c:tx>
          <c:spPr>
            <a:gradFill rotWithShape="1">
              <a:gsLst>
                <a:gs pos="0">
                  <a:srgbClr val="FF0000"/>
                </a:gs>
                <a:gs pos="100000">
                  <a:schemeClr val="tx1">
                    <a:lumMod val="75000"/>
                    <a:lumOff val="25000"/>
                  </a:schemeClr>
                </a:gs>
              </a:gsLst>
              <a:path path="circle">
                <a:fillToRect l="50000" t="50000" r="50000" b="50000"/>
              </a:path>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val>
            <c:numLit>
              <c:formatCode>General</c:formatCode>
              <c:ptCount val="7"/>
              <c:pt idx="0">
                <c:v>4</c:v>
              </c:pt>
              <c:pt idx="1">
                <c:v>4</c:v>
              </c:pt>
              <c:pt idx="2">
                <c:v>4</c:v>
              </c:pt>
              <c:pt idx="3">
                <c:v>4</c:v>
              </c:pt>
              <c:pt idx="4">
                <c:v>4</c:v>
              </c:pt>
              <c:pt idx="5">
                <c:v>4</c:v>
              </c:pt>
              <c:pt idx="6">
                <c:v>4</c:v>
              </c:pt>
            </c:numLit>
          </c:val>
          <c:extLst>
            <c:ext xmlns:c16="http://schemas.microsoft.com/office/drawing/2014/chart" uri="{C3380CC4-5D6E-409C-BE32-E72D297353CC}">
              <c16:uniqueId val="{00000003-1D69-44D6-B4E3-40AE01444133}"/>
            </c:ext>
          </c:extLst>
        </c:ser>
        <c:ser>
          <c:idx val="2"/>
          <c:order val="2"/>
          <c:tx>
            <c:v>3,5</c:v>
          </c:tx>
          <c:spPr>
            <a:gradFill flip="none" rotWithShape="1">
              <a:gsLst>
                <a:gs pos="0">
                  <a:schemeClr val="tx1">
                    <a:lumMod val="65000"/>
                    <a:lumOff val="35000"/>
                    <a:alpha val="86000"/>
                  </a:schemeClr>
                </a:gs>
                <a:gs pos="100000">
                  <a:schemeClr val="tx1">
                    <a:lumMod val="75000"/>
                    <a:lumOff val="25000"/>
                  </a:schemeClr>
                </a:gs>
              </a:gsLst>
              <a:path path="circle">
                <a:fillToRect l="50000" t="50000" r="50000" b="50000"/>
              </a:path>
              <a:tileRect/>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val>
            <c:numRef>
              <c:f>Risques!$H$17:$H$23</c:f>
              <c:numCache>
                <c:formatCode>General</c:formatCode>
                <c:ptCount val="7"/>
                <c:pt idx="0">
                  <c:v>3.5</c:v>
                </c:pt>
                <c:pt idx="1">
                  <c:v>3.5</c:v>
                </c:pt>
                <c:pt idx="2">
                  <c:v>3.5</c:v>
                </c:pt>
                <c:pt idx="3">
                  <c:v>3.5</c:v>
                </c:pt>
                <c:pt idx="4">
                  <c:v>3.5</c:v>
                </c:pt>
                <c:pt idx="5">
                  <c:v>3.5</c:v>
                </c:pt>
                <c:pt idx="6">
                  <c:v>3.5</c:v>
                </c:pt>
              </c:numCache>
            </c:numRef>
          </c:val>
          <c:extLst>
            <c:ext xmlns:c16="http://schemas.microsoft.com/office/drawing/2014/chart" uri="{C3380CC4-5D6E-409C-BE32-E72D297353CC}">
              <c16:uniqueId val="{00000002-1D69-44D6-B4E3-40AE01444133}"/>
            </c:ext>
          </c:extLst>
        </c:ser>
        <c:ser>
          <c:idx val="4"/>
          <c:order val="3"/>
          <c:tx>
            <c:v>3</c:v>
          </c:tx>
          <c:spPr>
            <a:gradFill rotWithShape="1">
              <a:gsLst>
                <a:gs pos="0">
                  <a:schemeClr val="tx1">
                    <a:lumMod val="65000"/>
                    <a:lumOff val="35000"/>
                  </a:schemeClr>
                </a:gs>
                <a:gs pos="100000">
                  <a:schemeClr val="tx1">
                    <a:lumMod val="75000"/>
                    <a:lumOff val="25000"/>
                  </a:schemeClr>
                </a:gs>
              </a:gsLst>
              <a:path path="circle">
                <a:fillToRect l="50000" t="50000" r="50000" b="50000"/>
              </a:path>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val>
            <c:numLit>
              <c:formatCode>General</c:formatCode>
              <c:ptCount val="7"/>
              <c:pt idx="0">
                <c:v>3</c:v>
              </c:pt>
              <c:pt idx="1">
                <c:v>3</c:v>
              </c:pt>
              <c:pt idx="2">
                <c:v>3</c:v>
              </c:pt>
              <c:pt idx="3">
                <c:v>3</c:v>
              </c:pt>
              <c:pt idx="4">
                <c:v>3</c:v>
              </c:pt>
              <c:pt idx="5">
                <c:v>3</c:v>
              </c:pt>
              <c:pt idx="6">
                <c:v>3</c:v>
              </c:pt>
            </c:numLit>
          </c:val>
          <c:extLst>
            <c:ext xmlns:c16="http://schemas.microsoft.com/office/drawing/2014/chart" uri="{C3380CC4-5D6E-409C-BE32-E72D297353CC}">
              <c16:uniqueId val="{00000004-1D69-44D6-B4E3-40AE01444133}"/>
            </c:ext>
          </c:extLst>
        </c:ser>
        <c:ser>
          <c:idx val="5"/>
          <c:order val="4"/>
          <c:tx>
            <c:v>2</c:v>
          </c:tx>
          <c:spPr>
            <a:gradFill rotWithShape="1">
              <a:gsLst>
                <a:gs pos="0">
                  <a:schemeClr val="tx1">
                    <a:lumMod val="65000"/>
                    <a:lumOff val="35000"/>
                  </a:schemeClr>
                </a:gs>
                <a:gs pos="100000">
                  <a:schemeClr val="tx1">
                    <a:lumMod val="75000"/>
                    <a:lumOff val="25000"/>
                  </a:schemeClr>
                </a:gs>
              </a:gsLst>
              <a:path path="circle">
                <a:fillToRect l="50000" t="50000" r="50000" b="50000"/>
              </a:path>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val>
            <c:numLit>
              <c:formatCode>General</c:formatCode>
              <c:ptCount val="7"/>
              <c:pt idx="0">
                <c:v>2</c:v>
              </c:pt>
              <c:pt idx="1">
                <c:v>2</c:v>
              </c:pt>
              <c:pt idx="2">
                <c:v>2</c:v>
              </c:pt>
              <c:pt idx="3">
                <c:v>2</c:v>
              </c:pt>
              <c:pt idx="4">
                <c:v>2</c:v>
              </c:pt>
              <c:pt idx="5">
                <c:v>2</c:v>
              </c:pt>
              <c:pt idx="6">
                <c:v>2</c:v>
              </c:pt>
            </c:numLit>
          </c:val>
          <c:extLst>
            <c:ext xmlns:c16="http://schemas.microsoft.com/office/drawing/2014/chart" uri="{C3380CC4-5D6E-409C-BE32-E72D297353CC}">
              <c16:uniqueId val="{00000005-1D69-44D6-B4E3-40AE01444133}"/>
            </c:ext>
          </c:extLst>
        </c:ser>
        <c:ser>
          <c:idx val="6"/>
          <c:order val="5"/>
          <c:tx>
            <c:v>1</c:v>
          </c:tx>
          <c:spPr>
            <a:gradFill rotWithShape="1">
              <a:gsLst>
                <a:gs pos="0">
                  <a:schemeClr val="tx1">
                    <a:lumMod val="65000"/>
                    <a:lumOff val="35000"/>
                  </a:schemeClr>
                </a:gs>
                <a:gs pos="100000">
                  <a:schemeClr val="tx1">
                    <a:lumMod val="75000"/>
                    <a:lumOff val="25000"/>
                  </a:schemeClr>
                </a:gs>
              </a:gsLst>
              <a:path path="circle">
                <a:fillToRect l="50000" t="50000" r="50000" b="50000"/>
              </a:path>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val>
            <c:numLit>
              <c:formatCode>General</c:formatCode>
              <c:ptCount val="7"/>
              <c:pt idx="0">
                <c:v>1</c:v>
              </c:pt>
              <c:pt idx="1">
                <c:v>1</c:v>
              </c:pt>
              <c:pt idx="2">
                <c:v>1</c:v>
              </c:pt>
              <c:pt idx="3">
                <c:v>1</c:v>
              </c:pt>
              <c:pt idx="4">
                <c:v>1</c:v>
              </c:pt>
              <c:pt idx="5">
                <c:v>1</c:v>
              </c:pt>
              <c:pt idx="6">
                <c:v>1</c:v>
              </c:pt>
            </c:numLit>
          </c:val>
          <c:extLst>
            <c:ext xmlns:c16="http://schemas.microsoft.com/office/drawing/2014/chart" uri="{C3380CC4-5D6E-409C-BE32-E72D297353CC}">
              <c16:uniqueId val="{00000006-1D69-44D6-B4E3-40AE01444133}"/>
            </c:ext>
          </c:extLst>
        </c:ser>
        <c:ser>
          <c:idx val="0"/>
          <c:order val="6"/>
          <c:tx>
            <c:v>Risques</c:v>
          </c:tx>
          <c:spPr>
            <a:noFill/>
            <a:ln w="41275">
              <a:solidFill>
                <a:srgbClr val="00B0F0"/>
              </a:solidFill>
            </a:ln>
            <a:effectLst>
              <a:outerShdw blurRad="40000" dist="23000" dir="5400000" rotWithShape="0">
                <a:srgbClr val="000000">
                  <a:alpha val="35000"/>
                </a:srgbClr>
              </a:outerShdw>
            </a:effectLst>
          </c:spPr>
          <c:cat>
            <c:strRef>
              <c:f>Risques!$A$17:$A$23</c:f>
              <c:strCache>
                <c:ptCount val="7"/>
                <c:pt idx="0">
                  <c:v>Spécifique IA</c:v>
                </c:pt>
                <c:pt idx="1">
                  <c:v>Equipe</c:v>
                </c:pt>
                <c:pt idx="2">
                  <c:v>Temps</c:v>
                </c:pt>
                <c:pt idx="3">
                  <c:v>Rgpd</c:v>
                </c:pt>
                <c:pt idx="4">
                  <c:v>Complexité</c:v>
                </c:pt>
                <c:pt idx="5">
                  <c:v>Décision</c:v>
                </c:pt>
                <c:pt idx="6">
                  <c:v>Impondérables</c:v>
                </c:pt>
              </c:strCache>
            </c:strRef>
          </c:cat>
          <c:val>
            <c:numRef>
              <c:f>Risques!$G$17:$G$23</c:f>
              <c:numCache>
                <c:formatCode>General</c:formatCode>
                <c:ptCount val="7"/>
                <c:pt idx="0">
                  <c:v>3.5</c:v>
                </c:pt>
                <c:pt idx="1">
                  <c:v>3.75</c:v>
                </c:pt>
                <c:pt idx="2">
                  <c:v>4</c:v>
                </c:pt>
                <c:pt idx="3">
                  <c:v>4</c:v>
                </c:pt>
                <c:pt idx="4">
                  <c:v>3</c:v>
                </c:pt>
                <c:pt idx="5">
                  <c:v>2.5</c:v>
                </c:pt>
                <c:pt idx="6">
                  <c:v>3</c:v>
                </c:pt>
              </c:numCache>
            </c:numRef>
          </c:val>
          <c:extLst>
            <c:ext xmlns:c16="http://schemas.microsoft.com/office/drawing/2014/chart" uri="{C3380CC4-5D6E-409C-BE32-E72D297353CC}">
              <c16:uniqueId val="{00000000-1D69-44D6-B4E3-40AE01444133}"/>
            </c:ext>
          </c:extLst>
        </c:ser>
        <c:dLbls>
          <c:showLegendKey val="0"/>
          <c:showVal val="0"/>
          <c:showCatName val="0"/>
          <c:showSerName val="0"/>
          <c:showPercent val="0"/>
          <c:showBubbleSize val="0"/>
        </c:dLbls>
        <c:axId val="1557077071"/>
        <c:axId val="1557064111"/>
      </c:radarChart>
      <c:catAx>
        <c:axId val="15570770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fr-FR"/>
          </a:p>
        </c:txPr>
        <c:crossAx val="1557064111"/>
        <c:crosses val="autoZero"/>
        <c:auto val="1"/>
        <c:lblAlgn val="ctr"/>
        <c:lblOffset val="100"/>
        <c:noMultiLvlLbl val="0"/>
      </c:catAx>
      <c:valAx>
        <c:axId val="15570641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557077071"/>
        <c:crosses val="autoZero"/>
        <c:crossBetween val="between"/>
        <c:majorUnit val="1"/>
      </c:valAx>
      <c:spPr>
        <a:noFill/>
        <a:ln>
          <a:noFill/>
        </a:ln>
        <a:effectLst/>
      </c:spPr>
    </c:plotArea>
    <c:legend>
      <c:legendPos val="b"/>
      <c:legendEntry>
        <c:idx val="0"/>
        <c:delete val="1"/>
      </c:legendEntry>
      <c:legendEntry>
        <c:idx val="1"/>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fr-FR"/>
          </a:p>
        </c:txPr>
      </c:legendEntry>
      <c:legendEntry>
        <c:idx val="2"/>
        <c:delete val="1"/>
      </c:legendEntry>
      <c:legendEntry>
        <c:idx val="3"/>
        <c:delete val="1"/>
      </c:legendEntry>
      <c:legendEntry>
        <c:idx val="4"/>
        <c:delete val="1"/>
      </c:legendEntry>
      <c:legendEntry>
        <c:idx val="5"/>
        <c:delete val="1"/>
      </c:legendEntry>
      <c:legendEntry>
        <c:idx val="6"/>
        <c:delete val="1"/>
      </c:legendEntry>
      <c:layout>
        <c:manualLayout>
          <c:xMode val="edge"/>
          <c:yMode val="edge"/>
          <c:x val="0.43120067500057579"/>
          <c:y val="0.91002268340116088"/>
          <c:w val="0.14379441465748069"/>
          <c:h val="2.80760637388507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463A2"/>
    </a:solidFill>
    <a:ln>
      <a:noFill/>
    </a:ln>
    <a:effectLst/>
  </c:spPr>
  <c:txPr>
    <a:bodyPr/>
    <a:lstStyle/>
    <a:p>
      <a:pPr>
        <a:defRPr/>
      </a:pPr>
      <a:endParaRPr lang="fr-FR"/>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14</xdr:row>
      <xdr:rowOff>179070</xdr:rowOff>
    </xdr:from>
    <xdr:to>
      <xdr:col>9</xdr:col>
      <xdr:colOff>1693547</xdr:colOff>
      <xdr:row>57</xdr:row>
      <xdr:rowOff>30480</xdr:rowOff>
    </xdr:to>
    <xdr:graphicFrame macro="">
      <xdr:nvGraphicFramePr>
        <xdr:cNvPr id="4" name="Graphique 3">
          <a:extLst>
            <a:ext uri="{FF2B5EF4-FFF2-40B4-BE49-F238E27FC236}">
              <a16:creationId xmlns:a16="http://schemas.microsoft.com/office/drawing/2014/main" id="{DD834FDA-71D6-E1F0-49E3-0A9E90C28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0.72032</cdr:x>
      <cdr:y>0.17894</cdr:y>
    </cdr:from>
    <cdr:to>
      <cdr:x>0.96724</cdr:x>
      <cdr:y>0.22261</cdr:y>
    </cdr:to>
    <cdr:sp macro="" textlink="">
      <cdr:nvSpPr>
        <cdr:cNvPr id="3" name="ZoneTexte 2">
          <a:extLst xmlns:a="http://schemas.openxmlformats.org/drawingml/2006/main">
            <a:ext uri="{FF2B5EF4-FFF2-40B4-BE49-F238E27FC236}">
              <a16:creationId xmlns:a16="http://schemas.microsoft.com/office/drawing/2014/main" id="{2A41C7EF-8F1D-7135-7196-2548A305A49A}"/>
            </a:ext>
          </a:extLst>
        </cdr:cNvPr>
        <cdr:cNvSpPr txBox="1"/>
      </cdr:nvSpPr>
      <cdr:spPr>
        <a:xfrm xmlns:a="http://schemas.openxmlformats.org/drawingml/2006/main">
          <a:off x="11142347" y="1365885"/>
          <a:ext cx="3819526"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kern="1200"/>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pierre.martin@fashion-insta.fr" TargetMode="External"/><Relationship Id="rId2" Type="http://schemas.openxmlformats.org/officeDocument/2006/relationships/hyperlink" Target="mailto:peter.brady@fashion-insta.fr" TargetMode="External"/><Relationship Id="rId1" Type="http://schemas.openxmlformats.org/officeDocument/2006/relationships/hyperlink" Target="mailto:sophie.leclerc@fashion-insta.fr"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B513-DCDA-427F-953F-E54A22A87D4D}">
  <dimension ref="A1:L24"/>
  <sheetViews>
    <sheetView tabSelected="1" topLeftCell="B1" workbookViewId="0">
      <pane ySplit="2" topLeftCell="A12" activePane="bottomLeft" state="frozen"/>
      <selection pane="bottomLeft" activeCell="J4" sqref="J4"/>
    </sheetView>
  </sheetViews>
  <sheetFormatPr baseColWidth="10" defaultColWidth="11.5546875" defaultRowHeight="14.4" x14ac:dyDescent="0.3"/>
  <cols>
    <col min="1" max="2" width="41.5546875" style="6" customWidth="1"/>
    <col min="3" max="3" width="8.21875" style="6" hidden="1" customWidth="1"/>
    <col min="4" max="4" width="16.109375" style="6" hidden="1" customWidth="1"/>
    <col min="5" max="5" width="41.5546875" style="6" customWidth="1"/>
    <col min="6" max="6" width="9.33203125" style="2" customWidth="1"/>
    <col min="7" max="7" width="11.5546875" style="2"/>
    <col min="8" max="8" width="14.44140625" style="2" customWidth="1"/>
    <col min="9" max="10" width="41.33203125" style="6" customWidth="1"/>
    <col min="11" max="11" width="15.5546875" style="10" customWidth="1"/>
    <col min="12" max="16384" width="11.5546875" style="2"/>
  </cols>
  <sheetData>
    <row r="1" spans="1:12" s="1" customFormat="1" ht="28.8" x14ac:dyDescent="0.3">
      <c r="A1" s="4" t="s">
        <v>3</v>
      </c>
      <c r="B1" s="4" t="s">
        <v>0</v>
      </c>
      <c r="C1" s="4" t="s">
        <v>1</v>
      </c>
      <c r="D1" s="4" t="s">
        <v>2</v>
      </c>
      <c r="E1" s="4" t="s">
        <v>9</v>
      </c>
      <c r="F1" s="4" t="s">
        <v>38</v>
      </c>
      <c r="G1" s="4" t="s">
        <v>37</v>
      </c>
      <c r="H1" s="4" t="s">
        <v>10</v>
      </c>
      <c r="I1" s="4" t="s">
        <v>7</v>
      </c>
      <c r="J1" s="4" t="s">
        <v>8</v>
      </c>
      <c r="K1" s="4" t="s">
        <v>11</v>
      </c>
    </row>
    <row r="2" spans="1:12" s="1" customFormat="1" x14ac:dyDescent="0.3">
      <c r="A2" s="7" t="s">
        <v>4</v>
      </c>
      <c r="B2" s="7" t="s">
        <v>5</v>
      </c>
      <c r="C2" s="7"/>
      <c r="D2" s="7"/>
      <c r="E2" s="7" t="s">
        <v>6</v>
      </c>
      <c r="F2" s="7"/>
      <c r="G2" s="7"/>
      <c r="H2" s="7"/>
      <c r="I2" s="7"/>
      <c r="J2" s="7"/>
      <c r="K2" s="8"/>
    </row>
    <row r="3" spans="1:12" ht="100.8" x14ac:dyDescent="0.3">
      <c r="A3" s="3" t="s">
        <v>22</v>
      </c>
      <c r="B3" s="3" t="s">
        <v>34</v>
      </c>
      <c r="C3" s="3"/>
      <c r="D3" s="3"/>
      <c r="E3" s="3" t="s">
        <v>51</v>
      </c>
      <c r="F3" s="5">
        <v>5</v>
      </c>
      <c r="G3" s="5">
        <v>2</v>
      </c>
      <c r="H3" s="12">
        <f>LEFT(F3,1)*LEFT(G3,1)</f>
        <v>10</v>
      </c>
      <c r="I3" s="3" t="s">
        <v>79</v>
      </c>
      <c r="J3" s="3" t="s">
        <v>78</v>
      </c>
      <c r="K3" s="18" t="s">
        <v>20</v>
      </c>
    </row>
    <row r="4" spans="1:12" ht="43.2" x14ac:dyDescent="0.3">
      <c r="A4" s="3" t="s">
        <v>14</v>
      </c>
      <c r="B4" s="9" t="s">
        <v>52</v>
      </c>
      <c r="C4" s="3"/>
      <c r="D4" s="3"/>
      <c r="E4" s="3" t="s">
        <v>80</v>
      </c>
      <c r="F4" s="5">
        <v>5</v>
      </c>
      <c r="G4" s="5">
        <v>3</v>
      </c>
      <c r="H4" s="12">
        <f>LEFT(F4,1)*LEFT(G4,1)</f>
        <v>15</v>
      </c>
      <c r="I4" s="3" t="s">
        <v>68</v>
      </c>
      <c r="J4" s="3" t="s">
        <v>69</v>
      </c>
      <c r="K4" s="18" t="s">
        <v>13</v>
      </c>
    </row>
    <row r="5" spans="1:12" ht="46.2" customHeight="1" x14ac:dyDescent="0.3">
      <c r="A5" s="3" t="s">
        <v>15</v>
      </c>
      <c r="B5" s="3" t="s">
        <v>31</v>
      </c>
      <c r="C5" s="3"/>
      <c r="D5" s="3"/>
      <c r="E5" s="3" t="s">
        <v>82</v>
      </c>
      <c r="F5" s="5">
        <v>4</v>
      </c>
      <c r="G5" s="5">
        <v>3</v>
      </c>
      <c r="H5" s="12">
        <f>LEFT(F5,1)*LEFT(G5,1)</f>
        <v>12</v>
      </c>
      <c r="I5" s="3" t="s">
        <v>70</v>
      </c>
      <c r="J5" s="3" t="s">
        <v>71</v>
      </c>
      <c r="K5" s="18" t="s">
        <v>13</v>
      </c>
    </row>
    <row r="6" spans="1:12" ht="57.6" x14ac:dyDescent="0.3">
      <c r="A6" s="3" t="s">
        <v>16</v>
      </c>
      <c r="B6" s="3" t="s">
        <v>50</v>
      </c>
      <c r="C6" s="3"/>
      <c r="D6" s="3"/>
      <c r="E6" s="3" t="s">
        <v>81</v>
      </c>
      <c r="F6" s="5">
        <v>5</v>
      </c>
      <c r="G6" s="5">
        <v>5</v>
      </c>
      <c r="H6" s="12">
        <f t="shared" ref="H6:H9" si="0">LEFT(F6,1)*LEFT(G6,1)</f>
        <v>25</v>
      </c>
      <c r="I6" s="3" t="s">
        <v>62</v>
      </c>
      <c r="J6" s="3" t="s">
        <v>67</v>
      </c>
      <c r="K6" s="18" t="s">
        <v>12</v>
      </c>
    </row>
    <row r="7" spans="1:12" ht="57.6" x14ac:dyDescent="0.3">
      <c r="A7" s="3" t="s">
        <v>18</v>
      </c>
      <c r="B7" s="3" t="s">
        <v>30</v>
      </c>
      <c r="C7" s="3"/>
      <c r="D7" s="3"/>
      <c r="E7" s="3" t="s">
        <v>51</v>
      </c>
      <c r="F7" s="5">
        <v>5</v>
      </c>
      <c r="G7" s="5">
        <v>3</v>
      </c>
      <c r="H7" s="12">
        <f t="shared" si="0"/>
        <v>15</v>
      </c>
      <c r="I7" s="3" t="s">
        <v>72</v>
      </c>
      <c r="J7" s="3" t="s">
        <v>75</v>
      </c>
      <c r="K7" s="18" t="s">
        <v>35</v>
      </c>
    </row>
    <row r="8" spans="1:12" ht="57.6" x14ac:dyDescent="0.3">
      <c r="A8" s="3" t="s">
        <v>17</v>
      </c>
      <c r="B8" s="3" t="s">
        <v>32</v>
      </c>
      <c r="C8" s="3"/>
      <c r="D8" s="3"/>
      <c r="E8" s="3" t="s">
        <v>61</v>
      </c>
      <c r="F8" s="5">
        <v>5</v>
      </c>
      <c r="G8" s="5">
        <v>3</v>
      </c>
      <c r="H8" s="12">
        <f t="shared" si="0"/>
        <v>15</v>
      </c>
      <c r="I8" s="3" t="s">
        <v>73</v>
      </c>
      <c r="J8" s="3" t="s">
        <v>74</v>
      </c>
      <c r="K8" s="18" t="s">
        <v>35</v>
      </c>
    </row>
    <row r="9" spans="1:12" ht="72" x14ac:dyDescent="0.3">
      <c r="A9" s="3" t="s">
        <v>21</v>
      </c>
      <c r="B9" s="3" t="s">
        <v>53</v>
      </c>
      <c r="C9" s="3"/>
      <c r="D9" s="3"/>
      <c r="E9" s="3" t="s">
        <v>51</v>
      </c>
      <c r="F9" s="5">
        <v>5</v>
      </c>
      <c r="G9" s="5">
        <v>2</v>
      </c>
      <c r="H9" s="12">
        <f t="shared" si="0"/>
        <v>10</v>
      </c>
      <c r="I9" s="3" t="s">
        <v>76</v>
      </c>
      <c r="J9" s="3" t="s">
        <v>77</v>
      </c>
      <c r="K9" s="18" t="s">
        <v>20</v>
      </c>
    </row>
    <row r="10" spans="1:12" ht="43.2" x14ac:dyDescent="0.3">
      <c r="A10" s="3" t="s">
        <v>39</v>
      </c>
      <c r="B10" s="3" t="s">
        <v>54</v>
      </c>
      <c r="C10" s="3"/>
      <c r="D10" s="3"/>
      <c r="E10" s="3" t="s">
        <v>60</v>
      </c>
      <c r="F10" s="5">
        <v>3</v>
      </c>
      <c r="G10" s="5">
        <v>3</v>
      </c>
      <c r="H10" s="12">
        <f t="shared" ref="H10:H11" si="1">LEFT(F10,1)*LEFT(G10,1)</f>
        <v>9</v>
      </c>
      <c r="I10" s="3" t="s">
        <v>64</v>
      </c>
      <c r="J10" s="3" t="s">
        <v>65</v>
      </c>
      <c r="K10" s="18" t="s">
        <v>12</v>
      </c>
    </row>
    <row r="11" spans="1:12" ht="43.2" x14ac:dyDescent="0.3">
      <c r="A11" s="3" t="s">
        <v>19</v>
      </c>
      <c r="B11" s="3" t="s">
        <v>55</v>
      </c>
      <c r="C11" s="3"/>
      <c r="D11" s="3"/>
      <c r="E11" s="3" t="s">
        <v>59</v>
      </c>
      <c r="F11" s="5">
        <v>3</v>
      </c>
      <c r="G11" s="5">
        <v>3</v>
      </c>
      <c r="H11" s="12">
        <f t="shared" si="1"/>
        <v>9</v>
      </c>
      <c r="I11" s="3" t="s">
        <v>40</v>
      </c>
      <c r="J11" s="3" t="s">
        <v>41</v>
      </c>
      <c r="K11" s="18" t="s">
        <v>23</v>
      </c>
    </row>
    <row r="12" spans="1:12" ht="43.2" x14ac:dyDescent="0.3">
      <c r="A12" s="3" t="s">
        <v>25</v>
      </c>
      <c r="B12" s="3" t="s">
        <v>29</v>
      </c>
      <c r="C12" s="3"/>
      <c r="D12" s="3"/>
      <c r="E12" s="3"/>
      <c r="F12" s="5">
        <v>3</v>
      </c>
      <c r="G12" s="5">
        <v>2</v>
      </c>
      <c r="H12" s="12">
        <f t="shared" ref="H12:H13" si="2">LEFT(F12,1)*LEFT(G12,1)</f>
        <v>6</v>
      </c>
      <c r="I12" s="11"/>
      <c r="J12" s="3" t="s">
        <v>63</v>
      </c>
      <c r="K12" s="18" t="s">
        <v>24</v>
      </c>
    </row>
    <row r="13" spans="1:12" ht="28.8" x14ac:dyDescent="0.3">
      <c r="A13" s="3" t="s">
        <v>26</v>
      </c>
      <c r="B13" s="3" t="s">
        <v>56</v>
      </c>
      <c r="C13" s="3"/>
      <c r="D13" s="3"/>
      <c r="E13" s="3" t="s">
        <v>33</v>
      </c>
      <c r="F13" s="5">
        <v>4</v>
      </c>
      <c r="G13" s="5">
        <v>2</v>
      </c>
      <c r="H13" s="12">
        <f t="shared" si="2"/>
        <v>8</v>
      </c>
      <c r="I13" s="3" t="s">
        <v>42</v>
      </c>
      <c r="J13" s="3" t="s">
        <v>43</v>
      </c>
      <c r="K13" s="18" t="s">
        <v>28</v>
      </c>
    </row>
    <row r="14" spans="1:12" ht="28.8" x14ac:dyDescent="0.3">
      <c r="A14" s="3" t="s">
        <v>27</v>
      </c>
      <c r="B14" s="3" t="s">
        <v>57</v>
      </c>
      <c r="C14" s="3"/>
      <c r="D14" s="3"/>
      <c r="E14" s="3" t="s">
        <v>58</v>
      </c>
      <c r="F14" s="5">
        <v>5</v>
      </c>
      <c r="G14" s="5">
        <v>1</v>
      </c>
      <c r="H14" s="12">
        <f t="shared" ref="H14" si="3">LEFT(F14,1)*LEFT(G14,1)</f>
        <v>5</v>
      </c>
      <c r="I14" s="3" t="s">
        <v>36</v>
      </c>
      <c r="J14" s="3" t="s">
        <v>66</v>
      </c>
      <c r="K14" s="18" t="s">
        <v>28</v>
      </c>
    </row>
    <row r="16" spans="1:12" x14ac:dyDescent="0.3">
      <c r="A16" s="15" t="s">
        <v>44</v>
      </c>
      <c r="B16" s="15" t="s">
        <v>47</v>
      </c>
      <c r="C16" s="15"/>
      <c r="D16" s="15"/>
      <c r="E16" s="15" t="s">
        <v>48</v>
      </c>
      <c r="F16" s="15" t="s">
        <v>45</v>
      </c>
      <c r="G16" s="15" t="s">
        <v>46</v>
      </c>
      <c r="H16" s="14"/>
      <c r="I16" s="2"/>
      <c r="K16" s="6"/>
      <c r="L16" s="10"/>
    </row>
    <row r="17" spans="1:12" x14ac:dyDescent="0.3">
      <c r="A17" s="16" t="s">
        <v>49</v>
      </c>
      <c r="B17" s="15">
        <v>5</v>
      </c>
      <c r="C17" s="15"/>
      <c r="D17" s="15"/>
      <c r="E17" s="15">
        <v>2</v>
      </c>
      <c r="F17" s="17">
        <f>E17*B17</f>
        <v>10</v>
      </c>
      <c r="G17" s="17">
        <f>AVERAGE(B17:E17)</f>
        <v>3.5</v>
      </c>
      <c r="H17" s="13">
        <v>3.5</v>
      </c>
      <c r="I17" s="2"/>
      <c r="J17" s="2"/>
      <c r="K17" s="6"/>
      <c r="L17" s="10"/>
    </row>
    <row r="18" spans="1:12" x14ac:dyDescent="0.3">
      <c r="A18" s="16" t="s">
        <v>13</v>
      </c>
      <c r="B18" s="15">
        <v>4.5</v>
      </c>
      <c r="C18" s="15"/>
      <c r="D18" s="15"/>
      <c r="E18" s="15">
        <v>3</v>
      </c>
      <c r="F18" s="17">
        <f t="shared" ref="F18:F23" si="4">E18*B18</f>
        <v>13.5</v>
      </c>
      <c r="G18" s="17">
        <f t="shared" ref="G18:G23" si="5">AVERAGE(B18:E18)</f>
        <v>3.75</v>
      </c>
      <c r="H18" s="13">
        <v>3.5</v>
      </c>
      <c r="I18" s="2"/>
      <c r="J18" s="2"/>
      <c r="K18" s="6"/>
      <c r="L18" s="10"/>
    </row>
    <row r="19" spans="1:12" x14ac:dyDescent="0.3">
      <c r="A19" s="16" t="s">
        <v>12</v>
      </c>
      <c r="B19" s="15">
        <v>4</v>
      </c>
      <c r="C19" s="15"/>
      <c r="D19" s="15"/>
      <c r="E19" s="15">
        <v>4</v>
      </c>
      <c r="F19" s="17">
        <f t="shared" si="4"/>
        <v>16</v>
      </c>
      <c r="G19" s="17">
        <f t="shared" si="5"/>
        <v>4</v>
      </c>
      <c r="H19" s="13">
        <v>3.5</v>
      </c>
      <c r="I19" s="2"/>
      <c r="J19" s="2"/>
      <c r="K19" s="6"/>
      <c r="L19" s="10"/>
    </row>
    <row r="20" spans="1:12" x14ac:dyDescent="0.3">
      <c r="A20" s="16" t="s">
        <v>35</v>
      </c>
      <c r="B20" s="15">
        <v>5</v>
      </c>
      <c r="C20" s="15"/>
      <c r="D20" s="15"/>
      <c r="E20" s="15">
        <v>3</v>
      </c>
      <c r="F20" s="17">
        <f t="shared" si="4"/>
        <v>15</v>
      </c>
      <c r="G20" s="17">
        <f t="shared" si="5"/>
        <v>4</v>
      </c>
      <c r="H20" s="13">
        <v>3.5</v>
      </c>
      <c r="I20" s="2"/>
      <c r="J20" s="2"/>
      <c r="K20" s="6"/>
      <c r="L20" s="10"/>
    </row>
    <row r="21" spans="1:12" x14ac:dyDescent="0.3">
      <c r="A21" s="16" t="s">
        <v>23</v>
      </c>
      <c r="B21" s="15">
        <v>3</v>
      </c>
      <c r="C21" s="15"/>
      <c r="D21" s="15"/>
      <c r="E21" s="15">
        <v>3</v>
      </c>
      <c r="F21" s="17">
        <f t="shared" si="4"/>
        <v>9</v>
      </c>
      <c r="G21" s="17">
        <f t="shared" si="5"/>
        <v>3</v>
      </c>
      <c r="H21" s="13">
        <v>3.5</v>
      </c>
      <c r="I21" s="2"/>
      <c r="J21" s="2"/>
      <c r="K21" s="6"/>
      <c r="L21" s="10"/>
    </row>
    <row r="22" spans="1:12" x14ac:dyDescent="0.3">
      <c r="A22" s="16" t="s">
        <v>24</v>
      </c>
      <c r="B22" s="15">
        <v>3</v>
      </c>
      <c r="C22" s="15"/>
      <c r="D22" s="15"/>
      <c r="E22" s="15">
        <v>2</v>
      </c>
      <c r="F22" s="17">
        <f t="shared" si="4"/>
        <v>6</v>
      </c>
      <c r="G22" s="17">
        <f t="shared" si="5"/>
        <v>2.5</v>
      </c>
      <c r="H22" s="13">
        <v>3.5</v>
      </c>
      <c r="I22" s="2"/>
      <c r="J22" s="2"/>
      <c r="K22" s="6"/>
      <c r="L22" s="10"/>
    </row>
    <row r="23" spans="1:12" x14ac:dyDescent="0.3">
      <c r="A23" s="16" t="s">
        <v>28</v>
      </c>
      <c r="B23" s="15">
        <v>4.5</v>
      </c>
      <c r="C23" s="15"/>
      <c r="D23" s="15"/>
      <c r="E23" s="15">
        <v>1.5</v>
      </c>
      <c r="F23" s="17">
        <f t="shared" si="4"/>
        <v>6.75</v>
      </c>
      <c r="G23" s="17">
        <f t="shared" si="5"/>
        <v>3</v>
      </c>
      <c r="H23" s="13">
        <v>3.5</v>
      </c>
      <c r="I23" s="2"/>
      <c r="J23" s="2"/>
      <c r="K23" s="6"/>
      <c r="L23" s="10"/>
    </row>
    <row r="24" spans="1:12" x14ac:dyDescent="0.3">
      <c r="A24" s="15"/>
      <c r="B24" s="15"/>
      <c r="C24" s="15"/>
      <c r="D24" s="15"/>
      <c r="E24" s="15"/>
      <c r="F24" s="17"/>
      <c r="G24" s="17"/>
      <c r="H24" s="14"/>
    </row>
  </sheetData>
  <conditionalFormatting sqref="H3:H14">
    <cfRule type="colorScale" priority="3">
      <colorScale>
        <cfvo type="num" val="0"/>
        <cfvo type="num" val="12.5"/>
        <cfvo type="num" val="24"/>
        <color rgb="FF92D050"/>
        <color rgb="FFFFEB84"/>
        <color rgb="FFFF6969"/>
      </colorScale>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iconSet" priority="1" id="{501DA5BD-B3C0-42AC-BE9E-5EA679B03842}">
            <x14:iconSet iconSet="3Symbols" custom="1">
              <x14:cfvo type="percent">
                <xm:f>0</xm:f>
              </x14:cfvo>
              <x14:cfvo type="num">
                <xm:f>0</xm:f>
              </x14:cfvo>
              <x14:cfvo type="num">
                <xm:f>3.5</xm:f>
              </x14:cfvo>
              <x14:cfIcon iconSet="NoIcons" iconId="0"/>
              <x14:cfIcon iconSet="3Symbols" iconId="2"/>
              <x14:cfIcon iconSet="3Symbols" iconId="1"/>
            </x14:iconSet>
          </x14:cfRule>
          <xm:sqref>G17:G23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F3162-1D1F-4AEE-8E12-E23967983FC1}">
  <dimension ref="A1:Z1000"/>
  <sheetViews>
    <sheetView workbookViewId="0">
      <selection sqref="A1:A2"/>
    </sheetView>
  </sheetViews>
  <sheetFormatPr baseColWidth="10" defaultColWidth="11.109375" defaultRowHeight="14.4" x14ac:dyDescent="0.3"/>
  <cols>
    <col min="1" max="1" width="59.33203125" customWidth="1"/>
    <col min="2" max="2" width="13.5546875" customWidth="1"/>
    <col min="3" max="3" width="13.77734375" customWidth="1"/>
    <col min="4" max="4" width="13.44140625" customWidth="1"/>
    <col min="5" max="5" width="24.109375" customWidth="1"/>
    <col min="6" max="6" width="15.5546875" customWidth="1"/>
    <col min="7" max="7" width="45.109375" customWidth="1"/>
    <col min="8" max="8" width="16.6640625" customWidth="1"/>
    <col min="9" max="9" width="36.88671875" customWidth="1"/>
    <col min="10" max="10" width="11.88671875" customWidth="1"/>
    <col min="11" max="11" width="45.21875" customWidth="1"/>
    <col min="12" max="26" width="8.77734375" customWidth="1"/>
    <col min="27" max="1024" width="14.88671875" customWidth="1"/>
  </cols>
  <sheetData>
    <row r="1" spans="1:26" ht="33.75" customHeight="1" x14ac:dyDescent="0.3">
      <c r="A1" s="112" t="s">
        <v>214</v>
      </c>
      <c r="B1" s="84" t="s">
        <v>83</v>
      </c>
      <c r="C1" s="85" t="s">
        <v>178</v>
      </c>
      <c r="D1" s="86" t="s">
        <v>84</v>
      </c>
      <c r="E1" s="85" t="s">
        <v>179</v>
      </c>
      <c r="F1" s="86" t="s">
        <v>85</v>
      </c>
      <c r="G1" s="85" t="s">
        <v>180</v>
      </c>
      <c r="H1" s="86" t="s">
        <v>86</v>
      </c>
      <c r="I1" s="87" t="s">
        <v>189</v>
      </c>
      <c r="K1" s="19" t="s">
        <v>87</v>
      </c>
    </row>
    <row r="2" spans="1:26" ht="39" customHeight="1" x14ac:dyDescent="0.3">
      <c r="A2" s="112"/>
      <c r="B2" s="88" t="s">
        <v>88</v>
      </c>
      <c r="C2" s="89">
        <v>75019</v>
      </c>
      <c r="D2" s="90" t="s">
        <v>89</v>
      </c>
      <c r="E2" s="89" t="s">
        <v>181</v>
      </c>
      <c r="F2" s="90" t="s">
        <v>90</v>
      </c>
      <c r="G2" s="89" t="s">
        <v>182</v>
      </c>
      <c r="H2" s="91"/>
      <c r="I2" s="92"/>
      <c r="K2" s="20" t="str">
        <f>HYPERLINK("https://www.cnil.fr/fr/definition/delegue-protection-donnees","► Délégué à la protection des données (DPO)")</f>
        <v>► Délégué à la protection des données (DPO)</v>
      </c>
    </row>
    <row r="3" spans="1:26" ht="33.75" customHeight="1" x14ac:dyDescent="0.3">
      <c r="A3" s="113" t="s">
        <v>215</v>
      </c>
      <c r="B3" s="84" t="s">
        <v>83</v>
      </c>
      <c r="C3" s="85" t="s">
        <v>176</v>
      </c>
      <c r="D3" s="86" t="s">
        <v>84</v>
      </c>
      <c r="E3" s="85" t="s">
        <v>177</v>
      </c>
      <c r="F3" s="86" t="s">
        <v>85</v>
      </c>
      <c r="G3" s="85" t="s">
        <v>183</v>
      </c>
      <c r="H3" s="86" t="s">
        <v>86</v>
      </c>
      <c r="I3" s="87" t="s">
        <v>191</v>
      </c>
      <c r="K3" s="20" t="str">
        <f>HYPERLINK("https://www.cnil.fr/fr/definition/donnee-sensible","► Données sensibles")</f>
        <v>► Données sensibles</v>
      </c>
    </row>
    <row r="4" spans="1:26" ht="39" customHeight="1" x14ac:dyDescent="0.3">
      <c r="A4" s="113"/>
      <c r="B4" s="84" t="s">
        <v>88</v>
      </c>
      <c r="C4" s="89">
        <v>92100</v>
      </c>
      <c r="D4" s="90" t="s">
        <v>89</v>
      </c>
      <c r="E4" s="85" t="s">
        <v>184</v>
      </c>
      <c r="F4" s="90" t="s">
        <v>90</v>
      </c>
      <c r="G4" s="89" t="s">
        <v>185</v>
      </c>
      <c r="H4" s="91"/>
      <c r="I4" s="92"/>
      <c r="K4" s="20" t="str">
        <f>HYPERLINK("https://www.cnil.fr/fr/definition/finalite-dun-traitement","► Finalité du traitement")</f>
        <v>► Finalité du traitement</v>
      </c>
    </row>
    <row r="5" spans="1:26" ht="33.75" customHeight="1" x14ac:dyDescent="0.3">
      <c r="A5" s="113" t="s">
        <v>91</v>
      </c>
      <c r="B5" s="93" t="s">
        <v>83</v>
      </c>
      <c r="C5" s="85" t="s">
        <v>174</v>
      </c>
      <c r="D5" s="86" t="s">
        <v>84</v>
      </c>
      <c r="E5" s="94" t="s">
        <v>175</v>
      </c>
      <c r="F5" s="84" t="s">
        <v>92</v>
      </c>
      <c r="G5" s="85"/>
      <c r="H5" s="86" t="s">
        <v>85</v>
      </c>
      <c r="I5" s="95" t="s">
        <v>186</v>
      </c>
    </row>
    <row r="6" spans="1:26" ht="33.75" customHeight="1" x14ac:dyDescent="0.3">
      <c r="A6" s="113"/>
      <c r="B6" s="88" t="s">
        <v>88</v>
      </c>
      <c r="C6" s="96">
        <v>78000</v>
      </c>
      <c r="D6" s="90" t="s">
        <v>89</v>
      </c>
      <c r="E6" s="96" t="s">
        <v>187</v>
      </c>
      <c r="F6" s="90" t="s">
        <v>90</v>
      </c>
      <c r="G6" s="96" t="s">
        <v>188</v>
      </c>
      <c r="H6" s="90" t="s">
        <v>86</v>
      </c>
      <c r="I6" s="97" t="s">
        <v>190</v>
      </c>
      <c r="J6" s="21"/>
    </row>
    <row r="7" spans="1:26" ht="22.5" customHeight="1" x14ac:dyDescent="0.3">
      <c r="A7" s="114" t="s">
        <v>93</v>
      </c>
      <c r="B7" s="114"/>
      <c r="C7" s="114"/>
      <c r="D7" s="114"/>
      <c r="E7" s="114" t="s">
        <v>94</v>
      </c>
      <c r="F7" s="114"/>
      <c r="G7" s="114"/>
      <c r="H7" s="111" t="s">
        <v>95</v>
      </c>
      <c r="I7" s="111"/>
    </row>
    <row r="8" spans="1:26" ht="48.75" customHeight="1" x14ac:dyDescent="0.3">
      <c r="A8" s="74" t="s">
        <v>96</v>
      </c>
      <c r="B8" s="75" t="s">
        <v>97</v>
      </c>
      <c r="C8" s="74" t="s">
        <v>98</v>
      </c>
      <c r="D8" s="76" t="s">
        <v>99</v>
      </c>
      <c r="E8" s="101"/>
      <c r="F8" s="101"/>
      <c r="G8" s="101"/>
      <c r="H8" s="102" t="s">
        <v>100</v>
      </c>
      <c r="I8" s="102"/>
    </row>
    <row r="9" spans="1:26" ht="30.6" customHeight="1" x14ac:dyDescent="0.3">
      <c r="A9" s="77" t="s">
        <v>172</v>
      </c>
      <c r="B9" s="78" t="str">
        <f>'Fiche recommandations photos'!B5:H5</f>
        <v>ref-001</v>
      </c>
      <c r="C9" s="79">
        <f>'Fiche recommandations photos'!B6</f>
        <v>45711</v>
      </c>
      <c r="D9" s="79"/>
      <c r="E9" s="103" t="s">
        <v>193</v>
      </c>
      <c r="F9" s="104"/>
      <c r="G9" s="105"/>
      <c r="H9" s="106" t="s">
        <v>171</v>
      </c>
      <c r="I9" s="106"/>
      <c r="J9" s="22"/>
      <c r="K9" s="22"/>
      <c r="L9" s="22"/>
      <c r="M9" s="22"/>
      <c r="N9" s="22"/>
      <c r="O9" s="22"/>
      <c r="P9" s="22"/>
      <c r="Q9" s="22"/>
      <c r="R9" s="22"/>
      <c r="S9" s="22"/>
      <c r="T9" s="22"/>
      <c r="U9" s="22"/>
      <c r="V9" s="22"/>
      <c r="W9" s="22"/>
      <c r="X9" s="22"/>
      <c r="Y9" s="22"/>
      <c r="Z9" s="22"/>
    </row>
    <row r="10" spans="1:26" ht="30.6" customHeight="1" x14ac:dyDescent="0.3">
      <c r="A10" s="80" t="s">
        <v>173</v>
      </c>
      <c r="B10" s="81" t="str">
        <f>'Fiche recommandations goûts'!B5:H5</f>
        <v>ref-002</v>
      </c>
      <c r="C10" s="82">
        <f>'Fiche recommandations goûts'!B6</f>
        <v>45711</v>
      </c>
      <c r="D10" s="83"/>
      <c r="E10" s="107" t="s">
        <v>194</v>
      </c>
      <c r="F10" s="108"/>
      <c r="G10" s="109"/>
      <c r="H10" s="110" t="s">
        <v>101</v>
      </c>
      <c r="I10" s="110"/>
      <c r="J10" s="22"/>
      <c r="K10" s="22"/>
      <c r="L10" s="22"/>
      <c r="M10" s="22"/>
      <c r="N10" s="22"/>
      <c r="O10" s="22"/>
      <c r="P10" s="22"/>
      <c r="Q10" s="22"/>
      <c r="R10" s="22"/>
      <c r="S10" s="22"/>
      <c r="T10" s="22"/>
      <c r="U10" s="22"/>
      <c r="V10" s="22"/>
      <c r="W10" s="22"/>
      <c r="X10" s="22"/>
      <c r="Y10" s="22"/>
      <c r="Z10" s="22"/>
    </row>
    <row r="11" spans="1:26" x14ac:dyDescent="0.3">
      <c r="A11" s="26"/>
      <c r="B11" s="27"/>
      <c r="C11" s="28"/>
      <c r="D11" s="27"/>
      <c r="E11" s="98"/>
      <c r="F11" s="98"/>
      <c r="G11" s="98"/>
      <c r="H11" s="100"/>
      <c r="I11" s="100"/>
      <c r="J11" s="22"/>
      <c r="K11" s="22"/>
      <c r="L11" s="22"/>
      <c r="M11" s="22"/>
      <c r="N11" s="22"/>
      <c r="O11" s="22"/>
      <c r="P11" s="22"/>
      <c r="Q11" s="22"/>
      <c r="R11" s="22"/>
      <c r="S11" s="22"/>
      <c r="T11" s="22"/>
      <c r="U11" s="22"/>
      <c r="V11" s="22"/>
      <c r="W11" s="22"/>
      <c r="X11" s="22"/>
      <c r="Y11" s="22"/>
      <c r="Z11" s="22"/>
    </row>
    <row r="12" spans="1:26" x14ac:dyDescent="0.3">
      <c r="A12" s="23"/>
      <c r="B12" s="24"/>
      <c r="C12" s="25"/>
      <c r="D12" s="24"/>
      <c r="E12" s="99"/>
      <c r="F12" s="99"/>
      <c r="G12" s="99"/>
      <c r="H12" s="99"/>
      <c r="I12" s="99"/>
      <c r="J12" s="22"/>
      <c r="K12" s="22"/>
      <c r="L12" s="22"/>
      <c r="M12" s="22"/>
      <c r="N12" s="22"/>
      <c r="O12" s="22"/>
      <c r="P12" s="22"/>
      <c r="Q12" s="22"/>
      <c r="R12" s="22"/>
      <c r="S12" s="22"/>
      <c r="T12" s="22"/>
      <c r="U12" s="22"/>
      <c r="V12" s="22"/>
      <c r="W12" s="22"/>
      <c r="X12" s="22"/>
      <c r="Y12" s="22"/>
      <c r="Z12" s="22"/>
    </row>
    <row r="13" spans="1:26" x14ac:dyDescent="0.3">
      <c r="A13" s="26"/>
      <c r="B13" s="27"/>
      <c r="C13" s="28"/>
      <c r="D13" s="27"/>
      <c r="E13" s="98"/>
      <c r="F13" s="98"/>
      <c r="G13" s="98"/>
      <c r="H13" s="98"/>
      <c r="I13" s="98"/>
      <c r="J13" s="22"/>
      <c r="K13" s="22"/>
      <c r="L13" s="22"/>
      <c r="M13" s="22"/>
      <c r="N13" s="22"/>
      <c r="O13" s="22"/>
      <c r="P13" s="22"/>
      <c r="Q13" s="22"/>
      <c r="R13" s="22"/>
      <c r="S13" s="22"/>
      <c r="T13" s="22"/>
      <c r="U13" s="22"/>
      <c r="V13" s="22"/>
      <c r="W13" s="22"/>
      <c r="X13" s="22"/>
      <c r="Y13" s="22"/>
      <c r="Z13" s="22"/>
    </row>
    <row r="14" spans="1:26" x14ac:dyDescent="0.3">
      <c r="A14" s="23"/>
      <c r="B14" s="24"/>
      <c r="C14" s="25"/>
      <c r="D14" s="24"/>
      <c r="E14" s="99"/>
      <c r="F14" s="99"/>
      <c r="G14" s="99"/>
      <c r="H14" s="99"/>
      <c r="I14" s="99"/>
      <c r="J14" s="22"/>
      <c r="K14" s="22"/>
      <c r="L14" s="22"/>
      <c r="M14" s="22"/>
      <c r="N14" s="22"/>
      <c r="O14" s="22"/>
      <c r="P14" s="22"/>
      <c r="Q14" s="22"/>
      <c r="R14" s="22"/>
      <c r="S14" s="22"/>
      <c r="T14" s="22"/>
      <c r="U14" s="22"/>
      <c r="V14" s="22"/>
      <c r="W14" s="22"/>
      <c r="X14" s="22"/>
      <c r="Y14" s="22"/>
      <c r="Z14" s="22"/>
    </row>
    <row r="15" spans="1:26" x14ac:dyDescent="0.3">
      <c r="A15" s="26"/>
      <c r="B15" s="27"/>
      <c r="C15" s="28"/>
      <c r="D15" s="27"/>
      <c r="E15" s="98"/>
      <c r="F15" s="98"/>
      <c r="G15" s="98"/>
      <c r="H15" s="98"/>
      <c r="I15" s="98"/>
      <c r="J15" s="22"/>
      <c r="K15" s="22"/>
      <c r="L15" s="22"/>
      <c r="M15" s="22"/>
      <c r="N15" s="22"/>
      <c r="O15" s="22"/>
      <c r="P15" s="22"/>
      <c r="Q15" s="22"/>
      <c r="R15" s="22"/>
      <c r="S15" s="22"/>
      <c r="T15" s="22"/>
      <c r="U15" s="22"/>
      <c r="V15" s="22"/>
      <c r="W15" s="22"/>
      <c r="X15" s="22"/>
      <c r="Y15" s="22"/>
      <c r="Z15" s="22"/>
    </row>
    <row r="16" spans="1:26" x14ac:dyDescent="0.3">
      <c r="A16" s="23"/>
      <c r="B16" s="24"/>
      <c r="C16" s="25"/>
      <c r="D16" s="24"/>
      <c r="E16" s="99"/>
      <c r="F16" s="99"/>
      <c r="G16" s="99"/>
      <c r="H16" s="99"/>
      <c r="I16" s="99"/>
      <c r="J16" s="22"/>
      <c r="K16" s="22"/>
      <c r="L16" s="22"/>
      <c r="M16" s="22"/>
      <c r="N16" s="22"/>
      <c r="O16" s="22"/>
      <c r="P16" s="22"/>
      <c r="Q16" s="22"/>
      <c r="R16" s="22"/>
      <c r="S16" s="22"/>
      <c r="T16" s="22"/>
      <c r="U16" s="22"/>
      <c r="V16" s="22"/>
      <c r="W16" s="22"/>
      <c r="X16" s="22"/>
      <c r="Y16" s="22"/>
      <c r="Z16" s="22"/>
    </row>
    <row r="17" spans="1:26" x14ac:dyDescent="0.3">
      <c r="A17" s="26"/>
      <c r="B17" s="27"/>
      <c r="C17" s="28"/>
      <c r="D17" s="27"/>
      <c r="E17" s="98"/>
      <c r="F17" s="98"/>
      <c r="G17" s="98"/>
      <c r="H17" s="98"/>
      <c r="I17" s="98"/>
      <c r="J17" s="22"/>
      <c r="K17" s="22"/>
      <c r="L17" s="22"/>
      <c r="M17" s="22"/>
      <c r="N17" s="22"/>
      <c r="O17" s="22"/>
      <c r="P17" s="22"/>
      <c r="Q17" s="22"/>
      <c r="R17" s="22"/>
      <c r="S17" s="22"/>
      <c r="T17" s="22"/>
      <c r="U17" s="22"/>
      <c r="V17" s="22"/>
      <c r="W17" s="22"/>
      <c r="X17" s="22"/>
      <c r="Y17" s="22"/>
      <c r="Z17" s="22"/>
    </row>
    <row r="18" spans="1:26" x14ac:dyDescent="0.3">
      <c r="A18" s="23"/>
      <c r="B18" s="24"/>
      <c r="C18" s="25"/>
      <c r="D18" s="24"/>
      <c r="E18" s="99"/>
      <c r="F18" s="99"/>
      <c r="G18" s="99"/>
      <c r="H18" s="99"/>
      <c r="I18" s="99"/>
      <c r="J18" s="22"/>
      <c r="K18" s="22"/>
      <c r="L18" s="22"/>
      <c r="M18" s="22"/>
      <c r="N18" s="22"/>
      <c r="O18" s="22"/>
      <c r="P18" s="22"/>
      <c r="Q18" s="22"/>
      <c r="R18" s="22"/>
      <c r="S18" s="22"/>
      <c r="T18" s="22"/>
      <c r="U18" s="22"/>
      <c r="V18" s="22"/>
      <c r="W18" s="22"/>
      <c r="X18" s="22"/>
      <c r="Y18" s="22"/>
      <c r="Z18" s="22"/>
    </row>
    <row r="19" spans="1:26" x14ac:dyDescent="0.3">
      <c r="A19" s="26"/>
      <c r="B19" s="27"/>
      <c r="C19" s="28"/>
      <c r="D19" s="27"/>
      <c r="E19" s="98"/>
      <c r="F19" s="98"/>
      <c r="G19" s="98"/>
      <c r="H19" s="98"/>
      <c r="I19" s="98"/>
      <c r="J19" s="22"/>
      <c r="K19" s="22"/>
      <c r="L19" s="22"/>
      <c r="M19" s="22"/>
      <c r="N19" s="22"/>
      <c r="O19" s="22"/>
      <c r="P19" s="22"/>
      <c r="Q19" s="22"/>
      <c r="R19" s="22"/>
      <c r="S19" s="22"/>
      <c r="T19" s="22"/>
      <c r="U19" s="22"/>
      <c r="V19" s="22"/>
      <c r="W19" s="22"/>
      <c r="X19" s="22"/>
      <c r="Y19" s="22"/>
      <c r="Z19" s="22"/>
    </row>
    <row r="20" spans="1:26" x14ac:dyDescent="0.3">
      <c r="A20" s="23"/>
      <c r="B20" s="24"/>
      <c r="C20" s="25"/>
      <c r="D20" s="24"/>
      <c r="E20" s="99"/>
      <c r="F20" s="99"/>
      <c r="G20" s="99"/>
      <c r="H20" s="99"/>
      <c r="I20" s="99"/>
      <c r="J20" s="22"/>
      <c r="K20" s="22"/>
      <c r="L20" s="22"/>
      <c r="M20" s="22"/>
      <c r="N20" s="22"/>
      <c r="O20" s="22"/>
      <c r="P20" s="22"/>
      <c r="Q20" s="22"/>
      <c r="R20" s="22"/>
      <c r="S20" s="22"/>
      <c r="T20" s="22"/>
      <c r="U20" s="22"/>
      <c r="V20" s="22"/>
      <c r="W20" s="22"/>
      <c r="X20" s="22"/>
      <c r="Y20" s="22"/>
      <c r="Z20" s="22"/>
    </row>
    <row r="21" spans="1:26" ht="15.75" customHeight="1" x14ac:dyDescent="0.3">
      <c r="A21" s="26"/>
      <c r="B21" s="27"/>
      <c r="C21" s="28"/>
      <c r="D21" s="27"/>
      <c r="E21" s="98"/>
      <c r="F21" s="98"/>
      <c r="G21" s="98"/>
      <c r="H21" s="98"/>
      <c r="I21" s="98"/>
      <c r="J21" s="22"/>
      <c r="K21" s="22"/>
      <c r="L21" s="22"/>
      <c r="M21" s="22"/>
      <c r="N21" s="22"/>
      <c r="O21" s="22"/>
      <c r="P21" s="22"/>
      <c r="Q21" s="22"/>
      <c r="R21" s="22"/>
      <c r="S21" s="22"/>
      <c r="T21" s="22"/>
      <c r="U21" s="22"/>
      <c r="V21" s="22"/>
      <c r="W21" s="22"/>
      <c r="X21" s="22"/>
      <c r="Y21" s="22"/>
      <c r="Z21" s="22"/>
    </row>
    <row r="22" spans="1:26" ht="15.75" customHeight="1" x14ac:dyDescent="0.3">
      <c r="A22" s="23"/>
      <c r="B22" s="24"/>
      <c r="C22" s="25"/>
      <c r="D22" s="24"/>
      <c r="E22" s="99"/>
      <c r="F22" s="99"/>
      <c r="G22" s="99"/>
      <c r="H22" s="99"/>
      <c r="I22" s="99"/>
      <c r="J22" s="22"/>
      <c r="K22" s="22"/>
      <c r="L22" s="22"/>
      <c r="M22" s="22"/>
      <c r="N22" s="22"/>
      <c r="O22" s="22"/>
      <c r="P22" s="22"/>
      <c r="Q22" s="22"/>
      <c r="R22" s="22"/>
      <c r="S22" s="22"/>
      <c r="T22" s="22"/>
      <c r="U22" s="22"/>
      <c r="V22" s="22"/>
      <c r="W22" s="22"/>
      <c r="X22" s="22"/>
      <c r="Y22" s="22"/>
      <c r="Z22" s="22"/>
    </row>
    <row r="23" spans="1:26" ht="15.75" customHeight="1" x14ac:dyDescent="0.3">
      <c r="A23" s="26"/>
      <c r="B23" s="27"/>
      <c r="C23" s="28"/>
      <c r="D23" s="27"/>
      <c r="E23" s="98"/>
      <c r="F23" s="98"/>
      <c r="G23" s="98"/>
      <c r="H23" s="98"/>
      <c r="I23" s="98"/>
      <c r="J23" s="22"/>
      <c r="K23" s="22"/>
      <c r="L23" s="22"/>
      <c r="M23" s="22"/>
      <c r="N23" s="22"/>
      <c r="O23" s="22"/>
      <c r="P23" s="22"/>
      <c r="Q23" s="22"/>
      <c r="R23" s="22"/>
      <c r="S23" s="22"/>
      <c r="T23" s="22"/>
      <c r="U23" s="22"/>
      <c r="V23" s="22"/>
      <c r="W23" s="22"/>
      <c r="X23" s="22"/>
      <c r="Y23" s="22"/>
      <c r="Z23" s="22"/>
    </row>
    <row r="24" spans="1:26" ht="15.75" customHeight="1" x14ac:dyDescent="0.3">
      <c r="A24" s="23"/>
      <c r="B24" s="24"/>
      <c r="C24" s="25"/>
      <c r="D24" s="24"/>
      <c r="E24" s="99"/>
      <c r="F24" s="99"/>
      <c r="G24" s="99"/>
      <c r="H24" s="99"/>
      <c r="I24" s="99"/>
      <c r="J24" s="22"/>
      <c r="K24" s="22"/>
      <c r="L24" s="22"/>
      <c r="M24" s="22"/>
      <c r="N24" s="22"/>
      <c r="O24" s="22"/>
      <c r="P24" s="22"/>
      <c r="Q24" s="22"/>
      <c r="R24" s="22"/>
      <c r="S24" s="22"/>
      <c r="T24" s="22"/>
      <c r="U24" s="22"/>
      <c r="V24" s="22"/>
      <c r="W24" s="22"/>
      <c r="X24" s="22"/>
      <c r="Y24" s="22"/>
      <c r="Z24" s="22"/>
    </row>
    <row r="25" spans="1:26" ht="15.75" customHeight="1" x14ac:dyDescent="0.3">
      <c r="A25" s="26"/>
      <c r="B25" s="27"/>
      <c r="C25" s="28"/>
      <c r="D25" s="27"/>
      <c r="E25" s="98"/>
      <c r="F25" s="98"/>
      <c r="G25" s="98"/>
      <c r="H25" s="98"/>
      <c r="I25" s="98"/>
      <c r="J25" s="22"/>
      <c r="K25" s="22"/>
      <c r="L25" s="22"/>
      <c r="M25" s="22"/>
      <c r="N25" s="22"/>
      <c r="O25" s="22"/>
      <c r="P25" s="22"/>
      <c r="Q25" s="22"/>
      <c r="R25" s="22"/>
      <c r="S25" s="22"/>
      <c r="T25" s="22"/>
      <c r="U25" s="22"/>
      <c r="V25" s="22"/>
      <c r="W25" s="22"/>
      <c r="X25" s="22"/>
      <c r="Y25" s="22"/>
      <c r="Z25" s="22"/>
    </row>
    <row r="26" spans="1:26" ht="15.75" customHeight="1" x14ac:dyDescent="0.3">
      <c r="A26" s="23"/>
      <c r="B26" s="24"/>
      <c r="C26" s="25"/>
      <c r="D26" s="24"/>
      <c r="E26" s="99"/>
      <c r="F26" s="99"/>
      <c r="G26" s="99"/>
      <c r="H26" s="99"/>
      <c r="I26" s="99"/>
      <c r="J26" s="22"/>
      <c r="K26" s="22"/>
      <c r="L26" s="22"/>
      <c r="M26" s="22"/>
      <c r="N26" s="22"/>
      <c r="O26" s="22"/>
      <c r="P26" s="22"/>
      <c r="Q26" s="22"/>
      <c r="R26" s="22"/>
      <c r="S26" s="22"/>
      <c r="T26" s="22"/>
      <c r="U26" s="22"/>
      <c r="V26" s="22"/>
      <c r="W26" s="22"/>
      <c r="X26" s="22"/>
      <c r="Y26" s="22"/>
      <c r="Z26" s="22"/>
    </row>
    <row r="27" spans="1:26" ht="15.75" customHeight="1" x14ac:dyDescent="0.3">
      <c r="A27" s="26"/>
      <c r="B27" s="27"/>
      <c r="C27" s="28"/>
      <c r="D27" s="27"/>
      <c r="E27" s="98"/>
      <c r="F27" s="98"/>
      <c r="G27" s="98"/>
      <c r="H27" s="98"/>
      <c r="I27" s="98"/>
      <c r="J27" s="22"/>
      <c r="K27" s="22"/>
      <c r="L27" s="22"/>
      <c r="M27" s="22"/>
      <c r="N27" s="22"/>
      <c r="O27" s="22"/>
      <c r="P27" s="22"/>
      <c r="Q27" s="22"/>
      <c r="R27" s="22"/>
      <c r="S27" s="22"/>
      <c r="T27" s="22"/>
      <c r="U27" s="22"/>
      <c r="V27" s="22"/>
      <c r="W27" s="22"/>
      <c r="X27" s="22"/>
      <c r="Y27" s="22"/>
      <c r="Z27" s="22"/>
    </row>
    <row r="28" spans="1:26" ht="15.75" customHeight="1" x14ac:dyDescent="0.3">
      <c r="A28" s="23"/>
      <c r="B28" s="24"/>
      <c r="C28" s="25"/>
      <c r="D28" s="24"/>
      <c r="E28" s="99"/>
      <c r="F28" s="99"/>
      <c r="G28" s="99"/>
      <c r="H28" s="99"/>
      <c r="I28" s="99"/>
      <c r="J28" s="22"/>
      <c r="K28" s="22"/>
      <c r="L28" s="22"/>
      <c r="M28" s="22"/>
      <c r="N28" s="22"/>
      <c r="O28" s="22"/>
      <c r="P28" s="22"/>
      <c r="Q28" s="22"/>
      <c r="R28" s="22"/>
      <c r="S28" s="22"/>
      <c r="T28" s="22"/>
      <c r="U28" s="22"/>
      <c r="V28" s="22"/>
      <c r="W28" s="22"/>
      <c r="X28" s="22"/>
      <c r="Y28" s="22"/>
      <c r="Z28" s="22"/>
    </row>
    <row r="29" spans="1:26" ht="15.75" customHeight="1" x14ac:dyDescent="0.3">
      <c r="A29" s="26"/>
      <c r="B29" s="27"/>
      <c r="C29" s="28"/>
      <c r="D29" s="27"/>
      <c r="E29" s="98"/>
      <c r="F29" s="98"/>
      <c r="G29" s="98"/>
      <c r="H29" s="98"/>
      <c r="I29" s="98"/>
      <c r="J29" s="22"/>
      <c r="K29" s="22"/>
      <c r="L29" s="22"/>
      <c r="M29" s="22"/>
      <c r="N29" s="22"/>
      <c r="O29" s="22"/>
      <c r="P29" s="22"/>
      <c r="Q29" s="22"/>
      <c r="R29" s="22"/>
      <c r="S29" s="22"/>
      <c r="T29" s="22"/>
      <c r="U29" s="22"/>
      <c r="V29" s="22"/>
      <c r="W29" s="22"/>
      <c r="X29" s="22"/>
      <c r="Y29" s="22"/>
      <c r="Z29" s="22"/>
    </row>
    <row r="30" spans="1:26" ht="15.75" customHeight="1" x14ac:dyDescent="0.3">
      <c r="A30" s="23"/>
      <c r="B30" s="24"/>
      <c r="C30" s="25"/>
      <c r="D30" s="24"/>
      <c r="E30" s="99"/>
      <c r="F30" s="99"/>
      <c r="G30" s="99"/>
      <c r="H30" s="99"/>
      <c r="I30" s="99"/>
      <c r="J30" s="22"/>
      <c r="K30" s="22"/>
      <c r="L30" s="22"/>
      <c r="M30" s="22"/>
      <c r="N30" s="22"/>
      <c r="O30" s="22"/>
      <c r="P30" s="22"/>
      <c r="Q30" s="22"/>
      <c r="R30" s="22"/>
      <c r="S30" s="22"/>
      <c r="T30" s="22"/>
      <c r="U30" s="22"/>
      <c r="V30" s="22"/>
      <c r="W30" s="22"/>
      <c r="X30" s="22"/>
      <c r="Y30" s="22"/>
      <c r="Z30" s="22"/>
    </row>
    <row r="31" spans="1:26" ht="15.75" customHeight="1" x14ac:dyDescent="0.3">
      <c r="A31" s="29"/>
      <c r="B31" s="30"/>
      <c r="C31" s="31"/>
      <c r="D31" s="30"/>
      <c r="E31" s="98"/>
      <c r="F31" s="98"/>
      <c r="G31" s="98"/>
      <c r="H31" s="30"/>
      <c r="I31" s="30"/>
    </row>
    <row r="32" spans="1:26"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3">
    <mergeCell ref="H7:I7"/>
    <mergeCell ref="A1:A2"/>
    <mergeCell ref="A3:A4"/>
    <mergeCell ref="A5:A6"/>
    <mergeCell ref="A7:D7"/>
    <mergeCell ref="E7:G7"/>
    <mergeCell ref="E8:G8"/>
    <mergeCell ref="H8:I8"/>
    <mergeCell ref="E9:G9"/>
    <mergeCell ref="H9:I9"/>
    <mergeCell ref="E10:G10"/>
    <mergeCell ref="H10:I10"/>
    <mergeCell ref="E11:G11"/>
    <mergeCell ref="H11:I11"/>
    <mergeCell ref="E12:G12"/>
    <mergeCell ref="H12:I12"/>
    <mergeCell ref="E13:G13"/>
    <mergeCell ref="H13:I13"/>
    <mergeCell ref="E14:G14"/>
    <mergeCell ref="H14:I14"/>
    <mergeCell ref="E15:G15"/>
    <mergeCell ref="H15:I15"/>
    <mergeCell ref="E16:G16"/>
    <mergeCell ref="H16:I16"/>
    <mergeCell ref="E17:G17"/>
    <mergeCell ref="H17:I17"/>
    <mergeCell ref="E18:G18"/>
    <mergeCell ref="H18:I18"/>
    <mergeCell ref="E19:G19"/>
    <mergeCell ref="H19:I19"/>
    <mergeCell ref="E20:G20"/>
    <mergeCell ref="H20:I20"/>
    <mergeCell ref="E21:G21"/>
    <mergeCell ref="H21:I21"/>
    <mergeCell ref="E22:G22"/>
    <mergeCell ref="H22:I22"/>
    <mergeCell ref="E23:G23"/>
    <mergeCell ref="H23:I23"/>
    <mergeCell ref="E24:G24"/>
    <mergeCell ref="H24:I24"/>
    <mergeCell ref="E25:G25"/>
    <mergeCell ref="H25:I25"/>
    <mergeCell ref="E26:G26"/>
    <mergeCell ref="H26:I26"/>
    <mergeCell ref="E27:G27"/>
    <mergeCell ref="H27:I27"/>
    <mergeCell ref="E28:G28"/>
    <mergeCell ref="H28:I28"/>
    <mergeCell ref="E29:G29"/>
    <mergeCell ref="H29:I29"/>
    <mergeCell ref="E30:G30"/>
    <mergeCell ref="H30:I30"/>
    <mergeCell ref="E31:G31"/>
  </mergeCells>
  <hyperlinks>
    <hyperlink ref="I1" r:id="rId1" xr:uid="{9FB0FC8E-672F-444C-B10C-F6752459D316}"/>
    <hyperlink ref="I6" r:id="rId2" xr:uid="{790546CC-2675-4CC9-BCE0-16E203825E2D}"/>
    <hyperlink ref="I3" r:id="rId3" xr:uid="{897E0B91-B401-4F66-9964-B1A2AF1A6E7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D109A-C374-45AF-9A06-39686B2F040F}">
  <dimension ref="A1:Z1002"/>
  <sheetViews>
    <sheetView workbookViewId="0"/>
  </sheetViews>
  <sheetFormatPr baseColWidth="10" defaultColWidth="11.109375" defaultRowHeight="14.4" x14ac:dyDescent="0.3"/>
  <cols>
    <col min="1" max="1" width="62.44140625" customWidth="1"/>
    <col min="2" max="2" width="23.44140625" customWidth="1"/>
    <col min="3" max="3" width="33.88671875" customWidth="1"/>
    <col min="4" max="4" width="15.88671875" customWidth="1"/>
    <col min="5" max="5" width="23.77734375" customWidth="1"/>
    <col min="6" max="7" width="19.6640625" customWidth="1"/>
    <col min="8" max="8" width="34.5546875" customWidth="1"/>
    <col min="9" max="9" width="9.6640625" customWidth="1"/>
    <col min="10" max="10" width="47.44140625" customWidth="1"/>
    <col min="11" max="26" width="8.77734375" customWidth="1"/>
    <col min="27" max="1024" width="14.88671875" customWidth="1"/>
  </cols>
  <sheetData>
    <row r="1" spans="1:26" ht="14.25" customHeight="1" x14ac:dyDescent="0.3">
      <c r="A1" s="32" t="s">
        <v>102</v>
      </c>
      <c r="B1" s="33"/>
      <c r="C1" s="33"/>
      <c r="D1" s="34"/>
      <c r="E1" s="33"/>
      <c r="F1" s="33"/>
      <c r="G1" s="33"/>
      <c r="H1" s="35" t="str">
        <f>B5</f>
        <v>ref-001</v>
      </c>
      <c r="I1" s="36"/>
      <c r="J1" s="19" t="s">
        <v>87</v>
      </c>
      <c r="K1" s="36"/>
      <c r="L1" s="36"/>
      <c r="M1" s="36"/>
      <c r="N1" s="36"/>
      <c r="O1" s="36"/>
      <c r="P1" s="36"/>
      <c r="Q1" s="36"/>
      <c r="R1" s="36"/>
      <c r="S1" s="36"/>
      <c r="T1" s="36"/>
      <c r="U1" s="36"/>
      <c r="V1" s="36"/>
      <c r="W1" s="36"/>
      <c r="X1" s="36"/>
      <c r="Y1" s="36"/>
      <c r="Z1" s="36"/>
    </row>
    <row r="2" spans="1:26" ht="33" customHeight="1" x14ac:dyDescent="0.3">
      <c r="A2" s="142" t="s">
        <v>103</v>
      </c>
      <c r="B2" s="142"/>
      <c r="C2" s="142"/>
      <c r="D2" s="142"/>
      <c r="E2" s="142"/>
      <c r="F2" s="142"/>
      <c r="G2" s="142"/>
      <c r="H2" s="142"/>
      <c r="I2" s="36"/>
      <c r="J2" s="37" t="str">
        <f>HYPERLINK("https://www.cnil.fr/fr/definition/traitement-de-donnees-caractere-personnel","► Traitement de données à caractère personnel")</f>
        <v>► Traitement de données à caractère personnel</v>
      </c>
      <c r="K2" s="36"/>
      <c r="L2" s="36"/>
      <c r="M2" s="36"/>
      <c r="N2" s="36"/>
      <c r="O2" s="36"/>
      <c r="P2" s="36"/>
      <c r="Q2" s="36"/>
      <c r="R2" s="36"/>
      <c r="S2" s="36"/>
      <c r="T2" s="36"/>
      <c r="U2" s="36"/>
      <c r="V2" s="36"/>
      <c r="W2" s="36"/>
      <c r="X2" s="36"/>
      <c r="Y2" s="36"/>
      <c r="Z2" s="36"/>
    </row>
    <row r="3" spans="1:26" ht="30" customHeight="1" x14ac:dyDescent="0.3">
      <c r="A3" s="38" t="s">
        <v>104</v>
      </c>
      <c r="B3" s="56"/>
      <c r="C3" s="55"/>
      <c r="D3" s="55"/>
      <c r="E3" s="55"/>
      <c r="F3" s="55"/>
      <c r="G3" s="55"/>
      <c r="H3" s="55"/>
      <c r="I3" s="36"/>
      <c r="J3" s="37" t="str">
        <f>HYPERLINK("https://www.cnil.fr/fr/definition/delegue-protection-donnees","► Délégué à la protection des données (DPO)")</f>
        <v>► Délégué à la protection des données (DPO)</v>
      </c>
      <c r="K3" s="36"/>
      <c r="L3" s="36"/>
      <c r="M3" s="36"/>
      <c r="N3" s="36"/>
      <c r="O3" s="36"/>
      <c r="P3" s="36"/>
      <c r="Q3" s="36"/>
      <c r="R3" s="36"/>
      <c r="S3" s="36"/>
      <c r="T3" s="36"/>
      <c r="U3" s="36"/>
      <c r="V3" s="36"/>
      <c r="W3" s="36"/>
      <c r="X3" s="36"/>
      <c r="Y3" s="36"/>
      <c r="Z3" s="36"/>
    </row>
    <row r="4" spans="1:26" ht="26.25" customHeight="1" x14ac:dyDescent="0.3">
      <c r="A4" s="39" t="s">
        <v>96</v>
      </c>
      <c r="B4" s="143" t="s">
        <v>172</v>
      </c>
      <c r="C4" s="143"/>
      <c r="D4" s="143"/>
      <c r="E4" s="143"/>
      <c r="F4" s="143"/>
      <c r="G4" s="143"/>
      <c r="H4" s="143"/>
      <c r="I4" s="36"/>
      <c r="J4" s="37" t="str">
        <f>HYPERLINK("https://www.cnil.fr/fr/definition/donnee-personnelle","► Données personnelles")</f>
        <v>► Données personnelles</v>
      </c>
      <c r="K4" s="36"/>
      <c r="L4" s="36"/>
      <c r="M4" s="36"/>
      <c r="N4" s="36"/>
      <c r="O4" s="36"/>
      <c r="P4" s="36"/>
      <c r="Q4" s="36"/>
      <c r="R4" s="36"/>
      <c r="S4" s="36"/>
      <c r="T4" s="36"/>
      <c r="U4" s="36"/>
      <c r="V4" s="36"/>
      <c r="W4" s="36"/>
      <c r="X4" s="36"/>
      <c r="Y4" s="36"/>
      <c r="Z4" s="36"/>
    </row>
    <row r="5" spans="1:26" ht="26.25" customHeight="1" x14ac:dyDescent="0.3">
      <c r="A5" s="40" t="s">
        <v>97</v>
      </c>
      <c r="B5" s="144" t="s">
        <v>105</v>
      </c>
      <c r="C5" s="144"/>
      <c r="D5" s="144"/>
      <c r="E5" s="144"/>
      <c r="F5" s="144"/>
      <c r="G5" s="144"/>
      <c r="H5" s="144"/>
      <c r="I5" s="36"/>
      <c r="J5" s="37" t="str">
        <f>HYPERLINK("https://www.cnil.fr/fr/definition/responsable-de-traitement","► Responsable de traitement")</f>
        <v>► Responsable de traitement</v>
      </c>
      <c r="K5" s="36"/>
      <c r="L5" s="36"/>
      <c r="M5" s="36"/>
      <c r="N5" s="36"/>
      <c r="O5" s="36"/>
      <c r="P5" s="36"/>
      <c r="Q5" s="36"/>
      <c r="R5" s="36"/>
      <c r="S5" s="36"/>
      <c r="T5" s="36"/>
      <c r="U5" s="36"/>
      <c r="V5" s="36"/>
      <c r="W5" s="36"/>
      <c r="X5" s="36"/>
      <c r="Y5" s="36"/>
      <c r="Z5" s="36"/>
    </row>
    <row r="6" spans="1:26" ht="26.25" customHeight="1" x14ac:dyDescent="0.3">
      <c r="A6" s="39" t="s">
        <v>106</v>
      </c>
      <c r="B6" s="145">
        <v>45711</v>
      </c>
      <c r="C6" s="145"/>
      <c r="D6" s="145"/>
      <c r="E6" s="145"/>
      <c r="F6" s="145"/>
      <c r="G6" s="145"/>
      <c r="H6" s="145"/>
      <c r="I6" s="36"/>
      <c r="J6" s="37" t="str">
        <f>HYPERLINK("https://www.cnil.fr/fr/definition/donnee-sensible","► Données sensibles")</f>
        <v>► Données sensibles</v>
      </c>
      <c r="K6" s="36"/>
      <c r="L6" s="36"/>
      <c r="M6" s="36"/>
      <c r="N6" s="36"/>
      <c r="O6" s="36"/>
      <c r="P6" s="36"/>
      <c r="Q6" s="36"/>
      <c r="R6" s="36"/>
      <c r="S6" s="36"/>
      <c r="T6" s="36"/>
      <c r="U6" s="36"/>
      <c r="V6" s="36"/>
      <c r="W6" s="36"/>
      <c r="X6" s="36"/>
      <c r="Y6" s="36"/>
      <c r="Z6" s="36"/>
    </row>
    <row r="7" spans="1:26" ht="26.25" customHeight="1" x14ac:dyDescent="0.3">
      <c r="A7" s="41" t="s">
        <v>107</v>
      </c>
      <c r="B7" s="146"/>
      <c r="C7" s="147"/>
      <c r="D7" s="147"/>
      <c r="E7" s="147"/>
      <c r="F7" s="147"/>
      <c r="G7" s="147"/>
      <c r="H7" s="147"/>
      <c r="I7" s="36"/>
      <c r="J7" s="37" t="str">
        <f>HYPERLINK("https://www.cnil.fr/fr/definition/finalite-dun-traitement","► Finalité du traitement")</f>
        <v>► Finalité du traitement</v>
      </c>
      <c r="K7" s="36"/>
      <c r="L7" s="36"/>
      <c r="M7" s="36"/>
      <c r="N7" s="36"/>
      <c r="O7" s="36"/>
      <c r="P7" s="36"/>
      <c r="Q7" s="36"/>
      <c r="R7" s="36"/>
      <c r="S7" s="36"/>
      <c r="T7" s="36"/>
      <c r="U7" s="36"/>
      <c r="V7" s="36"/>
      <c r="W7" s="36"/>
      <c r="X7" s="36"/>
      <c r="Y7" s="36"/>
      <c r="Z7" s="36"/>
    </row>
    <row r="8" spans="1:26" ht="14.25" customHeight="1" x14ac:dyDescent="0.3">
      <c r="A8" s="42"/>
      <c r="B8" s="36"/>
      <c r="C8" s="36"/>
      <c r="D8" s="36"/>
      <c r="E8" s="36"/>
      <c r="F8" s="36"/>
      <c r="G8" s="36"/>
      <c r="H8" s="36"/>
      <c r="I8" s="36"/>
      <c r="J8" s="37" t="str">
        <f>HYPERLINK("https://www.cnil.fr/fr/definition/destinataire","► Destinataires")</f>
        <v>► Destinataires</v>
      </c>
      <c r="K8" s="36"/>
      <c r="L8" s="36"/>
      <c r="M8" s="36"/>
      <c r="N8" s="36"/>
      <c r="O8" s="36"/>
      <c r="P8" s="36"/>
      <c r="Q8" s="36"/>
      <c r="R8" s="36"/>
      <c r="S8" s="36"/>
      <c r="T8" s="36"/>
      <c r="U8" s="36"/>
      <c r="V8" s="36"/>
      <c r="W8" s="36"/>
      <c r="X8" s="36"/>
      <c r="Y8" s="36"/>
      <c r="Z8" s="36"/>
    </row>
    <row r="9" spans="1:26" ht="30.75" customHeight="1" x14ac:dyDescent="0.3">
      <c r="A9" s="38" t="s">
        <v>108</v>
      </c>
      <c r="B9" s="43" t="s">
        <v>109</v>
      </c>
      <c r="C9" s="43" t="s">
        <v>110</v>
      </c>
      <c r="D9" s="43" t="s">
        <v>111</v>
      </c>
      <c r="E9" s="43" t="s">
        <v>112</v>
      </c>
      <c r="F9" s="43" t="s">
        <v>113</v>
      </c>
      <c r="G9" s="43" t="s">
        <v>114</v>
      </c>
      <c r="H9" s="43" t="s">
        <v>115</v>
      </c>
      <c r="I9" s="36"/>
      <c r="J9" s="37" t="str">
        <f>HYPERLINK("https://www.cnil.fr/fr/transferts-de-donnees-hors-ue-ce-qui-change-avec-le-reglement-general-sur-la-protection-des-donnees","► Transfert de données")</f>
        <v>► Transfert de données</v>
      </c>
      <c r="K9" s="36"/>
      <c r="L9" s="36"/>
      <c r="M9" s="36"/>
      <c r="N9" s="36"/>
      <c r="O9" s="36"/>
      <c r="P9" s="36"/>
      <c r="Q9" s="36"/>
      <c r="R9" s="36"/>
      <c r="S9" s="36"/>
      <c r="T9" s="36"/>
      <c r="U9" s="36"/>
      <c r="V9" s="36"/>
      <c r="W9" s="36"/>
      <c r="X9" s="36"/>
      <c r="Y9" s="36"/>
      <c r="Z9" s="36"/>
    </row>
    <row r="10" spans="1:26" ht="26.25" customHeight="1" x14ac:dyDescent="0.3">
      <c r="A10" s="41" t="s">
        <v>116</v>
      </c>
      <c r="B10" s="44" t="str">
        <f>'Liste des traitements CNIL'!C1</f>
        <v>Leclerc</v>
      </c>
      <c r="C10" s="44" t="str">
        <f>'Liste des traitements CNIL'!G1</f>
        <v>12 Rue des Lilas</v>
      </c>
      <c r="D10" s="57">
        <f>'Liste des traitements CNIL'!C2</f>
        <v>75019</v>
      </c>
      <c r="E10" s="44" t="str">
        <f>'Liste des traitements CNIL'!E2</f>
        <v>Paris</v>
      </c>
      <c r="F10" s="44" t="s">
        <v>192</v>
      </c>
      <c r="G10" s="44" t="str">
        <f>'Liste des traitements CNIL'!G2</f>
        <v>01 45 78 96 32</v>
      </c>
      <c r="H10" s="44" t="str">
        <f>'Liste des traitements CNIL'!I1</f>
        <v>sophie.leclerc@fashion-insta.fr</v>
      </c>
      <c r="I10" s="36"/>
      <c r="J10" s="37" t="str">
        <f>HYPERLINK("https://www.cnil.fr/fr/limiter-la-conservation-des-donnees","► Durée de conservation de données")</f>
        <v>► Durée de conservation de données</v>
      </c>
      <c r="K10" s="36"/>
      <c r="L10" s="36"/>
      <c r="M10" s="36"/>
      <c r="N10" s="36"/>
      <c r="O10" s="36"/>
      <c r="P10" s="36"/>
      <c r="Q10" s="36"/>
      <c r="R10" s="36"/>
      <c r="S10" s="36"/>
      <c r="T10" s="36"/>
      <c r="U10" s="36"/>
      <c r="V10" s="36"/>
      <c r="W10" s="36"/>
      <c r="X10" s="36"/>
      <c r="Y10" s="36"/>
      <c r="Z10" s="36"/>
    </row>
    <row r="11" spans="1:26" ht="26.25" customHeight="1" x14ac:dyDescent="0.3">
      <c r="A11" s="40" t="s">
        <v>117</v>
      </c>
      <c r="B11" s="44" t="str">
        <f>'Liste des traitements CNIL'!C3</f>
        <v>Martin</v>
      </c>
      <c r="C11" s="44" t="str">
        <f>'Liste des traitements CNIL'!G3</f>
        <v>23 Avenue de la République</v>
      </c>
      <c r="D11" s="57">
        <f>'Liste des traitements CNIL'!C4</f>
        <v>92100</v>
      </c>
      <c r="E11" s="44" t="str">
        <f>'Liste des traitements CNIL'!E4</f>
        <v>Boulogne-Billancourt</v>
      </c>
      <c r="F11" s="44" t="s">
        <v>192</v>
      </c>
      <c r="G11" s="44" t="str">
        <f>'Liste des traitements CNIL'!G4</f>
        <v>01 47 89 65 34</v>
      </c>
      <c r="H11" s="44" t="str">
        <f>'Liste des traitements CNIL'!I3</f>
        <v>pierre.martin@fashion-insta.fr</v>
      </c>
      <c r="I11" s="36"/>
      <c r="J11" s="37" t="str">
        <f>HYPERLINK("https://www.cnil.fr/fr/principes-cles/guide-de-la-securite-des-donnees-personnelles","► Sécurité des données")</f>
        <v>► Sécurité des données</v>
      </c>
      <c r="K11" s="36"/>
      <c r="L11" s="36"/>
      <c r="M11" s="36"/>
      <c r="N11" s="36"/>
      <c r="O11" s="36"/>
      <c r="P11" s="36"/>
      <c r="Q11" s="36"/>
      <c r="R11" s="36"/>
      <c r="S11" s="36"/>
      <c r="T11" s="36"/>
      <c r="U11" s="36"/>
      <c r="V11" s="36"/>
      <c r="W11" s="36"/>
      <c r="X11" s="36"/>
      <c r="Y11" s="36"/>
      <c r="Z11" s="36"/>
    </row>
    <row r="12" spans="1:26" ht="26.25" customHeight="1" x14ac:dyDescent="0.3">
      <c r="A12" s="45" t="s">
        <v>118</v>
      </c>
      <c r="B12" s="44"/>
      <c r="C12" s="44"/>
      <c r="D12" s="57"/>
      <c r="E12" s="44"/>
      <c r="F12" s="44"/>
      <c r="G12" s="44"/>
      <c r="H12" s="44"/>
      <c r="I12" s="36"/>
      <c r="J12" s="36"/>
      <c r="K12" s="36"/>
      <c r="L12" s="36"/>
      <c r="M12" s="36"/>
      <c r="N12" s="36"/>
      <c r="O12" s="36"/>
      <c r="P12" s="36"/>
      <c r="Q12" s="36"/>
      <c r="R12" s="36"/>
      <c r="S12" s="36"/>
      <c r="T12" s="36"/>
      <c r="U12" s="36"/>
      <c r="V12" s="36"/>
      <c r="W12" s="36"/>
      <c r="X12" s="36"/>
      <c r="Y12" s="36"/>
      <c r="Z12" s="36"/>
    </row>
    <row r="13" spans="1:26" ht="26.25" customHeight="1" x14ac:dyDescent="0.3">
      <c r="A13" s="39" t="s">
        <v>119</v>
      </c>
      <c r="B13" s="44" t="str">
        <f>'Liste des traitements CNIL'!C5</f>
        <v>Brady</v>
      </c>
      <c r="C13" s="44" t="str">
        <f>'Liste des traitements CNIL'!I5</f>
        <v>45 Rue de la Paix</v>
      </c>
      <c r="D13" s="57">
        <f>'Liste des traitements CNIL'!C6</f>
        <v>78000</v>
      </c>
      <c r="E13" s="44" t="str">
        <f>'Liste des traitements CNIL'!E6</f>
        <v>Versailles</v>
      </c>
      <c r="F13" s="44" t="s">
        <v>192</v>
      </c>
      <c r="G13" s="44" t="str">
        <f>'Liste des traitements CNIL'!G6</f>
        <v>01 49 72 56 89</v>
      </c>
      <c r="H13" s="44" t="str">
        <f>'Liste des traitements CNIL'!I6</f>
        <v>peter.brady@fashion-insta.fr</v>
      </c>
      <c r="I13" s="36"/>
      <c r="J13" s="36"/>
      <c r="K13" s="36"/>
      <c r="L13" s="36"/>
      <c r="M13" s="36"/>
      <c r="N13" s="36"/>
      <c r="O13" s="36"/>
      <c r="P13" s="36"/>
      <c r="Q13" s="36"/>
      <c r="R13" s="36"/>
      <c r="S13" s="36"/>
      <c r="T13" s="36"/>
      <c r="U13" s="36"/>
      <c r="V13" s="36"/>
      <c r="W13" s="36"/>
      <c r="X13" s="36"/>
      <c r="Y13" s="36"/>
      <c r="Z13" s="36"/>
    </row>
    <row r="14" spans="1:26" ht="26.25" customHeight="1" x14ac:dyDescent="0.3">
      <c r="A14" s="41" t="s">
        <v>120</v>
      </c>
      <c r="B14" s="44"/>
      <c r="C14" s="44"/>
      <c r="D14" s="57"/>
      <c r="E14" s="44"/>
      <c r="F14" s="44"/>
      <c r="G14" s="44"/>
      <c r="H14" s="44"/>
      <c r="I14" s="36"/>
      <c r="J14" s="36"/>
      <c r="K14" s="36"/>
      <c r="L14" s="36"/>
      <c r="M14" s="36"/>
      <c r="N14" s="36"/>
      <c r="O14" s="36"/>
      <c r="P14" s="36"/>
      <c r="Q14" s="36"/>
      <c r="R14" s="36"/>
      <c r="S14" s="36"/>
      <c r="T14" s="36"/>
      <c r="U14" s="36"/>
      <c r="V14" s="36"/>
      <c r="W14" s="36"/>
      <c r="X14" s="36"/>
      <c r="Y14" s="36"/>
      <c r="Z14" s="36"/>
    </row>
    <row r="15" spans="1:26" ht="14.25" customHeight="1" x14ac:dyDescent="0.3">
      <c r="A15" s="46"/>
      <c r="B15" s="47"/>
      <c r="C15" s="47"/>
      <c r="D15" s="47"/>
      <c r="E15" s="47"/>
      <c r="F15" s="47"/>
      <c r="G15" s="47"/>
      <c r="H15" s="47"/>
      <c r="I15" s="48"/>
      <c r="J15" s="48"/>
      <c r="K15" s="48"/>
      <c r="L15" s="48"/>
      <c r="M15" s="48"/>
      <c r="N15" s="48"/>
      <c r="O15" s="48"/>
      <c r="P15" s="48"/>
      <c r="Q15" s="48"/>
      <c r="R15" s="48"/>
      <c r="S15" s="48"/>
      <c r="T15" s="48"/>
      <c r="U15" s="48"/>
      <c r="V15" s="48"/>
      <c r="W15" s="48"/>
      <c r="X15" s="48"/>
      <c r="Y15" s="48"/>
      <c r="Z15" s="48"/>
    </row>
    <row r="16" spans="1:26" ht="30" customHeight="1" x14ac:dyDescent="0.3">
      <c r="A16" s="38" t="s">
        <v>121</v>
      </c>
      <c r="B16" s="141"/>
      <c r="C16" s="141"/>
      <c r="D16" s="141"/>
      <c r="E16" s="141"/>
      <c r="F16" s="141"/>
      <c r="G16" s="141"/>
      <c r="H16" s="141"/>
      <c r="I16" s="36"/>
      <c r="J16" s="36"/>
      <c r="K16" s="36"/>
      <c r="L16" s="36"/>
      <c r="M16" s="36"/>
      <c r="N16" s="36"/>
      <c r="O16" s="36"/>
      <c r="P16" s="36"/>
      <c r="Q16" s="36"/>
      <c r="R16" s="36"/>
      <c r="S16" s="36"/>
      <c r="T16" s="36"/>
      <c r="U16" s="36"/>
      <c r="V16" s="36"/>
      <c r="W16" s="36"/>
      <c r="X16" s="36"/>
      <c r="Y16" s="36"/>
      <c r="Z16" s="36"/>
    </row>
    <row r="17" spans="1:26" ht="26.25" customHeight="1" x14ac:dyDescent="0.3">
      <c r="A17" s="40" t="s">
        <v>122</v>
      </c>
      <c r="B17" s="139" t="s">
        <v>193</v>
      </c>
      <c r="C17" s="139"/>
      <c r="D17" s="139"/>
      <c r="E17" s="139"/>
      <c r="F17" s="139"/>
      <c r="G17" s="139"/>
      <c r="H17" s="139"/>
      <c r="I17" s="36"/>
      <c r="J17" s="36"/>
      <c r="K17" s="36"/>
      <c r="L17" s="36"/>
      <c r="M17" s="36"/>
      <c r="N17" s="36"/>
      <c r="O17" s="36"/>
      <c r="P17" s="36"/>
      <c r="Q17" s="36"/>
      <c r="R17" s="36"/>
      <c r="S17" s="36"/>
      <c r="T17" s="36"/>
      <c r="U17" s="36"/>
      <c r="V17" s="36"/>
      <c r="W17" s="36"/>
      <c r="X17" s="36"/>
      <c r="Y17" s="36"/>
      <c r="Z17" s="36"/>
    </row>
    <row r="18" spans="1:26" ht="26.25" customHeight="1" x14ac:dyDescent="0.3">
      <c r="A18" s="39" t="s">
        <v>123</v>
      </c>
      <c r="B18" s="128" t="s">
        <v>210</v>
      </c>
      <c r="C18" s="128"/>
      <c r="D18" s="128"/>
      <c r="E18" s="128"/>
      <c r="F18" s="128"/>
      <c r="G18" s="128"/>
      <c r="H18" s="128"/>
      <c r="I18" s="36"/>
      <c r="J18" s="36"/>
      <c r="K18" s="36"/>
      <c r="L18" s="36"/>
      <c r="M18" s="36"/>
      <c r="N18" s="36"/>
      <c r="O18" s="36"/>
      <c r="P18" s="36"/>
      <c r="Q18" s="36"/>
      <c r="R18" s="36"/>
      <c r="S18" s="36"/>
      <c r="T18" s="36"/>
      <c r="U18" s="36"/>
      <c r="V18" s="36"/>
      <c r="W18" s="36"/>
      <c r="X18" s="36"/>
      <c r="Y18" s="36"/>
      <c r="Z18" s="36"/>
    </row>
    <row r="19" spans="1:26" ht="26.25" customHeight="1" x14ac:dyDescent="0.3">
      <c r="A19" s="39" t="s">
        <v>124</v>
      </c>
      <c r="B19" s="139"/>
      <c r="C19" s="139"/>
      <c r="D19" s="139"/>
      <c r="E19" s="139"/>
      <c r="F19" s="139"/>
      <c r="G19" s="139"/>
      <c r="H19" s="139"/>
      <c r="I19" s="36"/>
      <c r="J19" s="36"/>
      <c r="K19" s="36"/>
      <c r="L19" s="36"/>
      <c r="M19" s="36"/>
      <c r="N19" s="36"/>
      <c r="O19" s="36"/>
      <c r="P19" s="36"/>
      <c r="Q19" s="36"/>
      <c r="R19" s="36"/>
      <c r="S19" s="36"/>
      <c r="T19" s="36"/>
      <c r="U19" s="36"/>
      <c r="V19" s="36"/>
      <c r="W19" s="36"/>
      <c r="X19" s="36"/>
      <c r="Y19" s="36"/>
      <c r="Z19" s="36"/>
    </row>
    <row r="20" spans="1:26" ht="26.25" customHeight="1" x14ac:dyDescent="0.3">
      <c r="A20" s="41" t="s">
        <v>125</v>
      </c>
      <c r="B20" s="127"/>
      <c r="C20" s="127"/>
      <c r="D20" s="127"/>
      <c r="E20" s="127"/>
      <c r="F20" s="127"/>
      <c r="G20" s="127"/>
      <c r="H20" s="127"/>
      <c r="I20" s="36"/>
      <c r="J20" s="36"/>
      <c r="K20" s="36"/>
      <c r="L20" s="36"/>
      <c r="M20" s="36"/>
      <c r="N20" s="36"/>
      <c r="O20" s="36"/>
      <c r="P20" s="36"/>
      <c r="Q20" s="36"/>
      <c r="R20" s="36"/>
      <c r="S20" s="36"/>
      <c r="T20" s="36"/>
      <c r="U20" s="36"/>
      <c r="V20" s="36"/>
      <c r="W20" s="36"/>
      <c r="X20" s="36"/>
      <c r="Y20" s="36"/>
      <c r="Z20" s="36"/>
    </row>
    <row r="21" spans="1:26" ht="26.25" customHeight="1" x14ac:dyDescent="0.3">
      <c r="A21" s="40" t="s">
        <v>126</v>
      </c>
      <c r="B21" s="139"/>
      <c r="C21" s="139"/>
      <c r="D21" s="139"/>
      <c r="E21" s="139"/>
      <c r="F21" s="139"/>
      <c r="G21" s="139"/>
      <c r="H21" s="139"/>
      <c r="I21" s="36"/>
      <c r="J21" s="36"/>
      <c r="K21" s="36"/>
      <c r="L21" s="36"/>
      <c r="M21" s="36"/>
      <c r="N21" s="36"/>
      <c r="O21" s="36"/>
      <c r="P21" s="36"/>
      <c r="Q21" s="36"/>
      <c r="R21" s="36"/>
      <c r="S21" s="36"/>
      <c r="T21" s="36"/>
      <c r="U21" s="36"/>
      <c r="V21" s="36"/>
      <c r="W21" s="36"/>
      <c r="X21" s="36"/>
      <c r="Y21" s="36"/>
      <c r="Z21" s="36"/>
    </row>
    <row r="22" spans="1:26" ht="26.25" customHeight="1" x14ac:dyDescent="0.3">
      <c r="A22" s="39" t="s">
        <v>127</v>
      </c>
      <c r="B22" s="128"/>
      <c r="C22" s="128"/>
      <c r="D22" s="128"/>
      <c r="E22" s="128"/>
      <c r="F22" s="128"/>
      <c r="G22" s="128"/>
      <c r="H22" s="128"/>
      <c r="I22" s="36"/>
      <c r="J22" s="36"/>
      <c r="K22" s="36"/>
      <c r="L22" s="36"/>
      <c r="M22" s="36"/>
      <c r="N22" s="36"/>
      <c r="O22" s="36"/>
      <c r="P22" s="36"/>
      <c r="Q22" s="36"/>
      <c r="R22" s="36"/>
      <c r="S22" s="36"/>
      <c r="T22" s="36"/>
      <c r="U22" s="36"/>
      <c r="V22" s="36"/>
      <c r="W22" s="36"/>
      <c r="X22" s="36"/>
      <c r="Y22" s="36"/>
      <c r="Z22" s="36"/>
    </row>
    <row r="23" spans="1:26" ht="14.25" customHeight="1" x14ac:dyDescent="0.3">
      <c r="A23" s="49"/>
      <c r="B23" s="60"/>
      <c r="C23" s="60"/>
      <c r="D23" s="60"/>
      <c r="E23" s="60"/>
      <c r="F23" s="60"/>
      <c r="G23" s="60"/>
      <c r="H23" s="60"/>
      <c r="I23" s="36"/>
      <c r="J23" s="36"/>
      <c r="K23" s="36"/>
      <c r="L23" s="36"/>
      <c r="M23" s="36"/>
      <c r="N23" s="36"/>
      <c r="O23" s="36"/>
      <c r="P23" s="36"/>
      <c r="Q23" s="36"/>
      <c r="R23" s="36"/>
      <c r="S23" s="36"/>
      <c r="T23" s="36"/>
      <c r="U23" s="36"/>
      <c r="V23" s="36"/>
      <c r="W23" s="36"/>
      <c r="X23" s="36"/>
      <c r="Y23" s="36"/>
      <c r="Z23" s="36"/>
    </row>
    <row r="24" spans="1:26" ht="30" customHeight="1" x14ac:dyDescent="0.3">
      <c r="A24" s="50" t="s">
        <v>128</v>
      </c>
      <c r="B24" s="131" t="s">
        <v>129</v>
      </c>
      <c r="C24" s="131"/>
      <c r="D24" s="131"/>
      <c r="E24" s="134" t="s">
        <v>130</v>
      </c>
      <c r="F24" s="134"/>
      <c r="G24" s="134"/>
      <c r="H24" s="134"/>
      <c r="I24" s="36"/>
      <c r="J24" s="36"/>
      <c r="K24" s="36"/>
      <c r="L24" s="36"/>
      <c r="M24" s="36"/>
      <c r="N24" s="36"/>
      <c r="O24" s="36"/>
      <c r="P24" s="36"/>
      <c r="Q24" s="36"/>
      <c r="R24" s="36"/>
      <c r="S24" s="36"/>
      <c r="T24" s="36"/>
      <c r="U24" s="36"/>
      <c r="V24" s="36"/>
      <c r="W24" s="36"/>
      <c r="X24" s="36"/>
      <c r="Y24" s="36"/>
      <c r="Z24" s="36"/>
    </row>
    <row r="25" spans="1:26" ht="31.8" customHeight="1" x14ac:dyDescent="0.3">
      <c r="A25" s="41" t="s">
        <v>131</v>
      </c>
      <c r="B25" s="115" t="s">
        <v>206</v>
      </c>
      <c r="C25" s="115"/>
      <c r="D25" s="115"/>
      <c r="E25" s="140" t="s">
        <v>208</v>
      </c>
      <c r="F25" s="140"/>
      <c r="G25" s="140"/>
      <c r="H25" s="140"/>
      <c r="I25" s="36"/>
      <c r="J25" s="36"/>
      <c r="K25" s="36"/>
      <c r="L25" s="36"/>
      <c r="M25" s="36"/>
      <c r="N25" s="36"/>
      <c r="O25" s="36"/>
      <c r="P25" s="36"/>
      <c r="Q25" s="36"/>
      <c r="R25" s="36"/>
      <c r="S25" s="36"/>
      <c r="T25" s="36"/>
      <c r="U25" s="36"/>
      <c r="V25" s="36"/>
      <c r="W25" s="36"/>
      <c r="X25" s="36"/>
      <c r="Y25" s="36"/>
      <c r="Z25" s="36"/>
    </row>
    <row r="26" spans="1:26" ht="26.25" customHeight="1" x14ac:dyDescent="0.3">
      <c r="A26" s="41" t="s">
        <v>132</v>
      </c>
      <c r="B26" s="117"/>
      <c r="C26" s="117"/>
      <c r="D26" s="117"/>
      <c r="E26" s="127"/>
      <c r="F26" s="127"/>
      <c r="G26" s="127"/>
      <c r="H26" s="127"/>
      <c r="I26" s="36"/>
      <c r="J26" s="36"/>
      <c r="K26" s="36"/>
      <c r="L26" s="36"/>
      <c r="M26" s="36"/>
      <c r="N26" s="36"/>
      <c r="O26" s="36"/>
      <c r="P26" s="36"/>
      <c r="Q26" s="36"/>
      <c r="R26" s="36"/>
      <c r="S26" s="36"/>
      <c r="T26" s="36"/>
      <c r="U26" s="36"/>
      <c r="V26" s="36"/>
      <c r="W26" s="36"/>
      <c r="X26" s="36"/>
      <c r="Y26" s="36"/>
      <c r="Z26" s="36"/>
    </row>
    <row r="27" spans="1:26" ht="26.25" customHeight="1" x14ac:dyDescent="0.3">
      <c r="A27" s="41" t="s">
        <v>133</v>
      </c>
      <c r="B27" s="115"/>
      <c r="C27" s="115"/>
      <c r="D27" s="115"/>
      <c r="E27" s="130"/>
      <c r="F27" s="130"/>
      <c r="G27" s="130"/>
      <c r="H27" s="130"/>
      <c r="I27" s="36"/>
      <c r="J27" s="36"/>
      <c r="K27" s="36"/>
      <c r="L27" s="36"/>
      <c r="M27" s="36"/>
      <c r="N27" s="36"/>
      <c r="O27" s="36"/>
      <c r="P27" s="36"/>
      <c r="Q27" s="36"/>
      <c r="R27" s="36"/>
      <c r="S27" s="36"/>
      <c r="T27" s="36"/>
      <c r="U27" s="36"/>
      <c r="V27" s="36"/>
      <c r="W27" s="36"/>
      <c r="X27" s="36"/>
      <c r="Y27" s="36"/>
      <c r="Z27" s="36"/>
    </row>
    <row r="28" spans="1:26" ht="26.25" customHeight="1" x14ac:dyDescent="0.3">
      <c r="A28" s="41" t="s">
        <v>134</v>
      </c>
      <c r="B28" s="117"/>
      <c r="C28" s="117"/>
      <c r="D28" s="117"/>
      <c r="E28" s="127"/>
      <c r="F28" s="127"/>
      <c r="G28" s="127"/>
      <c r="H28" s="127"/>
      <c r="I28" s="36"/>
      <c r="J28" s="36"/>
      <c r="K28" s="36"/>
      <c r="L28" s="36"/>
      <c r="M28" s="36"/>
      <c r="N28" s="36"/>
      <c r="O28" s="36"/>
      <c r="P28" s="36"/>
      <c r="Q28" s="36"/>
      <c r="R28" s="36"/>
      <c r="S28" s="36"/>
      <c r="T28" s="36"/>
      <c r="U28" s="36"/>
      <c r="V28" s="36"/>
      <c r="W28" s="36"/>
      <c r="X28" s="36"/>
      <c r="Y28" s="36"/>
      <c r="Z28" s="36"/>
    </row>
    <row r="29" spans="1:26" ht="26.25" customHeight="1" x14ac:dyDescent="0.3">
      <c r="A29" s="51" t="s">
        <v>135</v>
      </c>
      <c r="B29" s="148"/>
      <c r="C29" s="148"/>
      <c r="D29" s="148"/>
      <c r="E29" s="130"/>
      <c r="F29" s="130"/>
      <c r="G29" s="130"/>
      <c r="H29" s="130"/>
      <c r="I29" s="36"/>
      <c r="J29" s="36"/>
      <c r="K29" s="36"/>
      <c r="L29" s="36"/>
      <c r="M29" s="36"/>
      <c r="N29" s="36"/>
      <c r="O29" s="36"/>
      <c r="P29" s="36"/>
      <c r="Q29" s="36"/>
      <c r="R29" s="36"/>
      <c r="S29" s="36"/>
      <c r="T29" s="36"/>
      <c r="U29" s="36"/>
      <c r="V29" s="36"/>
      <c r="W29" s="36"/>
      <c r="X29" s="36"/>
      <c r="Y29" s="36"/>
      <c r="Z29" s="36"/>
    </row>
    <row r="30" spans="1:26" ht="26.25" customHeight="1" x14ac:dyDescent="0.3">
      <c r="A30" s="41" t="s">
        <v>136</v>
      </c>
      <c r="B30" s="117"/>
      <c r="C30" s="117"/>
      <c r="D30" s="117"/>
      <c r="E30" s="127"/>
      <c r="F30" s="127"/>
      <c r="G30" s="127"/>
      <c r="H30" s="127"/>
      <c r="I30" s="36"/>
      <c r="J30" s="36"/>
      <c r="K30" s="36"/>
      <c r="L30" s="36"/>
      <c r="M30" s="36"/>
      <c r="N30" s="36"/>
      <c r="O30" s="36"/>
      <c r="P30" s="36"/>
      <c r="Q30" s="36"/>
      <c r="R30" s="36"/>
      <c r="S30" s="36"/>
      <c r="T30" s="36"/>
      <c r="U30" s="36"/>
      <c r="V30" s="36"/>
      <c r="W30" s="36"/>
      <c r="X30" s="36"/>
      <c r="Y30" s="36"/>
      <c r="Z30" s="36"/>
    </row>
    <row r="31" spans="1:26" ht="14.25" customHeight="1" x14ac:dyDescent="0.3">
      <c r="A31" s="46"/>
      <c r="B31" s="61"/>
      <c r="C31" s="61"/>
      <c r="D31" s="61"/>
      <c r="E31" s="61"/>
      <c r="F31" s="61"/>
      <c r="G31" s="61"/>
      <c r="H31" s="61"/>
      <c r="I31" s="36"/>
      <c r="J31" s="36"/>
      <c r="K31" s="36"/>
      <c r="L31" s="36"/>
      <c r="M31" s="36"/>
      <c r="N31" s="36"/>
      <c r="O31" s="36"/>
      <c r="P31" s="36"/>
      <c r="Q31" s="36"/>
      <c r="R31" s="36"/>
      <c r="S31" s="36"/>
      <c r="T31" s="36"/>
      <c r="U31" s="36"/>
      <c r="V31" s="36"/>
      <c r="W31" s="36"/>
      <c r="X31" s="36"/>
      <c r="Y31" s="36"/>
      <c r="Z31" s="36"/>
    </row>
    <row r="32" spans="1:26" ht="30" customHeight="1" x14ac:dyDescent="0.3">
      <c r="A32" s="50" t="s">
        <v>137</v>
      </c>
      <c r="B32" s="131" t="s">
        <v>129</v>
      </c>
      <c r="C32" s="131"/>
      <c r="D32" s="131"/>
      <c r="E32" s="134" t="s">
        <v>130</v>
      </c>
      <c r="F32" s="134"/>
      <c r="G32" s="134"/>
      <c r="H32" s="134"/>
      <c r="I32" s="36"/>
      <c r="J32" s="36"/>
      <c r="K32" s="36"/>
      <c r="L32" s="36"/>
      <c r="M32" s="36"/>
      <c r="N32" s="36"/>
      <c r="O32" s="36"/>
      <c r="P32" s="36"/>
      <c r="Q32" s="36"/>
      <c r="R32" s="36"/>
      <c r="S32" s="36"/>
      <c r="T32" s="36"/>
      <c r="U32" s="36"/>
      <c r="V32" s="36"/>
      <c r="W32" s="36"/>
      <c r="X32" s="36"/>
      <c r="Y32" s="36"/>
      <c r="Z32" s="36"/>
    </row>
    <row r="33" spans="1:26" ht="26.25" customHeight="1" x14ac:dyDescent="0.3">
      <c r="A33" s="41" t="s">
        <v>138</v>
      </c>
      <c r="B33" s="115" t="s">
        <v>207</v>
      </c>
      <c r="C33" s="115"/>
      <c r="D33" s="115"/>
      <c r="E33" s="130" t="s">
        <v>211</v>
      </c>
      <c r="F33" s="130"/>
      <c r="G33" s="130"/>
      <c r="H33" s="130"/>
      <c r="I33" s="36"/>
      <c r="J33" s="36"/>
      <c r="K33" s="36"/>
      <c r="L33" s="36"/>
      <c r="M33" s="36"/>
      <c r="N33" s="36"/>
      <c r="O33" s="36"/>
      <c r="P33" s="36"/>
      <c r="Q33" s="36"/>
      <c r="R33" s="36"/>
      <c r="S33" s="36"/>
      <c r="T33" s="36"/>
      <c r="U33" s="36"/>
      <c r="V33" s="36"/>
      <c r="W33" s="36"/>
      <c r="X33" s="36"/>
      <c r="Y33" s="36"/>
      <c r="Z33" s="36"/>
    </row>
    <row r="34" spans="1:26" ht="26.25" customHeight="1" x14ac:dyDescent="0.3">
      <c r="A34" s="41" t="s">
        <v>139</v>
      </c>
      <c r="B34" s="117"/>
      <c r="C34" s="117"/>
      <c r="D34" s="117"/>
      <c r="E34" s="127"/>
      <c r="F34" s="127"/>
      <c r="G34" s="127"/>
      <c r="H34" s="127"/>
      <c r="I34" s="36"/>
      <c r="J34" s="36"/>
      <c r="K34" s="36"/>
      <c r="L34" s="36"/>
      <c r="M34" s="36"/>
      <c r="N34" s="36"/>
      <c r="O34" s="36"/>
      <c r="P34" s="36"/>
      <c r="Q34" s="36"/>
      <c r="R34" s="36"/>
      <c r="S34" s="36"/>
      <c r="T34" s="36"/>
      <c r="U34" s="36"/>
      <c r="V34" s="36"/>
      <c r="W34" s="36"/>
      <c r="X34" s="36"/>
      <c r="Y34" s="36"/>
      <c r="Z34" s="36"/>
    </row>
    <row r="35" spans="1:26" ht="26.25" customHeight="1" x14ac:dyDescent="0.3">
      <c r="A35" s="41" t="s">
        <v>140</v>
      </c>
      <c r="B35" s="115"/>
      <c r="C35" s="115"/>
      <c r="D35" s="115"/>
      <c r="E35" s="130"/>
      <c r="F35" s="130"/>
      <c r="G35" s="130"/>
      <c r="H35" s="130"/>
      <c r="I35" s="36"/>
      <c r="J35" s="36"/>
      <c r="K35" s="36"/>
      <c r="L35" s="36"/>
      <c r="M35" s="36"/>
      <c r="N35" s="36"/>
      <c r="O35" s="36"/>
      <c r="P35" s="36"/>
      <c r="Q35" s="36"/>
      <c r="R35" s="36"/>
      <c r="S35" s="36"/>
      <c r="T35" s="36"/>
      <c r="U35" s="36"/>
      <c r="V35" s="36"/>
      <c r="W35" s="36"/>
      <c r="X35" s="36"/>
      <c r="Y35" s="36"/>
      <c r="Z35" s="36"/>
    </row>
    <row r="36" spans="1:26" ht="26.25" customHeight="1" x14ac:dyDescent="0.3">
      <c r="A36" s="41" t="s">
        <v>141</v>
      </c>
      <c r="B36" s="117"/>
      <c r="C36" s="117"/>
      <c r="D36" s="117"/>
      <c r="E36" s="127"/>
      <c r="F36" s="127"/>
      <c r="G36" s="127"/>
      <c r="H36" s="127"/>
      <c r="I36" s="36"/>
      <c r="J36" s="36"/>
      <c r="K36" s="36"/>
      <c r="L36" s="36"/>
      <c r="M36" s="36"/>
      <c r="N36" s="36"/>
      <c r="O36" s="36"/>
      <c r="P36" s="36"/>
      <c r="Q36" s="36"/>
      <c r="R36" s="36"/>
      <c r="S36" s="36"/>
      <c r="T36" s="36"/>
      <c r="U36" s="36"/>
      <c r="V36" s="36"/>
      <c r="W36" s="36"/>
      <c r="X36" s="36"/>
      <c r="Y36" s="36"/>
      <c r="Z36" s="36"/>
    </row>
    <row r="37" spans="1:26" ht="26.25" customHeight="1" x14ac:dyDescent="0.3">
      <c r="A37" s="41" t="s">
        <v>142</v>
      </c>
      <c r="B37" s="115"/>
      <c r="C37" s="115"/>
      <c r="D37" s="115"/>
      <c r="E37" s="130"/>
      <c r="F37" s="130"/>
      <c r="G37" s="130"/>
      <c r="H37" s="130"/>
      <c r="I37" s="36"/>
      <c r="J37" s="36"/>
      <c r="K37" s="36"/>
      <c r="L37" s="36"/>
      <c r="M37" s="36"/>
      <c r="N37" s="36"/>
      <c r="O37" s="36"/>
      <c r="P37" s="36"/>
      <c r="Q37" s="36"/>
      <c r="R37" s="36"/>
      <c r="S37" s="36"/>
      <c r="T37" s="36"/>
      <c r="U37" s="36"/>
      <c r="V37" s="36"/>
      <c r="W37" s="36"/>
      <c r="X37" s="36"/>
      <c r="Y37" s="36"/>
      <c r="Z37" s="36"/>
    </row>
    <row r="38" spans="1:26" ht="26.25" customHeight="1" x14ac:dyDescent="0.3">
      <c r="A38" s="41" t="s">
        <v>143</v>
      </c>
      <c r="B38" s="117"/>
      <c r="C38" s="117"/>
      <c r="D38" s="117"/>
      <c r="E38" s="127"/>
      <c r="F38" s="127"/>
      <c r="G38" s="127"/>
      <c r="H38" s="127"/>
      <c r="I38" s="36"/>
      <c r="J38" s="36"/>
      <c r="K38" s="36"/>
      <c r="L38" s="36"/>
      <c r="M38" s="36"/>
      <c r="N38" s="36"/>
      <c r="O38" s="36"/>
      <c r="P38" s="36"/>
      <c r="Q38" s="36"/>
      <c r="R38" s="36"/>
      <c r="S38" s="36"/>
      <c r="T38" s="36"/>
      <c r="U38" s="36"/>
      <c r="V38" s="36"/>
      <c r="W38" s="36"/>
      <c r="X38" s="36"/>
      <c r="Y38" s="36"/>
      <c r="Z38" s="36"/>
    </row>
    <row r="39" spans="1:26" ht="26.25" customHeight="1" x14ac:dyDescent="0.3">
      <c r="A39" s="41" t="s">
        <v>144</v>
      </c>
      <c r="B39" s="115"/>
      <c r="C39" s="115"/>
      <c r="D39" s="115"/>
      <c r="E39" s="130"/>
      <c r="F39" s="130"/>
      <c r="G39" s="130"/>
      <c r="H39" s="130"/>
      <c r="I39" s="36"/>
      <c r="J39" s="36"/>
      <c r="K39" s="36"/>
      <c r="L39" s="36"/>
      <c r="M39" s="36"/>
      <c r="N39" s="36"/>
      <c r="O39" s="36"/>
      <c r="P39" s="36"/>
      <c r="Q39" s="36"/>
      <c r="R39" s="36"/>
      <c r="S39" s="36"/>
      <c r="T39" s="36"/>
      <c r="U39" s="36"/>
      <c r="V39" s="36"/>
      <c r="W39" s="36"/>
      <c r="X39" s="36"/>
      <c r="Y39" s="36"/>
      <c r="Z39" s="36"/>
    </row>
    <row r="40" spans="1:26" ht="26.25" customHeight="1" x14ac:dyDescent="0.3">
      <c r="A40" s="41" t="s">
        <v>145</v>
      </c>
      <c r="B40" s="117"/>
      <c r="C40" s="117"/>
      <c r="D40" s="117"/>
      <c r="E40" s="127"/>
      <c r="F40" s="127"/>
      <c r="G40" s="127"/>
      <c r="H40" s="127"/>
      <c r="I40" s="36"/>
      <c r="J40" s="36"/>
      <c r="K40" s="36"/>
      <c r="L40" s="36"/>
      <c r="M40" s="36"/>
      <c r="N40" s="36"/>
      <c r="O40" s="36"/>
      <c r="P40" s="36"/>
      <c r="Q40" s="36"/>
      <c r="R40" s="36"/>
      <c r="S40" s="36"/>
      <c r="T40" s="36"/>
      <c r="U40" s="36"/>
      <c r="V40" s="36"/>
      <c r="W40" s="36"/>
      <c r="X40" s="36"/>
      <c r="Y40" s="36"/>
      <c r="Z40" s="36"/>
    </row>
    <row r="41" spans="1:26" ht="26.25" customHeight="1" x14ac:dyDescent="0.3">
      <c r="A41" s="41" t="s">
        <v>146</v>
      </c>
      <c r="B41" s="115"/>
      <c r="C41" s="115"/>
      <c r="D41" s="115"/>
      <c r="E41" s="130"/>
      <c r="F41" s="130"/>
      <c r="G41" s="130"/>
      <c r="H41" s="130"/>
      <c r="I41" s="36"/>
      <c r="J41" s="36"/>
      <c r="K41" s="36"/>
      <c r="L41" s="36"/>
      <c r="M41" s="36"/>
      <c r="N41" s="36"/>
      <c r="O41" s="36"/>
      <c r="P41" s="36"/>
      <c r="Q41" s="36"/>
      <c r="R41" s="36"/>
      <c r="S41" s="36"/>
      <c r="T41" s="36"/>
      <c r="U41" s="36"/>
      <c r="V41" s="36"/>
      <c r="W41" s="36"/>
      <c r="X41" s="36"/>
      <c r="Y41" s="36"/>
      <c r="Z41" s="36"/>
    </row>
    <row r="42" spans="1:26" ht="14.25" customHeight="1" x14ac:dyDescent="0.3">
      <c r="A42" s="42"/>
      <c r="B42" s="60"/>
      <c r="C42" s="60"/>
      <c r="D42" s="60"/>
      <c r="E42" s="60"/>
      <c r="F42" s="60"/>
      <c r="G42" s="60"/>
      <c r="H42" s="60"/>
      <c r="I42" s="36"/>
      <c r="J42" s="36"/>
      <c r="K42" s="36"/>
      <c r="L42" s="36"/>
      <c r="M42" s="36"/>
      <c r="N42" s="36"/>
      <c r="O42" s="36"/>
      <c r="P42" s="36"/>
      <c r="Q42" s="36"/>
      <c r="R42" s="36"/>
      <c r="S42" s="36"/>
      <c r="T42" s="36"/>
      <c r="U42" s="36"/>
      <c r="V42" s="36"/>
      <c r="W42" s="36"/>
      <c r="X42" s="36"/>
      <c r="Y42" s="36"/>
      <c r="Z42" s="36"/>
    </row>
    <row r="43" spans="1:26" ht="30" customHeight="1" x14ac:dyDescent="0.3">
      <c r="A43" s="50" t="s">
        <v>147</v>
      </c>
      <c r="B43" s="131" t="s">
        <v>129</v>
      </c>
      <c r="C43" s="131"/>
      <c r="D43" s="131"/>
      <c r="E43" s="132" t="s">
        <v>148</v>
      </c>
      <c r="F43" s="132"/>
      <c r="G43" s="132"/>
      <c r="H43" s="132"/>
      <c r="I43" s="36"/>
      <c r="J43" s="36"/>
      <c r="K43" s="36"/>
      <c r="L43" s="36"/>
      <c r="M43" s="36"/>
      <c r="N43" s="36"/>
      <c r="O43" s="36"/>
      <c r="P43" s="36"/>
      <c r="Q43" s="36"/>
      <c r="R43" s="36"/>
      <c r="S43" s="36"/>
      <c r="T43" s="36"/>
      <c r="U43" s="36"/>
      <c r="V43" s="36"/>
      <c r="W43" s="36"/>
      <c r="X43" s="36"/>
      <c r="Y43" s="36"/>
      <c r="Z43" s="36"/>
    </row>
    <row r="44" spans="1:26" ht="26.25" customHeight="1" x14ac:dyDescent="0.3">
      <c r="A44" s="40" t="s">
        <v>149</v>
      </c>
      <c r="B44" s="135" t="s">
        <v>195</v>
      </c>
      <c r="C44" s="135"/>
      <c r="D44" s="135"/>
      <c r="E44" s="136" t="s">
        <v>196</v>
      </c>
      <c r="F44" s="136"/>
      <c r="G44" s="136"/>
      <c r="H44" s="136"/>
      <c r="I44" s="36"/>
      <c r="J44" s="36"/>
      <c r="K44" s="36"/>
      <c r="L44" s="36"/>
      <c r="M44" s="36"/>
      <c r="N44" s="36"/>
      <c r="O44" s="36"/>
      <c r="P44" s="36"/>
      <c r="Q44" s="36"/>
      <c r="R44" s="36"/>
      <c r="S44" s="36"/>
      <c r="T44" s="36"/>
      <c r="U44" s="36"/>
      <c r="V44" s="36"/>
      <c r="W44" s="36"/>
      <c r="X44" s="36"/>
      <c r="Y44" s="36"/>
      <c r="Z44" s="36"/>
    </row>
    <row r="45" spans="1:26" ht="26.25" customHeight="1" x14ac:dyDescent="0.3">
      <c r="A45" s="39" t="s">
        <v>150</v>
      </c>
      <c r="B45" s="137"/>
      <c r="C45" s="137"/>
      <c r="D45" s="137"/>
      <c r="E45" s="138"/>
      <c r="F45" s="138"/>
      <c r="G45" s="138"/>
      <c r="H45" s="138"/>
      <c r="I45" s="36"/>
      <c r="J45" s="36"/>
      <c r="K45" s="36"/>
      <c r="L45" s="36"/>
      <c r="M45" s="36"/>
      <c r="N45" s="36"/>
      <c r="O45" s="36"/>
      <c r="P45" s="36"/>
      <c r="Q45" s="36"/>
      <c r="R45" s="36"/>
      <c r="S45" s="36"/>
      <c r="T45" s="36"/>
      <c r="U45" s="36"/>
      <c r="V45" s="36"/>
      <c r="W45" s="36"/>
      <c r="X45" s="36"/>
      <c r="Y45" s="36"/>
      <c r="Z45" s="36"/>
    </row>
    <row r="46" spans="1:26" ht="14.25" customHeight="1" x14ac:dyDescent="0.3">
      <c r="A46" s="42"/>
      <c r="B46" s="60"/>
      <c r="C46" s="60"/>
      <c r="D46" s="60"/>
      <c r="E46" s="60"/>
      <c r="F46" s="60"/>
      <c r="G46" s="60"/>
      <c r="H46" s="60"/>
      <c r="I46" s="36"/>
      <c r="J46" s="36"/>
      <c r="K46" s="36"/>
      <c r="L46" s="36"/>
      <c r="M46" s="36"/>
      <c r="N46" s="36"/>
      <c r="O46" s="36"/>
      <c r="P46" s="36"/>
      <c r="Q46" s="36"/>
      <c r="R46" s="36"/>
      <c r="S46" s="36"/>
      <c r="T46" s="36"/>
      <c r="U46" s="36"/>
      <c r="V46" s="36"/>
      <c r="W46" s="36"/>
      <c r="X46" s="36"/>
      <c r="Y46" s="36"/>
      <c r="Z46" s="36"/>
    </row>
    <row r="47" spans="1:26" ht="30" customHeight="1" x14ac:dyDescent="0.3">
      <c r="A47" s="50" t="s">
        <v>151</v>
      </c>
      <c r="B47" s="133" t="s">
        <v>152</v>
      </c>
      <c r="C47" s="133"/>
      <c r="D47" s="133"/>
      <c r="E47" s="134" t="s">
        <v>148</v>
      </c>
      <c r="F47" s="134"/>
      <c r="G47" s="134"/>
      <c r="H47" s="134"/>
      <c r="I47" s="36"/>
      <c r="J47" s="36"/>
      <c r="K47" s="36"/>
      <c r="L47" s="36"/>
      <c r="M47" s="36"/>
      <c r="N47" s="36"/>
      <c r="O47" s="36"/>
      <c r="P47" s="36"/>
      <c r="Q47" s="36"/>
      <c r="R47" s="36"/>
      <c r="S47" s="36"/>
      <c r="T47" s="36"/>
      <c r="U47" s="36"/>
      <c r="V47" s="36"/>
      <c r="W47" s="36"/>
      <c r="X47" s="36"/>
      <c r="Y47" s="36"/>
      <c r="Z47" s="36"/>
    </row>
    <row r="48" spans="1:26" ht="26.25" customHeight="1" x14ac:dyDescent="0.3">
      <c r="A48" s="40" t="s">
        <v>153</v>
      </c>
      <c r="B48" s="135" t="s">
        <v>197</v>
      </c>
      <c r="C48" s="135"/>
      <c r="D48" s="135"/>
      <c r="E48" s="127" t="s">
        <v>199</v>
      </c>
      <c r="F48" s="127"/>
      <c r="G48" s="127"/>
      <c r="H48" s="127"/>
      <c r="I48" s="36"/>
      <c r="J48" s="36"/>
      <c r="K48" s="36"/>
      <c r="L48" s="36"/>
      <c r="M48" s="36"/>
      <c r="N48" s="36"/>
      <c r="O48" s="36"/>
      <c r="P48" s="36"/>
      <c r="Q48" s="36"/>
      <c r="R48" s="36"/>
      <c r="S48" s="36"/>
      <c r="T48" s="36"/>
      <c r="U48" s="36"/>
      <c r="V48" s="36"/>
      <c r="W48" s="36"/>
      <c r="X48" s="36"/>
      <c r="Y48" s="36"/>
      <c r="Z48" s="36"/>
    </row>
    <row r="49" spans="1:26" ht="26.25" customHeight="1" x14ac:dyDescent="0.3">
      <c r="A49" s="39" t="s">
        <v>154</v>
      </c>
      <c r="B49" s="115" t="s">
        <v>198</v>
      </c>
      <c r="C49" s="115"/>
      <c r="D49" s="115"/>
      <c r="E49" s="130" t="s">
        <v>200</v>
      </c>
      <c r="F49" s="130"/>
      <c r="G49" s="130"/>
      <c r="H49" s="130"/>
      <c r="I49" s="36"/>
      <c r="J49" s="36"/>
      <c r="K49" s="36"/>
      <c r="L49" s="36"/>
      <c r="M49" s="36"/>
      <c r="N49" s="36"/>
      <c r="O49" s="36"/>
      <c r="P49" s="36"/>
      <c r="Q49" s="36"/>
      <c r="R49" s="36"/>
      <c r="S49" s="36"/>
      <c r="T49" s="36"/>
      <c r="U49" s="36"/>
      <c r="V49" s="36"/>
      <c r="W49" s="36"/>
      <c r="X49" s="36"/>
      <c r="Y49" s="36"/>
      <c r="Z49" s="36"/>
    </row>
    <row r="50" spans="1:26" ht="26.25" customHeight="1" x14ac:dyDescent="0.3">
      <c r="A50" s="39" t="s">
        <v>155</v>
      </c>
      <c r="B50" s="117"/>
      <c r="C50" s="117"/>
      <c r="D50" s="117"/>
      <c r="E50" s="127"/>
      <c r="F50" s="127"/>
      <c r="G50" s="127"/>
      <c r="H50" s="127"/>
      <c r="I50" s="36"/>
      <c r="J50" s="36"/>
      <c r="K50" s="36"/>
      <c r="L50" s="36"/>
      <c r="M50" s="36"/>
      <c r="N50" s="36"/>
      <c r="O50" s="36"/>
      <c r="P50" s="36"/>
      <c r="Q50" s="36"/>
      <c r="R50" s="36"/>
      <c r="S50" s="36"/>
      <c r="T50" s="36"/>
      <c r="U50" s="36"/>
      <c r="V50" s="36"/>
      <c r="W50" s="36"/>
      <c r="X50" s="36"/>
      <c r="Y50" s="36"/>
      <c r="Z50" s="36"/>
    </row>
    <row r="51" spans="1:26" ht="26.25" customHeight="1" x14ac:dyDescent="0.3">
      <c r="A51" s="41" t="s">
        <v>156</v>
      </c>
      <c r="B51" s="115"/>
      <c r="C51" s="115"/>
      <c r="D51" s="115"/>
      <c r="E51" s="130"/>
      <c r="F51" s="130"/>
      <c r="G51" s="130"/>
      <c r="H51" s="130"/>
      <c r="I51" s="36"/>
      <c r="J51" s="36"/>
      <c r="K51" s="36"/>
      <c r="L51" s="36"/>
      <c r="M51" s="36"/>
      <c r="N51" s="36"/>
      <c r="O51" s="36"/>
      <c r="P51" s="36"/>
      <c r="Q51" s="36"/>
      <c r="R51" s="36"/>
      <c r="S51" s="36"/>
      <c r="T51" s="36"/>
      <c r="U51" s="36"/>
      <c r="V51" s="36"/>
      <c r="W51" s="36"/>
      <c r="X51" s="36"/>
      <c r="Y51" s="36"/>
      <c r="Z51" s="36"/>
    </row>
    <row r="52" spans="1:26" ht="14.25" customHeight="1" x14ac:dyDescent="0.3">
      <c r="A52" s="42"/>
      <c r="B52" s="62"/>
      <c r="C52" s="62"/>
      <c r="D52" s="62"/>
      <c r="E52" s="60"/>
      <c r="F52" s="60"/>
      <c r="G52" s="60"/>
      <c r="H52" s="60"/>
      <c r="I52" s="36"/>
      <c r="J52" s="36"/>
      <c r="K52" s="36"/>
      <c r="L52" s="36"/>
      <c r="M52" s="36"/>
      <c r="N52" s="36"/>
      <c r="O52" s="36"/>
      <c r="P52" s="36"/>
      <c r="Q52" s="36"/>
      <c r="R52" s="36"/>
      <c r="S52" s="36"/>
      <c r="T52" s="36"/>
      <c r="U52" s="36"/>
      <c r="V52" s="36"/>
      <c r="W52" s="36"/>
      <c r="X52" s="36"/>
      <c r="Y52" s="36"/>
      <c r="Z52" s="36"/>
    </row>
    <row r="53" spans="1:26" ht="30" customHeight="1" x14ac:dyDescent="0.3">
      <c r="A53" s="50" t="s">
        <v>157</v>
      </c>
      <c r="B53" s="131" t="s">
        <v>158</v>
      </c>
      <c r="C53" s="131"/>
      <c r="D53" s="131"/>
      <c r="E53" s="132" t="s">
        <v>148</v>
      </c>
      <c r="F53" s="132"/>
      <c r="G53" s="132"/>
      <c r="H53" s="132"/>
      <c r="I53" s="36"/>
      <c r="J53" s="36"/>
      <c r="K53" s="36"/>
      <c r="L53" s="36"/>
      <c r="M53" s="36"/>
      <c r="N53" s="36"/>
      <c r="O53" s="36"/>
      <c r="P53" s="36"/>
      <c r="Q53" s="36"/>
      <c r="R53" s="36"/>
      <c r="S53" s="36"/>
      <c r="T53" s="36"/>
      <c r="U53" s="36"/>
      <c r="V53" s="36"/>
      <c r="W53" s="36"/>
      <c r="X53" s="36"/>
      <c r="Y53" s="36"/>
      <c r="Z53" s="36"/>
    </row>
    <row r="54" spans="1:26" ht="26.25" customHeight="1" x14ac:dyDescent="0.3">
      <c r="A54" s="41" t="s">
        <v>159</v>
      </c>
      <c r="B54" s="122" t="s">
        <v>201</v>
      </c>
      <c r="C54" s="123"/>
      <c r="D54" s="124"/>
      <c r="E54" s="125"/>
      <c r="F54" s="126"/>
      <c r="G54" s="126"/>
      <c r="H54" s="126"/>
      <c r="I54" s="36"/>
      <c r="J54" s="36"/>
      <c r="K54" s="36"/>
      <c r="L54" s="36"/>
      <c r="M54" s="36"/>
      <c r="N54" s="36"/>
      <c r="O54" s="36"/>
      <c r="P54" s="36"/>
      <c r="Q54" s="36"/>
      <c r="R54" s="36"/>
      <c r="S54" s="36"/>
      <c r="T54" s="36"/>
      <c r="U54" s="36"/>
      <c r="V54" s="36"/>
      <c r="W54" s="36"/>
      <c r="X54" s="36"/>
      <c r="Y54" s="36"/>
      <c r="Z54" s="36"/>
    </row>
    <row r="55" spans="1:26" ht="26.25" customHeight="1" x14ac:dyDescent="0.3">
      <c r="A55" s="41" t="s">
        <v>160</v>
      </c>
      <c r="B55" s="127" t="s">
        <v>202</v>
      </c>
      <c r="C55" s="128"/>
      <c r="D55" s="129"/>
      <c r="E55" s="127"/>
      <c r="F55" s="128"/>
      <c r="G55" s="128"/>
      <c r="H55" s="128"/>
      <c r="I55" s="36"/>
      <c r="J55" s="36"/>
      <c r="K55" s="36"/>
      <c r="L55" s="36"/>
      <c r="M55" s="36"/>
      <c r="N55" s="36"/>
      <c r="O55" s="36"/>
      <c r="P55" s="36"/>
      <c r="Q55" s="36"/>
      <c r="R55" s="36"/>
      <c r="S55" s="36"/>
      <c r="T55" s="36"/>
      <c r="U55" s="36"/>
      <c r="V55" s="36"/>
      <c r="W55" s="36"/>
      <c r="X55" s="36"/>
      <c r="Y55" s="36"/>
      <c r="Z55" s="36"/>
    </row>
    <row r="56" spans="1:26" ht="26.25" customHeight="1" x14ac:dyDescent="0.3">
      <c r="A56" s="41" t="s">
        <v>161</v>
      </c>
      <c r="B56" s="130" t="s">
        <v>203</v>
      </c>
      <c r="C56" s="139"/>
      <c r="D56" s="148"/>
      <c r="E56" s="149"/>
      <c r="F56" s="150"/>
      <c r="G56" s="150"/>
      <c r="H56" s="150"/>
      <c r="I56" s="36"/>
      <c r="J56" s="36"/>
      <c r="K56" s="36"/>
      <c r="L56" s="36"/>
      <c r="M56" s="36"/>
      <c r="N56" s="36"/>
      <c r="O56" s="36"/>
      <c r="P56" s="36"/>
      <c r="Q56" s="36"/>
      <c r="R56" s="36"/>
      <c r="S56" s="36"/>
      <c r="T56" s="36"/>
      <c r="U56" s="36"/>
      <c r="V56" s="36"/>
      <c r="W56" s="36"/>
      <c r="X56" s="36"/>
      <c r="Y56" s="36"/>
      <c r="Z56" s="36"/>
    </row>
    <row r="57" spans="1:26" ht="26.25" customHeight="1" x14ac:dyDescent="0.3">
      <c r="A57" s="51" t="s">
        <v>204</v>
      </c>
      <c r="B57" s="127" t="s">
        <v>212</v>
      </c>
      <c r="C57" s="128"/>
      <c r="D57" s="129"/>
      <c r="E57" s="127" t="s">
        <v>213</v>
      </c>
      <c r="F57" s="128"/>
      <c r="G57" s="128"/>
      <c r="H57" s="128"/>
      <c r="I57" s="36"/>
      <c r="J57" s="36"/>
      <c r="K57" s="36"/>
      <c r="L57" s="36"/>
      <c r="M57" s="36"/>
      <c r="N57" s="36"/>
      <c r="O57" s="36"/>
      <c r="P57" s="36"/>
      <c r="Q57" s="36"/>
      <c r="R57" s="36"/>
      <c r="S57" s="36"/>
      <c r="T57" s="36"/>
      <c r="U57" s="36"/>
      <c r="V57" s="36"/>
      <c r="W57" s="36"/>
      <c r="X57" s="36"/>
      <c r="Y57" s="36"/>
      <c r="Z57" s="36"/>
    </row>
    <row r="58" spans="1:26" ht="26.25" customHeight="1" x14ac:dyDescent="0.3">
      <c r="A58" s="73" t="s">
        <v>205</v>
      </c>
      <c r="B58" s="115"/>
      <c r="C58" s="115"/>
      <c r="D58" s="115"/>
      <c r="E58" s="130"/>
      <c r="F58" s="130"/>
      <c r="G58" s="130"/>
      <c r="H58" s="130"/>
      <c r="I58" s="36"/>
      <c r="J58" s="36"/>
      <c r="K58" s="36"/>
      <c r="L58" s="36"/>
      <c r="M58" s="36"/>
      <c r="N58" s="36"/>
      <c r="O58" s="36"/>
      <c r="P58" s="36"/>
      <c r="Q58" s="36"/>
      <c r="R58" s="36"/>
      <c r="S58" s="36"/>
      <c r="T58" s="36"/>
      <c r="U58" s="36"/>
      <c r="V58" s="36"/>
      <c r="W58" s="36"/>
      <c r="X58" s="36"/>
      <c r="Y58" s="36"/>
      <c r="Z58" s="36"/>
    </row>
    <row r="59" spans="1:26" ht="14.25" customHeight="1" x14ac:dyDescent="0.3">
      <c r="A59" s="52"/>
      <c r="B59" s="58"/>
      <c r="C59" s="59"/>
      <c r="D59" s="59"/>
      <c r="E59" s="63"/>
      <c r="F59" s="63"/>
      <c r="G59" s="63"/>
      <c r="H59" s="63"/>
      <c r="I59" s="36"/>
      <c r="J59" s="36"/>
      <c r="K59" s="36"/>
      <c r="L59" s="36"/>
      <c r="M59" s="36"/>
      <c r="N59" s="36"/>
      <c r="O59" s="36"/>
      <c r="P59" s="36"/>
      <c r="Q59" s="36"/>
      <c r="R59" s="36"/>
      <c r="S59" s="36"/>
      <c r="T59" s="36"/>
      <c r="U59" s="36"/>
      <c r="V59" s="36"/>
      <c r="W59" s="36"/>
      <c r="X59" s="36"/>
      <c r="Y59" s="36"/>
      <c r="Z59" s="36"/>
    </row>
    <row r="60" spans="1:26" ht="30" customHeight="1" x14ac:dyDescent="0.3">
      <c r="A60" s="53" t="s">
        <v>162</v>
      </c>
      <c r="B60" s="54" t="s">
        <v>163</v>
      </c>
      <c r="C60" s="54" t="s">
        <v>113</v>
      </c>
      <c r="D60" s="118" t="s">
        <v>164</v>
      </c>
      <c r="E60" s="118"/>
      <c r="F60" s="119" t="s">
        <v>165</v>
      </c>
      <c r="G60" s="119"/>
      <c r="H60" s="119"/>
      <c r="I60" s="36"/>
      <c r="J60" s="36"/>
      <c r="K60" s="36"/>
      <c r="L60" s="36"/>
      <c r="M60" s="36"/>
      <c r="N60" s="36"/>
      <c r="O60" s="36"/>
      <c r="P60" s="36"/>
      <c r="Q60" s="36"/>
      <c r="R60" s="36"/>
      <c r="S60" s="36"/>
      <c r="T60" s="36"/>
      <c r="U60" s="36"/>
      <c r="V60" s="36"/>
      <c r="W60" s="36"/>
      <c r="X60" s="36"/>
      <c r="Y60" s="36"/>
      <c r="Z60" s="36"/>
    </row>
    <row r="61" spans="1:26" ht="30" customHeight="1" x14ac:dyDescent="0.3">
      <c r="A61" s="40" t="s">
        <v>166</v>
      </c>
      <c r="B61" s="69"/>
      <c r="C61" s="68"/>
      <c r="D61" s="120"/>
      <c r="E61" s="120"/>
      <c r="F61" s="116"/>
      <c r="G61" s="116"/>
      <c r="H61" s="116"/>
      <c r="I61" s="36"/>
      <c r="J61" s="36"/>
      <c r="K61" s="36"/>
      <c r="L61" s="36"/>
      <c r="M61" s="36"/>
      <c r="N61" s="36"/>
      <c r="O61" s="36"/>
      <c r="P61" s="36"/>
      <c r="Q61" s="36"/>
      <c r="R61" s="36"/>
      <c r="S61" s="36"/>
      <c r="T61" s="36"/>
      <c r="U61" s="36"/>
      <c r="V61" s="36"/>
      <c r="W61" s="36"/>
      <c r="X61" s="36"/>
      <c r="Y61" s="36"/>
      <c r="Z61" s="36"/>
    </row>
    <row r="62" spans="1:26" ht="30" customHeight="1" x14ac:dyDescent="0.3">
      <c r="A62" s="39" t="s">
        <v>167</v>
      </c>
      <c r="B62" s="70"/>
      <c r="C62" s="66"/>
      <c r="D62" s="117"/>
      <c r="E62" s="117"/>
      <c r="F62" s="121"/>
      <c r="G62" s="121"/>
      <c r="H62" s="121"/>
      <c r="I62" s="36"/>
      <c r="J62" s="36"/>
      <c r="K62" s="36"/>
      <c r="L62" s="36"/>
      <c r="M62" s="36"/>
      <c r="N62" s="36"/>
      <c r="O62" s="36"/>
      <c r="P62" s="36"/>
      <c r="Q62" s="36"/>
      <c r="R62" s="36"/>
      <c r="S62" s="36"/>
      <c r="T62" s="36"/>
      <c r="U62" s="36"/>
      <c r="V62" s="36"/>
      <c r="W62" s="36"/>
      <c r="X62" s="36"/>
      <c r="Y62" s="36"/>
      <c r="Z62" s="36"/>
    </row>
    <row r="63" spans="1:26" ht="30" customHeight="1" x14ac:dyDescent="0.3">
      <c r="A63" s="40" t="s">
        <v>168</v>
      </c>
      <c r="B63" s="69"/>
      <c r="C63" s="71"/>
      <c r="D63" s="115"/>
      <c r="E63" s="115"/>
      <c r="F63" s="116"/>
      <c r="G63" s="116"/>
      <c r="H63" s="116"/>
      <c r="I63" s="36"/>
      <c r="J63" s="36"/>
      <c r="K63" s="36"/>
      <c r="L63" s="36"/>
      <c r="M63" s="36"/>
      <c r="N63" s="36"/>
      <c r="O63" s="36"/>
      <c r="P63" s="36"/>
      <c r="Q63" s="36"/>
      <c r="R63" s="36"/>
      <c r="S63" s="36"/>
      <c r="T63" s="36"/>
      <c r="U63" s="36"/>
      <c r="V63" s="36"/>
      <c r="W63" s="36"/>
      <c r="X63" s="36"/>
      <c r="Y63" s="36"/>
      <c r="Z63" s="36"/>
    </row>
    <row r="64" spans="1:26" ht="30" customHeight="1" x14ac:dyDescent="0.3">
      <c r="A64" s="39" t="s">
        <v>169</v>
      </c>
      <c r="B64" s="70"/>
      <c r="C64" s="66"/>
      <c r="D64" s="117"/>
      <c r="E64" s="117"/>
      <c r="F64" s="117"/>
      <c r="G64" s="117"/>
      <c r="H64" s="72"/>
      <c r="I64" s="36"/>
      <c r="J64" s="36"/>
      <c r="K64" s="36"/>
      <c r="L64" s="36"/>
      <c r="M64" s="36"/>
      <c r="N64" s="36"/>
      <c r="O64" s="36"/>
      <c r="P64" s="36"/>
      <c r="Q64" s="36"/>
      <c r="R64" s="36"/>
      <c r="S64" s="36"/>
      <c r="T64" s="36"/>
      <c r="U64" s="36"/>
      <c r="V64" s="36"/>
      <c r="W64" s="36"/>
      <c r="X64" s="36"/>
      <c r="Y64" s="36"/>
      <c r="Z64" s="36"/>
    </row>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84">
    <mergeCell ref="B30:D30"/>
    <mergeCell ref="E30:H30"/>
    <mergeCell ref="B32:D32"/>
    <mergeCell ref="E32:H32"/>
    <mergeCell ref="B27:D27"/>
    <mergeCell ref="E27:H27"/>
    <mergeCell ref="B28:D28"/>
    <mergeCell ref="E28:H28"/>
    <mergeCell ref="B29:D29"/>
    <mergeCell ref="E29:H29"/>
    <mergeCell ref="A2:H2"/>
    <mergeCell ref="B4:H4"/>
    <mergeCell ref="B5:H5"/>
    <mergeCell ref="B6:H6"/>
    <mergeCell ref="B7:H7"/>
    <mergeCell ref="B17:H17"/>
    <mergeCell ref="B16:H16"/>
    <mergeCell ref="B18:H18"/>
    <mergeCell ref="B19:H19"/>
    <mergeCell ref="B20:H20"/>
    <mergeCell ref="B21:H21"/>
    <mergeCell ref="B22:H22"/>
    <mergeCell ref="B25:D25"/>
    <mergeCell ref="E25:H25"/>
    <mergeCell ref="B26:D26"/>
    <mergeCell ref="E26:H26"/>
    <mergeCell ref="B24:D24"/>
    <mergeCell ref="E24:H24"/>
    <mergeCell ref="B33:D33"/>
    <mergeCell ref="E33:H33"/>
    <mergeCell ref="B34:D34"/>
    <mergeCell ref="E34:H34"/>
    <mergeCell ref="B35:D35"/>
    <mergeCell ref="E35:H35"/>
    <mergeCell ref="B36:D36"/>
    <mergeCell ref="E36:H36"/>
    <mergeCell ref="B37:D37"/>
    <mergeCell ref="E37:H37"/>
    <mergeCell ref="B38:D38"/>
    <mergeCell ref="E38:H38"/>
    <mergeCell ref="B39:D39"/>
    <mergeCell ref="E39:H39"/>
    <mergeCell ref="B40:D40"/>
    <mergeCell ref="E40:H40"/>
    <mergeCell ref="B41:D41"/>
    <mergeCell ref="E41:H41"/>
    <mergeCell ref="B43:D43"/>
    <mergeCell ref="E43:H43"/>
    <mergeCell ref="B44:D44"/>
    <mergeCell ref="E44:H44"/>
    <mergeCell ref="B45:D45"/>
    <mergeCell ref="E45:H45"/>
    <mergeCell ref="B47:D47"/>
    <mergeCell ref="E47:H47"/>
    <mergeCell ref="B48:D48"/>
    <mergeCell ref="E48:H48"/>
    <mergeCell ref="B49:D49"/>
    <mergeCell ref="E49:H49"/>
    <mergeCell ref="B50:D50"/>
    <mergeCell ref="E50:H50"/>
    <mergeCell ref="B51:D51"/>
    <mergeCell ref="E51:H51"/>
    <mergeCell ref="B53:D53"/>
    <mergeCell ref="E53:H53"/>
    <mergeCell ref="B54:D54"/>
    <mergeCell ref="E54:H54"/>
    <mergeCell ref="B55:D55"/>
    <mergeCell ref="E55:H55"/>
    <mergeCell ref="B58:D58"/>
    <mergeCell ref="E58:H58"/>
    <mergeCell ref="B56:D56"/>
    <mergeCell ref="B57:D57"/>
    <mergeCell ref="E56:H56"/>
    <mergeCell ref="E57:H57"/>
    <mergeCell ref="D63:E63"/>
    <mergeCell ref="F63:H63"/>
    <mergeCell ref="D64:E64"/>
    <mergeCell ref="F64:G64"/>
    <mergeCell ref="D60:E60"/>
    <mergeCell ref="F60:H60"/>
    <mergeCell ref="D61:E61"/>
    <mergeCell ref="F61:H61"/>
    <mergeCell ref="D62:E62"/>
    <mergeCell ref="F62:H6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FFCF3-A6BC-468C-9B1D-492569E465C4}">
  <dimension ref="A1:Z1000"/>
  <sheetViews>
    <sheetView workbookViewId="0"/>
  </sheetViews>
  <sheetFormatPr baseColWidth="10" defaultColWidth="11.109375" defaultRowHeight="14.4" x14ac:dyDescent="0.3"/>
  <cols>
    <col min="1" max="1" width="62.44140625" customWidth="1"/>
    <col min="2" max="2" width="23.44140625" customWidth="1"/>
    <col min="3" max="3" width="33.88671875" customWidth="1"/>
    <col min="4" max="4" width="15.88671875" customWidth="1"/>
    <col min="5" max="5" width="23.77734375" customWidth="1"/>
    <col min="6" max="7" width="19.6640625" customWidth="1"/>
    <col min="8" max="8" width="34.5546875" customWidth="1"/>
    <col min="9" max="9" width="9.6640625" customWidth="1"/>
    <col min="10" max="10" width="47.44140625" customWidth="1"/>
    <col min="11" max="26" width="8.77734375" customWidth="1"/>
    <col min="27" max="1024" width="14.88671875" customWidth="1"/>
  </cols>
  <sheetData>
    <row r="1" spans="1:26" ht="14.25" customHeight="1" x14ac:dyDescent="0.3">
      <c r="A1" s="32" t="s">
        <v>102</v>
      </c>
      <c r="B1" s="33"/>
      <c r="C1" s="33"/>
      <c r="D1" s="34"/>
      <c r="E1" s="33"/>
      <c r="F1" s="33"/>
      <c r="G1" s="33"/>
      <c r="H1" s="35" t="str">
        <f>B5</f>
        <v>ref-002</v>
      </c>
      <c r="I1" s="36"/>
      <c r="J1" s="19" t="s">
        <v>87</v>
      </c>
      <c r="K1" s="36"/>
      <c r="L1" s="36"/>
      <c r="M1" s="36"/>
      <c r="N1" s="36"/>
      <c r="O1" s="36"/>
      <c r="P1" s="36"/>
      <c r="Q1" s="36"/>
      <c r="R1" s="36"/>
      <c r="S1" s="36"/>
      <c r="T1" s="36"/>
      <c r="U1" s="36"/>
      <c r="V1" s="36"/>
      <c r="W1" s="36"/>
      <c r="X1" s="36"/>
      <c r="Y1" s="36"/>
      <c r="Z1" s="36"/>
    </row>
    <row r="2" spans="1:26" ht="33" customHeight="1" x14ac:dyDescent="0.3">
      <c r="A2" s="142" t="s">
        <v>103</v>
      </c>
      <c r="B2" s="142"/>
      <c r="C2" s="142"/>
      <c r="D2" s="142"/>
      <c r="E2" s="142"/>
      <c r="F2" s="142"/>
      <c r="G2" s="142"/>
      <c r="H2" s="142"/>
      <c r="I2" s="36"/>
      <c r="J2" s="37" t="str">
        <f>HYPERLINK("https://www.cnil.fr/fr/definition/traitement-de-donnees-caractere-personnel","► Traitement de données à caractère personnel")</f>
        <v>► Traitement de données à caractère personnel</v>
      </c>
      <c r="K2" s="36"/>
      <c r="L2" s="36"/>
      <c r="M2" s="36"/>
      <c r="N2" s="36"/>
      <c r="O2" s="36"/>
      <c r="P2" s="36"/>
      <c r="Q2" s="36"/>
      <c r="R2" s="36"/>
      <c r="S2" s="36"/>
      <c r="T2" s="36"/>
      <c r="U2" s="36"/>
      <c r="V2" s="36"/>
      <c r="W2" s="36"/>
      <c r="X2" s="36"/>
      <c r="Y2" s="36"/>
      <c r="Z2" s="36"/>
    </row>
    <row r="3" spans="1:26" ht="30" customHeight="1" x14ac:dyDescent="0.3">
      <c r="A3" s="38" t="s">
        <v>104</v>
      </c>
      <c r="B3" s="56"/>
      <c r="C3" s="55"/>
      <c r="D3" s="55"/>
      <c r="E3" s="55"/>
      <c r="F3" s="55"/>
      <c r="G3" s="55"/>
      <c r="H3" s="55"/>
      <c r="I3" s="36"/>
      <c r="J3" s="37" t="str">
        <f>HYPERLINK("https://www.cnil.fr/fr/definition/delegue-protection-donnees","► Délégué à la protection des données (DPO)")</f>
        <v>► Délégué à la protection des données (DPO)</v>
      </c>
      <c r="K3" s="36"/>
      <c r="L3" s="36"/>
      <c r="M3" s="36"/>
      <c r="N3" s="36"/>
      <c r="O3" s="36"/>
      <c r="P3" s="36"/>
      <c r="Q3" s="36"/>
      <c r="R3" s="36"/>
      <c r="S3" s="36"/>
      <c r="T3" s="36"/>
      <c r="U3" s="36"/>
      <c r="V3" s="36"/>
      <c r="W3" s="36"/>
      <c r="X3" s="36"/>
      <c r="Y3" s="36"/>
      <c r="Z3" s="36"/>
    </row>
    <row r="4" spans="1:26" ht="26.25" customHeight="1" x14ac:dyDescent="0.3">
      <c r="A4" s="39" t="s">
        <v>96</v>
      </c>
      <c r="B4" s="157" t="s">
        <v>173</v>
      </c>
      <c r="C4" s="157"/>
      <c r="D4" s="157"/>
      <c r="E4" s="157"/>
      <c r="F4" s="157"/>
      <c r="G4" s="157"/>
      <c r="H4" s="157"/>
      <c r="I4" s="36"/>
      <c r="J4" s="37" t="str">
        <f>HYPERLINK("https://www.cnil.fr/fr/definition/donnee-personnelle","► Données personnelles")</f>
        <v>► Données personnelles</v>
      </c>
      <c r="K4" s="36"/>
      <c r="L4" s="36"/>
      <c r="M4" s="36"/>
      <c r="N4" s="36"/>
      <c r="O4" s="36"/>
      <c r="P4" s="36"/>
      <c r="Q4" s="36"/>
      <c r="R4" s="36"/>
      <c r="S4" s="36"/>
      <c r="T4" s="36"/>
      <c r="U4" s="36"/>
      <c r="V4" s="36"/>
      <c r="W4" s="36"/>
      <c r="X4" s="36"/>
      <c r="Y4" s="36"/>
      <c r="Z4" s="36"/>
    </row>
    <row r="5" spans="1:26" ht="26.25" customHeight="1" x14ac:dyDescent="0.3">
      <c r="A5" s="40" t="s">
        <v>97</v>
      </c>
      <c r="B5" s="144" t="s">
        <v>170</v>
      </c>
      <c r="C5" s="144"/>
      <c r="D5" s="144"/>
      <c r="E5" s="144"/>
      <c r="F5" s="144"/>
      <c r="G5" s="144"/>
      <c r="H5" s="144"/>
      <c r="I5" s="36"/>
      <c r="J5" s="37" t="str">
        <f>HYPERLINK("https://www.cnil.fr/fr/definition/responsable-de-traitement","► Responsable de traitement")</f>
        <v>► Responsable de traitement</v>
      </c>
      <c r="K5" s="36"/>
      <c r="L5" s="36"/>
      <c r="M5" s="36"/>
      <c r="N5" s="36"/>
      <c r="O5" s="36"/>
      <c r="P5" s="36"/>
      <c r="Q5" s="36"/>
      <c r="R5" s="36"/>
      <c r="S5" s="36"/>
      <c r="T5" s="36"/>
      <c r="U5" s="36"/>
      <c r="V5" s="36"/>
      <c r="W5" s="36"/>
      <c r="X5" s="36"/>
      <c r="Y5" s="36"/>
      <c r="Z5" s="36"/>
    </row>
    <row r="6" spans="1:26" ht="26.25" customHeight="1" x14ac:dyDescent="0.3">
      <c r="A6" s="39" t="s">
        <v>106</v>
      </c>
      <c r="B6" s="158">
        <v>45711</v>
      </c>
      <c r="C6" s="158"/>
      <c r="D6" s="158"/>
      <c r="E6" s="158"/>
      <c r="F6" s="158"/>
      <c r="G6" s="158"/>
      <c r="H6" s="158"/>
      <c r="I6" s="36"/>
      <c r="J6" s="37" t="str">
        <f>HYPERLINK("https://www.cnil.fr/fr/definition/donnee-sensible","► Données sensibles")</f>
        <v>► Données sensibles</v>
      </c>
      <c r="K6" s="36"/>
      <c r="L6" s="36"/>
      <c r="M6" s="36"/>
      <c r="N6" s="36"/>
      <c r="O6" s="36"/>
      <c r="P6" s="36"/>
      <c r="Q6" s="36"/>
      <c r="R6" s="36"/>
      <c r="S6" s="36"/>
      <c r="T6" s="36"/>
      <c r="U6" s="36"/>
      <c r="V6" s="36"/>
      <c r="W6" s="36"/>
      <c r="X6" s="36"/>
      <c r="Y6" s="36"/>
      <c r="Z6" s="36"/>
    </row>
    <row r="7" spans="1:26" ht="26.25" customHeight="1" x14ac:dyDescent="0.3">
      <c r="A7" s="41" t="s">
        <v>107</v>
      </c>
      <c r="B7" s="159"/>
      <c r="C7" s="160"/>
      <c r="D7" s="160"/>
      <c r="E7" s="160"/>
      <c r="F7" s="160"/>
      <c r="G7" s="160"/>
      <c r="H7" s="160"/>
      <c r="I7" s="36"/>
      <c r="J7" s="37" t="str">
        <f>HYPERLINK("https://www.cnil.fr/fr/definition/finalite-dun-traitement","► Finalité du traitement")</f>
        <v>► Finalité du traitement</v>
      </c>
      <c r="K7" s="36"/>
      <c r="L7" s="36"/>
      <c r="M7" s="36"/>
      <c r="N7" s="36"/>
      <c r="O7" s="36"/>
      <c r="P7" s="36"/>
      <c r="Q7" s="36"/>
      <c r="R7" s="36"/>
      <c r="S7" s="36"/>
      <c r="T7" s="36"/>
      <c r="U7" s="36"/>
      <c r="V7" s="36"/>
      <c r="W7" s="36"/>
      <c r="X7" s="36"/>
      <c r="Y7" s="36"/>
      <c r="Z7" s="36"/>
    </row>
    <row r="8" spans="1:26" ht="14.25" customHeight="1" x14ac:dyDescent="0.3">
      <c r="A8" s="42"/>
      <c r="B8" s="36"/>
      <c r="C8" s="36"/>
      <c r="D8" s="36"/>
      <c r="E8" s="36"/>
      <c r="F8" s="36"/>
      <c r="G8" s="36"/>
      <c r="H8" s="36"/>
      <c r="I8" s="36"/>
      <c r="J8" s="37" t="str">
        <f>HYPERLINK("https://www.cnil.fr/fr/definition/destinataire","► Destinataires")</f>
        <v>► Destinataires</v>
      </c>
      <c r="K8" s="36"/>
      <c r="L8" s="36"/>
      <c r="M8" s="36"/>
      <c r="N8" s="36"/>
      <c r="O8" s="36"/>
      <c r="P8" s="36"/>
      <c r="Q8" s="36"/>
      <c r="R8" s="36"/>
      <c r="S8" s="36"/>
      <c r="T8" s="36"/>
      <c r="U8" s="36"/>
      <c r="V8" s="36"/>
      <c r="W8" s="36"/>
      <c r="X8" s="36"/>
      <c r="Y8" s="36"/>
      <c r="Z8" s="36"/>
    </row>
    <row r="9" spans="1:26" ht="30.75" customHeight="1" x14ac:dyDescent="0.3">
      <c r="A9" s="38" t="s">
        <v>108</v>
      </c>
      <c r="B9" s="43" t="s">
        <v>109</v>
      </c>
      <c r="C9" s="43" t="s">
        <v>110</v>
      </c>
      <c r="D9" s="43" t="s">
        <v>111</v>
      </c>
      <c r="E9" s="43" t="s">
        <v>112</v>
      </c>
      <c r="F9" s="43" t="s">
        <v>113</v>
      </c>
      <c r="G9" s="43" t="s">
        <v>114</v>
      </c>
      <c r="H9" s="43" t="s">
        <v>115</v>
      </c>
      <c r="I9" s="36"/>
      <c r="J9" s="37" t="str">
        <f>HYPERLINK("https://www.cnil.fr/fr/transferts-de-donnees-hors-ue-ce-qui-change-avec-le-reglement-general-sur-la-protection-des-donnees","► Transfert de données")</f>
        <v>► Transfert de données</v>
      </c>
      <c r="K9" s="36"/>
      <c r="L9" s="36"/>
      <c r="M9" s="36"/>
      <c r="N9" s="36"/>
      <c r="O9" s="36"/>
      <c r="P9" s="36"/>
      <c r="Q9" s="36"/>
      <c r="R9" s="36"/>
      <c r="S9" s="36"/>
      <c r="T9" s="36"/>
      <c r="U9" s="36"/>
      <c r="V9" s="36"/>
      <c r="W9" s="36"/>
      <c r="X9" s="36"/>
      <c r="Y9" s="36"/>
      <c r="Z9" s="36"/>
    </row>
    <row r="10" spans="1:26" ht="26.25" customHeight="1" x14ac:dyDescent="0.3">
      <c r="A10" s="41" t="s">
        <v>116</v>
      </c>
      <c r="B10" s="44" t="str">
        <f>'Liste des traitements CNIL'!C1</f>
        <v>Leclerc</v>
      </c>
      <c r="C10" s="44" t="str">
        <f>'Liste des traitements CNIL'!G1</f>
        <v>12 Rue des Lilas</v>
      </c>
      <c r="D10" s="57">
        <f>'Liste des traitements CNIL'!C2</f>
        <v>75019</v>
      </c>
      <c r="E10" s="44" t="str">
        <f>'Liste des traitements CNIL'!E2</f>
        <v>Paris</v>
      </c>
      <c r="F10" s="44" t="s">
        <v>192</v>
      </c>
      <c r="G10" s="44" t="str">
        <f>'Liste des traitements CNIL'!G2</f>
        <v>01 45 78 96 32</v>
      </c>
      <c r="H10" s="44" t="str">
        <f>'Liste des traitements CNIL'!I1</f>
        <v>sophie.leclerc@fashion-insta.fr</v>
      </c>
      <c r="I10" s="36"/>
      <c r="J10" s="37" t="str">
        <f>HYPERLINK("https://www.cnil.fr/fr/limiter-la-conservation-des-donnees","► Durée de conservation de données")</f>
        <v>► Durée de conservation de données</v>
      </c>
      <c r="K10" s="36"/>
      <c r="L10" s="36"/>
      <c r="M10" s="36"/>
      <c r="N10" s="36"/>
      <c r="O10" s="36"/>
      <c r="P10" s="36"/>
      <c r="Q10" s="36"/>
      <c r="R10" s="36"/>
      <c r="S10" s="36"/>
      <c r="T10" s="36"/>
      <c r="U10" s="36"/>
      <c r="V10" s="36"/>
      <c r="W10" s="36"/>
      <c r="X10" s="36"/>
      <c r="Y10" s="36"/>
      <c r="Z10" s="36"/>
    </row>
    <row r="11" spans="1:26" ht="26.25" customHeight="1" x14ac:dyDescent="0.3">
      <c r="A11" s="40" t="s">
        <v>117</v>
      </c>
      <c r="B11" s="44" t="str">
        <f>'Liste des traitements CNIL'!C3</f>
        <v>Martin</v>
      </c>
      <c r="C11" s="44" t="str">
        <f>'Liste des traitements CNIL'!G3</f>
        <v>23 Avenue de la République</v>
      </c>
      <c r="D11" s="57">
        <f>'Liste des traitements CNIL'!C4</f>
        <v>92100</v>
      </c>
      <c r="E11" s="44" t="str">
        <f>'Liste des traitements CNIL'!E4</f>
        <v>Boulogne-Billancourt</v>
      </c>
      <c r="F11" s="44" t="s">
        <v>192</v>
      </c>
      <c r="G11" s="44" t="str">
        <f>'Liste des traitements CNIL'!G4</f>
        <v>01 47 89 65 34</v>
      </c>
      <c r="H11" s="44" t="str">
        <f>'Liste des traitements CNIL'!I3</f>
        <v>pierre.martin@fashion-insta.fr</v>
      </c>
      <c r="I11" s="36"/>
      <c r="J11" s="37" t="str">
        <f>HYPERLINK("https://www.cnil.fr/fr/principes-cles/guide-de-la-securite-des-donnees-personnelles","► Sécurité des données")</f>
        <v>► Sécurité des données</v>
      </c>
      <c r="K11" s="36"/>
      <c r="L11" s="36"/>
      <c r="M11" s="36"/>
      <c r="N11" s="36"/>
      <c r="O11" s="36"/>
      <c r="P11" s="36"/>
      <c r="Q11" s="36"/>
      <c r="R11" s="36"/>
      <c r="S11" s="36"/>
      <c r="T11" s="36"/>
      <c r="U11" s="36"/>
      <c r="V11" s="36"/>
      <c r="W11" s="36"/>
      <c r="X11" s="36"/>
      <c r="Y11" s="36"/>
      <c r="Z11" s="36"/>
    </row>
    <row r="12" spans="1:26" ht="26.25" customHeight="1" x14ac:dyDescent="0.3">
      <c r="A12" s="45" t="s">
        <v>118</v>
      </c>
      <c r="B12" s="44"/>
      <c r="C12" s="44"/>
      <c r="D12" s="57"/>
      <c r="E12" s="44"/>
      <c r="F12" s="44"/>
      <c r="G12" s="44"/>
      <c r="H12" s="44"/>
      <c r="I12" s="36"/>
      <c r="J12" s="36"/>
      <c r="K12" s="36"/>
      <c r="L12" s="36"/>
      <c r="M12" s="36"/>
      <c r="N12" s="36"/>
      <c r="O12" s="36"/>
      <c r="P12" s="36"/>
      <c r="Q12" s="36"/>
      <c r="R12" s="36"/>
      <c r="S12" s="36"/>
      <c r="T12" s="36"/>
      <c r="U12" s="36"/>
      <c r="V12" s="36"/>
      <c r="W12" s="36"/>
      <c r="X12" s="36"/>
      <c r="Y12" s="36"/>
      <c r="Z12" s="36"/>
    </row>
    <row r="13" spans="1:26" ht="26.25" customHeight="1" x14ac:dyDescent="0.3">
      <c r="A13" s="39" t="s">
        <v>119</v>
      </c>
      <c r="B13" s="44" t="str">
        <f>'Liste des traitements CNIL'!C5</f>
        <v>Brady</v>
      </c>
      <c r="C13" s="44" t="str">
        <f>'Liste des traitements CNIL'!I5</f>
        <v>45 Rue de la Paix</v>
      </c>
      <c r="D13" s="57">
        <f>'Liste des traitements CNIL'!C6</f>
        <v>78000</v>
      </c>
      <c r="E13" s="44" t="str">
        <f>'Liste des traitements CNIL'!E6</f>
        <v>Versailles</v>
      </c>
      <c r="F13" s="44" t="s">
        <v>192</v>
      </c>
      <c r="G13" s="44" t="str">
        <f>'Liste des traitements CNIL'!G6</f>
        <v>01 49 72 56 89</v>
      </c>
      <c r="H13" s="44" t="str">
        <f>'Liste des traitements CNIL'!I6</f>
        <v>peter.brady@fashion-insta.fr</v>
      </c>
      <c r="I13" s="36"/>
      <c r="J13" s="36"/>
      <c r="K13" s="36"/>
      <c r="L13" s="36"/>
      <c r="M13" s="36"/>
      <c r="N13" s="36"/>
      <c r="O13" s="36"/>
      <c r="P13" s="36"/>
      <c r="Q13" s="36"/>
      <c r="R13" s="36"/>
      <c r="S13" s="36"/>
      <c r="T13" s="36"/>
      <c r="U13" s="36"/>
      <c r="V13" s="36"/>
      <c r="W13" s="36"/>
      <c r="X13" s="36"/>
      <c r="Y13" s="36"/>
      <c r="Z13" s="36"/>
    </row>
    <row r="14" spans="1:26" ht="26.25" customHeight="1" x14ac:dyDescent="0.3">
      <c r="A14" s="41" t="s">
        <v>120</v>
      </c>
      <c r="B14" s="44"/>
      <c r="C14" s="44"/>
      <c r="D14" s="57"/>
      <c r="E14" s="44"/>
      <c r="F14" s="44"/>
      <c r="G14" s="44"/>
      <c r="H14" s="44"/>
      <c r="I14" s="36"/>
      <c r="J14" s="36"/>
      <c r="K14" s="36"/>
      <c r="L14" s="36"/>
      <c r="M14" s="36"/>
      <c r="N14" s="36"/>
      <c r="O14" s="36"/>
      <c r="P14" s="36"/>
      <c r="Q14" s="36"/>
      <c r="R14" s="36"/>
      <c r="S14" s="36"/>
      <c r="T14" s="36"/>
      <c r="U14" s="36"/>
      <c r="V14" s="36"/>
      <c r="W14" s="36"/>
      <c r="X14" s="36"/>
      <c r="Y14" s="36"/>
      <c r="Z14" s="36"/>
    </row>
    <row r="15" spans="1:26" ht="14.25" customHeight="1" x14ac:dyDescent="0.3">
      <c r="A15" s="46"/>
      <c r="B15" s="47"/>
      <c r="C15" s="47"/>
      <c r="D15" s="47"/>
      <c r="E15" s="47"/>
      <c r="F15" s="47"/>
      <c r="G15" s="47"/>
      <c r="H15" s="47"/>
      <c r="I15" s="48"/>
      <c r="J15" s="48"/>
      <c r="K15" s="48"/>
      <c r="L15" s="48"/>
      <c r="M15" s="48"/>
      <c r="N15" s="48"/>
      <c r="O15" s="48"/>
      <c r="P15" s="48"/>
      <c r="Q15" s="48"/>
      <c r="R15" s="48"/>
      <c r="S15" s="48"/>
      <c r="T15" s="48"/>
      <c r="U15" s="48"/>
      <c r="V15" s="48"/>
      <c r="W15" s="48"/>
      <c r="X15" s="48"/>
      <c r="Y15" s="48"/>
      <c r="Z15" s="48"/>
    </row>
    <row r="16" spans="1:26" ht="30" customHeight="1" x14ac:dyDescent="0.3">
      <c r="A16" s="38" t="s">
        <v>121</v>
      </c>
      <c r="B16" s="156"/>
      <c r="C16" s="156"/>
      <c r="D16" s="156"/>
      <c r="E16" s="156"/>
      <c r="F16" s="156"/>
      <c r="G16" s="156"/>
      <c r="H16" s="156"/>
      <c r="I16" s="36"/>
      <c r="J16" s="36"/>
      <c r="K16" s="36"/>
      <c r="L16" s="36"/>
      <c r="M16" s="36"/>
      <c r="N16" s="36"/>
      <c r="O16" s="36"/>
      <c r="P16" s="36"/>
      <c r="Q16" s="36"/>
      <c r="R16" s="36"/>
      <c r="S16" s="36"/>
      <c r="T16" s="36"/>
      <c r="U16" s="36"/>
      <c r="V16" s="36"/>
      <c r="W16" s="36"/>
      <c r="X16" s="36"/>
      <c r="Y16" s="36"/>
      <c r="Z16" s="36"/>
    </row>
    <row r="17" spans="1:26" ht="26.25" customHeight="1" x14ac:dyDescent="0.3">
      <c r="A17" s="40" t="s">
        <v>122</v>
      </c>
      <c r="B17" s="139" t="s">
        <v>194</v>
      </c>
      <c r="C17" s="139"/>
      <c r="D17" s="139"/>
      <c r="E17" s="139"/>
      <c r="F17" s="139"/>
      <c r="G17" s="139"/>
      <c r="H17" s="139"/>
      <c r="I17" s="36"/>
      <c r="J17" s="36"/>
      <c r="K17" s="36"/>
      <c r="L17" s="36"/>
      <c r="M17" s="36"/>
      <c r="N17" s="36"/>
      <c r="O17" s="36"/>
      <c r="P17" s="36"/>
      <c r="Q17" s="36"/>
      <c r="R17" s="36"/>
      <c r="S17" s="36"/>
      <c r="T17" s="36"/>
      <c r="U17" s="36"/>
      <c r="V17" s="36"/>
      <c r="W17" s="36"/>
      <c r="X17" s="36"/>
      <c r="Y17" s="36"/>
      <c r="Z17" s="36"/>
    </row>
    <row r="18" spans="1:26" ht="26.25" customHeight="1" x14ac:dyDescent="0.3">
      <c r="A18" s="39" t="s">
        <v>123</v>
      </c>
      <c r="B18" s="128" t="s">
        <v>210</v>
      </c>
      <c r="C18" s="128"/>
      <c r="D18" s="128"/>
      <c r="E18" s="128"/>
      <c r="F18" s="128"/>
      <c r="G18" s="128"/>
      <c r="H18" s="128"/>
      <c r="I18" s="36"/>
      <c r="J18" s="36"/>
      <c r="K18" s="36"/>
      <c r="L18" s="36"/>
      <c r="M18" s="36"/>
      <c r="N18" s="36"/>
      <c r="O18" s="36"/>
      <c r="P18" s="36"/>
      <c r="Q18" s="36"/>
      <c r="R18" s="36"/>
      <c r="S18" s="36"/>
      <c r="T18" s="36"/>
      <c r="U18" s="36"/>
      <c r="V18" s="36"/>
      <c r="W18" s="36"/>
      <c r="X18" s="36"/>
      <c r="Y18" s="36"/>
      <c r="Z18" s="36"/>
    </row>
    <row r="19" spans="1:26" ht="26.25" customHeight="1" x14ac:dyDescent="0.3">
      <c r="A19" s="39" t="s">
        <v>124</v>
      </c>
      <c r="B19" s="139"/>
      <c r="C19" s="139"/>
      <c r="D19" s="139"/>
      <c r="E19" s="139"/>
      <c r="F19" s="139"/>
      <c r="G19" s="139"/>
      <c r="H19" s="139"/>
      <c r="I19" s="36"/>
      <c r="J19" s="36"/>
      <c r="K19" s="36"/>
      <c r="L19" s="36"/>
      <c r="M19" s="36"/>
      <c r="N19" s="36"/>
      <c r="O19" s="36"/>
      <c r="P19" s="36"/>
      <c r="Q19" s="36"/>
      <c r="R19" s="36"/>
      <c r="S19" s="36"/>
      <c r="T19" s="36"/>
      <c r="U19" s="36"/>
      <c r="V19" s="36"/>
      <c r="W19" s="36"/>
      <c r="X19" s="36"/>
      <c r="Y19" s="36"/>
      <c r="Z19" s="36"/>
    </row>
    <row r="20" spans="1:26" ht="26.25" customHeight="1" x14ac:dyDescent="0.3">
      <c r="A20" s="41" t="s">
        <v>125</v>
      </c>
      <c r="B20" s="127"/>
      <c r="C20" s="127"/>
      <c r="D20" s="127"/>
      <c r="E20" s="127"/>
      <c r="F20" s="127"/>
      <c r="G20" s="127"/>
      <c r="H20" s="127"/>
      <c r="I20" s="36"/>
      <c r="J20" s="36"/>
      <c r="K20" s="36"/>
      <c r="L20" s="36"/>
      <c r="M20" s="36"/>
      <c r="N20" s="36"/>
      <c r="O20" s="36"/>
      <c r="P20" s="36"/>
      <c r="Q20" s="36"/>
      <c r="R20" s="36"/>
      <c r="S20" s="36"/>
      <c r="T20" s="36"/>
      <c r="U20" s="36"/>
      <c r="V20" s="36"/>
      <c r="W20" s="36"/>
      <c r="X20" s="36"/>
      <c r="Y20" s="36"/>
      <c r="Z20" s="36"/>
    </row>
    <row r="21" spans="1:26" ht="26.25" customHeight="1" x14ac:dyDescent="0.3">
      <c r="A21" s="40" t="s">
        <v>126</v>
      </c>
      <c r="B21" s="139"/>
      <c r="C21" s="139"/>
      <c r="D21" s="139"/>
      <c r="E21" s="139"/>
      <c r="F21" s="139"/>
      <c r="G21" s="139"/>
      <c r="H21" s="139"/>
      <c r="I21" s="36"/>
      <c r="J21" s="36"/>
      <c r="K21" s="36"/>
      <c r="L21" s="36"/>
      <c r="M21" s="36"/>
      <c r="N21" s="36"/>
      <c r="O21" s="36"/>
      <c r="P21" s="36"/>
      <c r="Q21" s="36"/>
      <c r="R21" s="36"/>
      <c r="S21" s="36"/>
      <c r="T21" s="36"/>
      <c r="U21" s="36"/>
      <c r="V21" s="36"/>
      <c r="W21" s="36"/>
      <c r="X21" s="36"/>
      <c r="Y21" s="36"/>
      <c r="Z21" s="36"/>
    </row>
    <row r="22" spans="1:26" ht="26.25" customHeight="1" x14ac:dyDescent="0.3">
      <c r="A22" s="39" t="s">
        <v>127</v>
      </c>
      <c r="B22" s="128"/>
      <c r="C22" s="128"/>
      <c r="D22" s="128"/>
      <c r="E22" s="128"/>
      <c r="F22" s="128"/>
      <c r="G22" s="128"/>
      <c r="H22" s="128"/>
      <c r="I22" s="36"/>
      <c r="J22" s="36"/>
      <c r="K22" s="36"/>
      <c r="L22" s="36"/>
      <c r="M22" s="36"/>
      <c r="N22" s="36"/>
      <c r="O22" s="36"/>
      <c r="P22" s="36"/>
      <c r="Q22" s="36"/>
      <c r="R22" s="36"/>
      <c r="S22" s="36"/>
      <c r="T22" s="36"/>
      <c r="U22" s="36"/>
      <c r="V22" s="36"/>
      <c r="W22" s="36"/>
      <c r="X22" s="36"/>
      <c r="Y22" s="36"/>
      <c r="Z22" s="36"/>
    </row>
    <row r="23" spans="1:26" ht="14.25" customHeight="1" x14ac:dyDescent="0.3">
      <c r="A23" s="49"/>
      <c r="B23" s="64"/>
      <c r="C23" s="64"/>
      <c r="D23" s="64"/>
      <c r="E23" s="64"/>
      <c r="F23" s="64"/>
      <c r="G23" s="64"/>
      <c r="H23" s="64"/>
      <c r="I23" s="36"/>
      <c r="J23" s="36"/>
      <c r="K23" s="36"/>
      <c r="L23" s="36"/>
      <c r="M23" s="36"/>
      <c r="N23" s="36"/>
      <c r="O23" s="36"/>
      <c r="P23" s="36"/>
      <c r="Q23" s="36"/>
      <c r="R23" s="36"/>
      <c r="S23" s="36"/>
      <c r="T23" s="36"/>
      <c r="U23" s="36"/>
      <c r="V23" s="36"/>
      <c r="W23" s="36"/>
      <c r="X23" s="36"/>
      <c r="Y23" s="36"/>
      <c r="Z23" s="36"/>
    </row>
    <row r="24" spans="1:26" ht="30" customHeight="1" x14ac:dyDescent="0.3">
      <c r="A24" s="50" t="s">
        <v>128</v>
      </c>
      <c r="B24" s="151" t="s">
        <v>129</v>
      </c>
      <c r="C24" s="151"/>
      <c r="D24" s="151"/>
      <c r="E24" s="154" t="s">
        <v>130</v>
      </c>
      <c r="F24" s="154"/>
      <c r="G24" s="154"/>
      <c r="H24" s="154"/>
      <c r="I24" s="36"/>
      <c r="J24" s="36"/>
      <c r="K24" s="36"/>
      <c r="L24" s="36"/>
      <c r="M24" s="36"/>
      <c r="N24" s="36"/>
      <c r="O24" s="36"/>
      <c r="P24" s="36"/>
      <c r="Q24" s="36"/>
      <c r="R24" s="36"/>
      <c r="S24" s="36"/>
      <c r="T24" s="36"/>
      <c r="U24" s="36"/>
      <c r="V24" s="36"/>
      <c r="W24" s="36"/>
      <c r="X24" s="36"/>
      <c r="Y24" s="36"/>
      <c r="Z24" s="36"/>
    </row>
    <row r="25" spans="1:26" ht="26.25" customHeight="1" x14ac:dyDescent="0.3">
      <c r="A25" s="41" t="s">
        <v>131</v>
      </c>
      <c r="B25" s="115"/>
      <c r="C25" s="115"/>
      <c r="D25" s="115"/>
      <c r="E25" s="130"/>
      <c r="F25" s="130"/>
      <c r="G25" s="130"/>
      <c r="H25" s="130"/>
      <c r="I25" s="36"/>
      <c r="J25" s="36"/>
      <c r="K25" s="36"/>
      <c r="L25" s="36"/>
      <c r="M25" s="36"/>
      <c r="N25" s="36"/>
      <c r="O25" s="36"/>
      <c r="P25" s="36"/>
      <c r="Q25" s="36"/>
      <c r="R25" s="36"/>
      <c r="S25" s="36"/>
      <c r="T25" s="36"/>
      <c r="U25" s="36"/>
      <c r="V25" s="36"/>
      <c r="W25" s="36"/>
      <c r="X25" s="36"/>
      <c r="Y25" s="36"/>
      <c r="Z25" s="36"/>
    </row>
    <row r="26" spans="1:26" ht="26.25" customHeight="1" x14ac:dyDescent="0.3">
      <c r="A26" s="41" t="s">
        <v>132</v>
      </c>
      <c r="B26" s="117" t="s">
        <v>209</v>
      </c>
      <c r="C26" s="117"/>
      <c r="D26" s="117"/>
      <c r="E26" s="155" t="s">
        <v>208</v>
      </c>
      <c r="F26" s="155"/>
      <c r="G26" s="155"/>
      <c r="H26" s="155"/>
      <c r="I26" s="36"/>
      <c r="J26" s="36"/>
      <c r="K26" s="36"/>
      <c r="L26" s="36"/>
      <c r="M26" s="36"/>
      <c r="N26" s="36"/>
      <c r="O26" s="36"/>
      <c r="P26" s="36"/>
      <c r="Q26" s="36"/>
      <c r="R26" s="36"/>
      <c r="S26" s="36"/>
      <c r="T26" s="36"/>
      <c r="U26" s="36"/>
      <c r="V26" s="36"/>
      <c r="W26" s="36"/>
      <c r="X26" s="36"/>
      <c r="Y26" s="36"/>
      <c r="Z26" s="36"/>
    </row>
    <row r="27" spans="1:26" ht="26.25" customHeight="1" x14ac:dyDescent="0.3">
      <c r="A27" s="41" t="s">
        <v>133</v>
      </c>
      <c r="B27" s="115"/>
      <c r="C27" s="115"/>
      <c r="D27" s="115"/>
      <c r="E27" s="130"/>
      <c r="F27" s="130"/>
      <c r="G27" s="130"/>
      <c r="H27" s="130"/>
      <c r="I27" s="36"/>
      <c r="J27" s="36"/>
      <c r="K27" s="36"/>
      <c r="L27" s="36"/>
      <c r="M27" s="36"/>
      <c r="N27" s="36"/>
      <c r="O27" s="36"/>
      <c r="P27" s="36"/>
      <c r="Q27" s="36"/>
      <c r="R27" s="36"/>
      <c r="S27" s="36"/>
      <c r="T27" s="36"/>
      <c r="U27" s="36"/>
      <c r="V27" s="36"/>
      <c r="W27" s="36"/>
      <c r="X27" s="36"/>
      <c r="Y27" s="36"/>
      <c r="Z27" s="36"/>
    </row>
    <row r="28" spans="1:26" ht="26.25" customHeight="1" x14ac:dyDescent="0.3">
      <c r="A28" s="41" t="s">
        <v>134</v>
      </c>
      <c r="B28" s="117"/>
      <c r="C28" s="117"/>
      <c r="D28" s="117"/>
      <c r="E28" s="127"/>
      <c r="F28" s="127"/>
      <c r="G28" s="127"/>
      <c r="H28" s="127"/>
      <c r="I28" s="36"/>
      <c r="J28" s="36"/>
      <c r="K28" s="36"/>
      <c r="L28" s="36"/>
      <c r="M28" s="36"/>
      <c r="N28" s="36"/>
      <c r="O28" s="36"/>
      <c r="P28" s="36"/>
      <c r="Q28" s="36"/>
      <c r="R28" s="36"/>
      <c r="S28" s="36"/>
      <c r="T28" s="36"/>
      <c r="U28" s="36"/>
      <c r="V28" s="36"/>
      <c r="W28" s="36"/>
      <c r="X28" s="36"/>
      <c r="Y28" s="36"/>
      <c r="Z28" s="36"/>
    </row>
    <row r="29" spans="1:26" ht="26.25" customHeight="1" x14ac:dyDescent="0.3">
      <c r="A29" s="51" t="s">
        <v>135</v>
      </c>
      <c r="B29" s="148"/>
      <c r="C29" s="148"/>
      <c r="D29" s="148"/>
      <c r="E29" s="130"/>
      <c r="F29" s="130"/>
      <c r="G29" s="130"/>
      <c r="H29" s="130"/>
      <c r="I29" s="36"/>
      <c r="J29" s="36"/>
      <c r="K29" s="36"/>
      <c r="L29" s="36"/>
      <c r="M29" s="36"/>
      <c r="N29" s="36"/>
      <c r="O29" s="36"/>
      <c r="P29" s="36"/>
      <c r="Q29" s="36"/>
      <c r="R29" s="36"/>
      <c r="S29" s="36"/>
      <c r="T29" s="36"/>
      <c r="U29" s="36"/>
      <c r="V29" s="36"/>
      <c r="W29" s="36"/>
      <c r="X29" s="36"/>
      <c r="Y29" s="36"/>
      <c r="Z29" s="36"/>
    </row>
    <row r="30" spans="1:26" ht="26.25" customHeight="1" x14ac:dyDescent="0.3">
      <c r="A30" s="41" t="s">
        <v>136</v>
      </c>
      <c r="B30" s="117"/>
      <c r="C30" s="117"/>
      <c r="D30" s="117"/>
      <c r="E30" s="127"/>
      <c r="F30" s="127"/>
      <c r="G30" s="127"/>
      <c r="H30" s="127"/>
      <c r="I30" s="36"/>
      <c r="J30" s="36"/>
      <c r="K30" s="36"/>
      <c r="L30" s="36"/>
      <c r="M30" s="36"/>
      <c r="N30" s="36"/>
      <c r="O30" s="36"/>
      <c r="P30" s="36"/>
      <c r="Q30" s="36"/>
      <c r="R30" s="36"/>
      <c r="S30" s="36"/>
      <c r="T30" s="36"/>
      <c r="U30" s="36"/>
      <c r="V30" s="36"/>
      <c r="W30" s="36"/>
      <c r="X30" s="36"/>
      <c r="Y30" s="36"/>
      <c r="Z30" s="36"/>
    </row>
    <row r="31" spans="1:26" ht="14.25" customHeight="1" x14ac:dyDescent="0.3">
      <c r="A31" s="46"/>
      <c r="B31" s="65"/>
      <c r="C31" s="65"/>
      <c r="D31" s="65"/>
      <c r="E31" s="65"/>
      <c r="F31" s="65"/>
      <c r="G31" s="65"/>
      <c r="H31" s="65"/>
      <c r="I31" s="36"/>
      <c r="J31" s="36"/>
      <c r="K31" s="36"/>
      <c r="L31" s="36"/>
      <c r="M31" s="36"/>
      <c r="N31" s="36"/>
      <c r="O31" s="36"/>
      <c r="P31" s="36"/>
      <c r="Q31" s="36"/>
      <c r="R31" s="36"/>
      <c r="S31" s="36"/>
      <c r="T31" s="36"/>
      <c r="U31" s="36"/>
      <c r="V31" s="36"/>
      <c r="W31" s="36"/>
      <c r="X31" s="36"/>
      <c r="Y31" s="36"/>
      <c r="Z31" s="36"/>
    </row>
    <row r="32" spans="1:26" ht="30" customHeight="1" x14ac:dyDescent="0.3">
      <c r="A32" s="50" t="s">
        <v>137</v>
      </c>
      <c r="B32" s="151" t="s">
        <v>129</v>
      </c>
      <c r="C32" s="151"/>
      <c r="D32" s="151"/>
      <c r="E32" s="154" t="s">
        <v>130</v>
      </c>
      <c r="F32" s="154"/>
      <c r="G32" s="154"/>
      <c r="H32" s="154"/>
      <c r="I32" s="36"/>
      <c r="J32" s="36"/>
      <c r="K32" s="36"/>
      <c r="L32" s="36"/>
      <c r="M32" s="36"/>
      <c r="N32" s="36"/>
      <c r="O32" s="36"/>
      <c r="P32" s="36"/>
      <c r="Q32" s="36"/>
      <c r="R32" s="36"/>
      <c r="S32" s="36"/>
      <c r="T32" s="36"/>
      <c r="U32" s="36"/>
      <c r="V32" s="36"/>
      <c r="W32" s="36"/>
      <c r="X32" s="36"/>
      <c r="Y32" s="36"/>
      <c r="Z32" s="36"/>
    </row>
    <row r="33" spans="1:26" ht="26.25" customHeight="1" x14ac:dyDescent="0.3">
      <c r="A33" s="41" t="s">
        <v>138</v>
      </c>
      <c r="B33" s="115"/>
      <c r="C33" s="115"/>
      <c r="D33" s="115"/>
      <c r="E33" s="130"/>
      <c r="F33" s="130"/>
      <c r="G33" s="130"/>
      <c r="H33" s="130"/>
      <c r="I33" s="36"/>
      <c r="J33" s="36"/>
      <c r="K33" s="36"/>
      <c r="L33" s="36"/>
      <c r="M33" s="36"/>
      <c r="N33" s="36"/>
      <c r="O33" s="36"/>
      <c r="P33" s="36"/>
      <c r="Q33" s="36"/>
      <c r="R33" s="36"/>
      <c r="S33" s="36"/>
      <c r="T33" s="36"/>
      <c r="U33" s="36"/>
      <c r="V33" s="36"/>
      <c r="W33" s="36"/>
      <c r="X33" s="36"/>
      <c r="Y33" s="36"/>
      <c r="Z33" s="36"/>
    </row>
    <row r="34" spans="1:26" ht="26.25" customHeight="1" x14ac:dyDescent="0.3">
      <c r="A34" s="41" t="s">
        <v>139</v>
      </c>
      <c r="B34" s="117"/>
      <c r="C34" s="117"/>
      <c r="D34" s="117"/>
      <c r="E34" s="127"/>
      <c r="F34" s="127"/>
      <c r="G34" s="127"/>
      <c r="H34" s="127"/>
      <c r="I34" s="36"/>
      <c r="J34" s="36"/>
      <c r="K34" s="36"/>
      <c r="L34" s="36"/>
      <c r="M34" s="36"/>
      <c r="N34" s="36"/>
      <c r="O34" s="36"/>
      <c r="P34" s="36"/>
      <c r="Q34" s="36"/>
      <c r="R34" s="36"/>
      <c r="S34" s="36"/>
      <c r="T34" s="36"/>
      <c r="U34" s="36"/>
      <c r="V34" s="36"/>
      <c r="W34" s="36"/>
      <c r="X34" s="36"/>
      <c r="Y34" s="36"/>
      <c r="Z34" s="36"/>
    </row>
    <row r="35" spans="1:26" ht="26.25" customHeight="1" x14ac:dyDescent="0.3">
      <c r="A35" s="41" t="s">
        <v>140</v>
      </c>
      <c r="B35" s="115"/>
      <c r="C35" s="115"/>
      <c r="D35" s="115"/>
      <c r="E35" s="130"/>
      <c r="F35" s="130"/>
      <c r="G35" s="130"/>
      <c r="H35" s="130"/>
      <c r="I35" s="36"/>
      <c r="J35" s="36"/>
      <c r="K35" s="36"/>
      <c r="L35" s="36"/>
      <c r="M35" s="36"/>
      <c r="N35" s="36"/>
      <c r="O35" s="36"/>
      <c r="P35" s="36"/>
      <c r="Q35" s="36"/>
      <c r="R35" s="36"/>
      <c r="S35" s="36"/>
      <c r="T35" s="36"/>
      <c r="U35" s="36"/>
      <c r="V35" s="36"/>
      <c r="W35" s="36"/>
      <c r="X35" s="36"/>
      <c r="Y35" s="36"/>
      <c r="Z35" s="36"/>
    </row>
    <row r="36" spans="1:26" ht="26.25" customHeight="1" x14ac:dyDescent="0.3">
      <c r="A36" s="41" t="s">
        <v>141</v>
      </c>
      <c r="B36" s="117"/>
      <c r="C36" s="117"/>
      <c r="D36" s="117"/>
      <c r="E36" s="127"/>
      <c r="F36" s="127"/>
      <c r="G36" s="127"/>
      <c r="H36" s="127"/>
      <c r="I36" s="36"/>
      <c r="J36" s="36"/>
      <c r="K36" s="36"/>
      <c r="L36" s="36"/>
      <c r="M36" s="36"/>
      <c r="N36" s="36"/>
      <c r="O36" s="36"/>
      <c r="P36" s="36"/>
      <c r="Q36" s="36"/>
      <c r="R36" s="36"/>
      <c r="S36" s="36"/>
      <c r="T36" s="36"/>
      <c r="U36" s="36"/>
      <c r="V36" s="36"/>
      <c r="W36" s="36"/>
      <c r="X36" s="36"/>
      <c r="Y36" s="36"/>
      <c r="Z36" s="36"/>
    </row>
    <row r="37" spans="1:26" ht="26.25" customHeight="1" x14ac:dyDescent="0.3">
      <c r="A37" s="41" t="s">
        <v>142</v>
      </c>
      <c r="B37" s="115"/>
      <c r="C37" s="115"/>
      <c r="D37" s="115"/>
      <c r="E37" s="130"/>
      <c r="F37" s="130"/>
      <c r="G37" s="130"/>
      <c r="H37" s="130"/>
      <c r="I37" s="36"/>
      <c r="J37" s="36"/>
      <c r="K37" s="36"/>
      <c r="L37" s="36"/>
      <c r="M37" s="36"/>
      <c r="N37" s="36"/>
      <c r="O37" s="36"/>
      <c r="P37" s="36"/>
      <c r="Q37" s="36"/>
      <c r="R37" s="36"/>
      <c r="S37" s="36"/>
      <c r="T37" s="36"/>
      <c r="U37" s="36"/>
      <c r="V37" s="36"/>
      <c r="W37" s="36"/>
      <c r="X37" s="36"/>
      <c r="Y37" s="36"/>
      <c r="Z37" s="36"/>
    </row>
    <row r="38" spans="1:26" ht="26.25" customHeight="1" x14ac:dyDescent="0.3">
      <c r="A38" s="41" t="s">
        <v>143</v>
      </c>
      <c r="B38" s="117"/>
      <c r="C38" s="117"/>
      <c r="D38" s="117"/>
      <c r="E38" s="127"/>
      <c r="F38" s="127"/>
      <c r="G38" s="127"/>
      <c r="H38" s="127"/>
      <c r="I38" s="36"/>
      <c r="J38" s="36"/>
      <c r="K38" s="36"/>
      <c r="L38" s="36"/>
      <c r="M38" s="36"/>
      <c r="N38" s="36"/>
      <c r="O38" s="36"/>
      <c r="P38" s="36"/>
      <c r="Q38" s="36"/>
      <c r="R38" s="36"/>
      <c r="S38" s="36"/>
      <c r="T38" s="36"/>
      <c r="U38" s="36"/>
      <c r="V38" s="36"/>
      <c r="W38" s="36"/>
      <c r="X38" s="36"/>
      <c r="Y38" s="36"/>
      <c r="Z38" s="36"/>
    </row>
    <row r="39" spans="1:26" ht="26.25" customHeight="1" x14ac:dyDescent="0.3">
      <c r="A39" s="41" t="s">
        <v>144</v>
      </c>
      <c r="B39" s="115"/>
      <c r="C39" s="115"/>
      <c r="D39" s="115"/>
      <c r="E39" s="130"/>
      <c r="F39" s="130"/>
      <c r="G39" s="130"/>
      <c r="H39" s="130"/>
      <c r="I39" s="36"/>
      <c r="J39" s="36"/>
      <c r="K39" s="36"/>
      <c r="L39" s="36"/>
      <c r="M39" s="36"/>
      <c r="N39" s="36"/>
      <c r="O39" s="36"/>
      <c r="P39" s="36"/>
      <c r="Q39" s="36"/>
      <c r="R39" s="36"/>
      <c r="S39" s="36"/>
      <c r="T39" s="36"/>
      <c r="U39" s="36"/>
      <c r="V39" s="36"/>
      <c r="W39" s="36"/>
      <c r="X39" s="36"/>
      <c r="Y39" s="36"/>
      <c r="Z39" s="36"/>
    </row>
    <row r="40" spans="1:26" ht="26.25" customHeight="1" x14ac:dyDescent="0.3">
      <c r="A40" s="41" t="s">
        <v>145</v>
      </c>
      <c r="B40" s="117"/>
      <c r="C40" s="117"/>
      <c r="D40" s="117"/>
      <c r="E40" s="127"/>
      <c r="F40" s="127"/>
      <c r="G40" s="127"/>
      <c r="H40" s="127"/>
      <c r="I40" s="36"/>
      <c r="J40" s="36"/>
      <c r="K40" s="36"/>
      <c r="L40" s="36"/>
      <c r="M40" s="36"/>
      <c r="N40" s="36"/>
      <c r="O40" s="36"/>
      <c r="P40" s="36"/>
      <c r="Q40" s="36"/>
      <c r="R40" s="36"/>
      <c r="S40" s="36"/>
      <c r="T40" s="36"/>
      <c r="U40" s="36"/>
      <c r="V40" s="36"/>
      <c r="W40" s="36"/>
      <c r="X40" s="36"/>
      <c r="Y40" s="36"/>
      <c r="Z40" s="36"/>
    </row>
    <row r="41" spans="1:26" ht="26.25" customHeight="1" x14ac:dyDescent="0.3">
      <c r="A41" s="41" t="s">
        <v>146</v>
      </c>
      <c r="B41" s="115"/>
      <c r="C41" s="115"/>
      <c r="D41" s="115"/>
      <c r="E41" s="130"/>
      <c r="F41" s="130"/>
      <c r="G41" s="130"/>
      <c r="H41" s="130"/>
      <c r="I41" s="36"/>
      <c r="J41" s="36"/>
      <c r="K41" s="36"/>
      <c r="L41" s="36"/>
      <c r="M41" s="36"/>
      <c r="N41" s="36"/>
      <c r="O41" s="36"/>
      <c r="P41" s="36"/>
      <c r="Q41" s="36"/>
      <c r="R41" s="36"/>
      <c r="S41" s="36"/>
      <c r="T41" s="36"/>
      <c r="U41" s="36"/>
      <c r="V41" s="36"/>
      <c r="W41" s="36"/>
      <c r="X41" s="36"/>
      <c r="Y41" s="36"/>
      <c r="Z41" s="36"/>
    </row>
    <row r="42" spans="1:26" ht="14.25" customHeight="1" x14ac:dyDescent="0.3">
      <c r="A42" s="42"/>
      <c r="B42" s="64"/>
      <c r="C42" s="64"/>
      <c r="D42" s="64"/>
      <c r="E42" s="64"/>
      <c r="F42" s="64"/>
      <c r="G42" s="64"/>
      <c r="H42" s="64"/>
      <c r="I42" s="36"/>
      <c r="J42" s="36"/>
      <c r="K42" s="36"/>
      <c r="L42" s="36"/>
      <c r="M42" s="36"/>
      <c r="N42" s="36"/>
      <c r="O42" s="36"/>
      <c r="P42" s="36"/>
      <c r="Q42" s="36"/>
      <c r="R42" s="36"/>
      <c r="S42" s="36"/>
      <c r="T42" s="36"/>
      <c r="U42" s="36"/>
      <c r="V42" s="36"/>
      <c r="W42" s="36"/>
      <c r="X42" s="36"/>
      <c r="Y42" s="36"/>
      <c r="Z42" s="36"/>
    </row>
    <row r="43" spans="1:26" ht="30" customHeight="1" x14ac:dyDescent="0.3">
      <c r="A43" s="50" t="s">
        <v>147</v>
      </c>
      <c r="B43" s="151" t="s">
        <v>129</v>
      </c>
      <c r="C43" s="151"/>
      <c r="D43" s="151"/>
      <c r="E43" s="152" t="s">
        <v>148</v>
      </c>
      <c r="F43" s="152"/>
      <c r="G43" s="152"/>
      <c r="H43" s="152"/>
      <c r="I43" s="36"/>
      <c r="J43" s="36"/>
      <c r="K43" s="36"/>
      <c r="L43" s="36"/>
      <c r="M43" s="36"/>
      <c r="N43" s="36"/>
      <c r="O43" s="36"/>
      <c r="P43" s="36"/>
      <c r="Q43" s="36"/>
      <c r="R43" s="36"/>
      <c r="S43" s="36"/>
      <c r="T43" s="36"/>
      <c r="U43" s="36"/>
      <c r="V43" s="36"/>
      <c r="W43" s="36"/>
      <c r="X43" s="36"/>
      <c r="Y43" s="36"/>
      <c r="Z43" s="36"/>
    </row>
    <row r="44" spans="1:26" ht="26.25" customHeight="1" x14ac:dyDescent="0.3">
      <c r="A44" s="40" t="s">
        <v>149</v>
      </c>
      <c r="B44" s="135" t="s">
        <v>195</v>
      </c>
      <c r="C44" s="135"/>
      <c r="D44" s="135"/>
      <c r="E44" s="136" t="s">
        <v>196</v>
      </c>
      <c r="F44" s="136"/>
      <c r="G44" s="136"/>
      <c r="H44" s="136"/>
      <c r="I44" s="36"/>
      <c r="J44" s="36"/>
      <c r="K44" s="36"/>
      <c r="L44" s="36"/>
      <c r="M44" s="36"/>
      <c r="N44" s="36"/>
      <c r="O44" s="36"/>
      <c r="P44" s="36"/>
      <c r="Q44" s="36"/>
      <c r="R44" s="36"/>
      <c r="S44" s="36"/>
      <c r="T44" s="36"/>
      <c r="U44" s="36"/>
      <c r="V44" s="36"/>
      <c r="W44" s="36"/>
      <c r="X44" s="36"/>
      <c r="Y44" s="36"/>
      <c r="Z44" s="36"/>
    </row>
    <row r="45" spans="1:26" ht="26.25" customHeight="1" x14ac:dyDescent="0.3">
      <c r="A45" s="39" t="s">
        <v>150</v>
      </c>
      <c r="B45" s="137"/>
      <c r="C45" s="137"/>
      <c r="D45" s="137"/>
      <c r="E45" s="138"/>
      <c r="F45" s="138"/>
      <c r="G45" s="138"/>
      <c r="H45" s="138"/>
      <c r="I45" s="36"/>
      <c r="J45" s="36"/>
      <c r="K45" s="36"/>
      <c r="L45" s="36"/>
      <c r="M45" s="36"/>
      <c r="N45" s="36"/>
      <c r="O45" s="36"/>
      <c r="P45" s="36"/>
      <c r="Q45" s="36"/>
      <c r="R45" s="36"/>
      <c r="S45" s="36"/>
      <c r="T45" s="36"/>
      <c r="U45" s="36"/>
      <c r="V45" s="36"/>
      <c r="W45" s="36"/>
      <c r="X45" s="36"/>
      <c r="Y45" s="36"/>
      <c r="Z45" s="36"/>
    </row>
    <row r="46" spans="1:26" ht="14.25" customHeight="1" x14ac:dyDescent="0.3">
      <c r="A46" s="42"/>
      <c r="B46" s="64"/>
      <c r="C46" s="64"/>
      <c r="D46" s="64"/>
      <c r="E46" s="64"/>
      <c r="F46" s="64"/>
      <c r="G46" s="64"/>
      <c r="H46" s="64"/>
      <c r="I46" s="36"/>
      <c r="J46" s="36"/>
      <c r="K46" s="36"/>
      <c r="L46" s="36"/>
      <c r="M46" s="36"/>
      <c r="N46" s="36"/>
      <c r="O46" s="36"/>
      <c r="P46" s="36"/>
      <c r="Q46" s="36"/>
      <c r="R46" s="36"/>
      <c r="S46" s="36"/>
      <c r="T46" s="36"/>
      <c r="U46" s="36"/>
      <c r="V46" s="36"/>
      <c r="W46" s="36"/>
      <c r="X46" s="36"/>
      <c r="Y46" s="36"/>
      <c r="Z46" s="36"/>
    </row>
    <row r="47" spans="1:26" ht="30" customHeight="1" x14ac:dyDescent="0.3">
      <c r="A47" s="50" t="s">
        <v>151</v>
      </c>
      <c r="B47" s="153" t="s">
        <v>152</v>
      </c>
      <c r="C47" s="153"/>
      <c r="D47" s="153"/>
      <c r="E47" s="154" t="s">
        <v>148</v>
      </c>
      <c r="F47" s="154"/>
      <c r="G47" s="154"/>
      <c r="H47" s="154"/>
      <c r="I47" s="36"/>
      <c r="J47" s="36"/>
      <c r="K47" s="36"/>
      <c r="L47" s="36"/>
      <c r="M47" s="36"/>
      <c r="N47" s="36"/>
      <c r="O47" s="36"/>
      <c r="P47" s="36"/>
      <c r="Q47" s="36"/>
      <c r="R47" s="36"/>
      <c r="S47" s="36"/>
      <c r="T47" s="36"/>
      <c r="U47" s="36"/>
      <c r="V47" s="36"/>
      <c r="W47" s="36"/>
      <c r="X47" s="36"/>
      <c r="Y47" s="36"/>
      <c r="Z47" s="36"/>
    </row>
    <row r="48" spans="1:26" ht="26.25" customHeight="1" x14ac:dyDescent="0.3">
      <c r="A48" s="40" t="s">
        <v>153</v>
      </c>
      <c r="B48" s="135" t="s">
        <v>197</v>
      </c>
      <c r="C48" s="135"/>
      <c r="D48" s="135"/>
      <c r="E48" s="127" t="s">
        <v>199</v>
      </c>
      <c r="F48" s="127"/>
      <c r="G48" s="127"/>
      <c r="H48" s="127"/>
      <c r="I48" s="36"/>
      <c r="J48" s="36"/>
      <c r="K48" s="36"/>
      <c r="L48" s="36"/>
      <c r="M48" s="36"/>
      <c r="N48" s="36"/>
      <c r="O48" s="36"/>
      <c r="P48" s="36"/>
      <c r="Q48" s="36"/>
      <c r="R48" s="36"/>
      <c r="S48" s="36"/>
      <c r="T48" s="36"/>
      <c r="U48" s="36"/>
      <c r="V48" s="36"/>
      <c r="W48" s="36"/>
      <c r="X48" s="36"/>
      <c r="Y48" s="36"/>
      <c r="Z48" s="36"/>
    </row>
    <row r="49" spans="1:26" ht="26.25" customHeight="1" x14ac:dyDescent="0.3">
      <c r="A49" s="39" t="s">
        <v>154</v>
      </c>
      <c r="B49" s="115" t="s">
        <v>198</v>
      </c>
      <c r="C49" s="115"/>
      <c r="D49" s="115"/>
      <c r="E49" s="130" t="s">
        <v>200</v>
      </c>
      <c r="F49" s="130"/>
      <c r="G49" s="130"/>
      <c r="H49" s="130"/>
      <c r="I49" s="36"/>
      <c r="J49" s="36"/>
      <c r="K49" s="36"/>
      <c r="L49" s="36"/>
      <c r="M49" s="36"/>
      <c r="N49" s="36"/>
      <c r="O49" s="36"/>
      <c r="P49" s="36"/>
      <c r="Q49" s="36"/>
      <c r="R49" s="36"/>
      <c r="S49" s="36"/>
      <c r="T49" s="36"/>
      <c r="U49" s="36"/>
      <c r="V49" s="36"/>
      <c r="W49" s="36"/>
      <c r="X49" s="36"/>
      <c r="Y49" s="36"/>
      <c r="Z49" s="36"/>
    </row>
    <row r="50" spans="1:26" ht="26.25" customHeight="1" x14ac:dyDescent="0.3">
      <c r="A50" s="39" t="s">
        <v>155</v>
      </c>
      <c r="B50" s="117"/>
      <c r="C50" s="117"/>
      <c r="D50" s="117"/>
      <c r="E50" s="127"/>
      <c r="F50" s="127"/>
      <c r="G50" s="127"/>
      <c r="H50" s="127"/>
      <c r="I50" s="36"/>
      <c r="J50" s="36"/>
      <c r="K50" s="36"/>
      <c r="L50" s="36"/>
      <c r="M50" s="36"/>
      <c r="N50" s="36"/>
      <c r="O50" s="36"/>
      <c r="P50" s="36"/>
      <c r="Q50" s="36"/>
      <c r="R50" s="36"/>
      <c r="S50" s="36"/>
      <c r="T50" s="36"/>
      <c r="U50" s="36"/>
      <c r="V50" s="36"/>
      <c r="W50" s="36"/>
      <c r="X50" s="36"/>
      <c r="Y50" s="36"/>
      <c r="Z50" s="36"/>
    </row>
    <row r="51" spans="1:26" ht="26.25" customHeight="1" x14ac:dyDescent="0.3">
      <c r="A51" s="41" t="s">
        <v>156</v>
      </c>
      <c r="B51" s="115"/>
      <c r="C51" s="115"/>
      <c r="D51" s="115"/>
      <c r="E51" s="130"/>
      <c r="F51" s="130"/>
      <c r="G51" s="130"/>
      <c r="H51" s="130"/>
      <c r="I51" s="36"/>
      <c r="J51" s="36"/>
      <c r="K51" s="36"/>
      <c r="L51" s="36"/>
      <c r="M51" s="36"/>
      <c r="N51" s="36"/>
      <c r="O51" s="36"/>
      <c r="P51" s="36"/>
      <c r="Q51" s="36"/>
      <c r="R51" s="36"/>
      <c r="S51" s="36"/>
      <c r="T51" s="36"/>
      <c r="U51" s="36"/>
      <c r="V51" s="36"/>
      <c r="W51" s="36"/>
      <c r="X51" s="36"/>
      <c r="Y51" s="36"/>
      <c r="Z51" s="36"/>
    </row>
    <row r="52" spans="1:26" ht="14.25" customHeight="1" x14ac:dyDescent="0.3">
      <c r="A52" s="42"/>
      <c r="B52" s="67"/>
      <c r="C52" s="67"/>
      <c r="D52" s="67"/>
      <c r="E52" s="64"/>
      <c r="F52" s="64"/>
      <c r="G52" s="64"/>
      <c r="H52" s="64"/>
      <c r="I52" s="36"/>
      <c r="J52" s="36"/>
      <c r="K52" s="36"/>
      <c r="L52" s="36"/>
      <c r="M52" s="36"/>
      <c r="N52" s="36"/>
      <c r="O52" s="36"/>
      <c r="P52" s="36"/>
      <c r="Q52" s="36"/>
      <c r="R52" s="36"/>
      <c r="S52" s="36"/>
      <c r="T52" s="36"/>
      <c r="U52" s="36"/>
      <c r="V52" s="36"/>
      <c r="W52" s="36"/>
      <c r="X52" s="36"/>
      <c r="Y52" s="36"/>
      <c r="Z52" s="36"/>
    </row>
    <row r="53" spans="1:26" ht="30" customHeight="1" x14ac:dyDescent="0.3">
      <c r="A53" s="50" t="s">
        <v>157</v>
      </c>
      <c r="B53" s="151" t="s">
        <v>158</v>
      </c>
      <c r="C53" s="151"/>
      <c r="D53" s="151"/>
      <c r="E53" s="152" t="s">
        <v>148</v>
      </c>
      <c r="F53" s="152"/>
      <c r="G53" s="152"/>
      <c r="H53" s="152"/>
      <c r="I53" s="36"/>
      <c r="J53" s="36"/>
      <c r="K53" s="36"/>
      <c r="L53" s="36"/>
      <c r="M53" s="36"/>
      <c r="N53" s="36"/>
      <c r="O53" s="36"/>
      <c r="P53" s="36"/>
      <c r="Q53" s="36"/>
      <c r="R53" s="36"/>
      <c r="S53" s="36"/>
      <c r="T53" s="36"/>
      <c r="U53" s="36"/>
      <c r="V53" s="36"/>
      <c r="W53" s="36"/>
      <c r="X53" s="36"/>
      <c r="Y53" s="36"/>
      <c r="Z53" s="36"/>
    </row>
    <row r="54" spans="1:26" ht="27.6" customHeight="1" x14ac:dyDescent="0.3">
      <c r="A54" s="41" t="s">
        <v>159</v>
      </c>
      <c r="B54" s="122" t="s">
        <v>201</v>
      </c>
      <c r="C54" s="123"/>
      <c r="D54" s="124"/>
      <c r="E54" s="125"/>
      <c r="F54" s="126"/>
      <c r="G54" s="126"/>
      <c r="H54" s="126"/>
      <c r="I54" s="36"/>
      <c r="J54" s="36"/>
      <c r="K54" s="36"/>
      <c r="L54" s="36"/>
      <c r="M54" s="36"/>
      <c r="N54" s="36"/>
      <c r="O54" s="36"/>
      <c r="P54" s="36"/>
      <c r="Q54" s="36"/>
      <c r="R54" s="36"/>
      <c r="S54" s="36"/>
      <c r="T54" s="36"/>
      <c r="U54" s="36"/>
      <c r="V54" s="36"/>
      <c r="W54" s="36"/>
      <c r="X54" s="36"/>
      <c r="Y54" s="36"/>
      <c r="Z54" s="36"/>
    </row>
    <row r="55" spans="1:26" ht="27.6" customHeight="1" x14ac:dyDescent="0.3">
      <c r="A55" s="41" t="s">
        <v>160</v>
      </c>
      <c r="B55" s="127" t="s">
        <v>202</v>
      </c>
      <c r="C55" s="128"/>
      <c r="D55" s="129"/>
      <c r="E55" s="127"/>
      <c r="F55" s="128"/>
      <c r="G55" s="128"/>
      <c r="H55" s="128"/>
      <c r="I55" s="36"/>
      <c r="J55" s="36"/>
      <c r="K55" s="36"/>
      <c r="L55" s="36"/>
      <c r="M55" s="36"/>
      <c r="N55" s="36"/>
      <c r="O55" s="36"/>
      <c r="P55" s="36"/>
      <c r="Q55" s="36"/>
      <c r="R55" s="36"/>
      <c r="S55" s="36"/>
      <c r="T55" s="36"/>
      <c r="U55" s="36"/>
      <c r="V55" s="36"/>
      <c r="W55" s="36"/>
      <c r="X55" s="36"/>
      <c r="Y55" s="36"/>
      <c r="Z55" s="36"/>
    </row>
    <row r="56" spans="1:26" ht="27.6" customHeight="1" x14ac:dyDescent="0.3">
      <c r="A56" s="41" t="s">
        <v>161</v>
      </c>
      <c r="B56" s="130" t="s">
        <v>203</v>
      </c>
      <c r="C56" s="139"/>
      <c r="D56" s="148"/>
      <c r="E56" s="149"/>
      <c r="F56" s="150"/>
      <c r="G56" s="150"/>
      <c r="H56" s="150"/>
      <c r="I56" s="36"/>
      <c r="J56" s="36"/>
      <c r="K56" s="36"/>
      <c r="L56" s="36"/>
      <c r="M56" s="36"/>
      <c r="N56" s="36"/>
      <c r="O56" s="36"/>
      <c r="P56" s="36"/>
      <c r="Q56" s="36"/>
      <c r="R56" s="36"/>
      <c r="S56" s="36"/>
      <c r="T56" s="36"/>
      <c r="U56" s="36"/>
      <c r="V56" s="36"/>
      <c r="W56" s="36"/>
      <c r="X56" s="36"/>
      <c r="Y56" s="36"/>
      <c r="Z56" s="36"/>
    </row>
    <row r="57" spans="1:26" ht="27.6" customHeight="1" x14ac:dyDescent="0.3">
      <c r="A57" s="51" t="s">
        <v>204</v>
      </c>
      <c r="B57" s="127" t="s">
        <v>212</v>
      </c>
      <c r="C57" s="128"/>
      <c r="D57" s="129"/>
      <c r="E57" s="127" t="s">
        <v>213</v>
      </c>
      <c r="F57" s="128"/>
      <c r="G57" s="128"/>
      <c r="H57" s="128"/>
      <c r="I57" s="36"/>
      <c r="J57" s="36"/>
      <c r="K57" s="36"/>
      <c r="L57" s="36"/>
      <c r="M57" s="36"/>
      <c r="N57" s="36"/>
      <c r="O57" s="36"/>
      <c r="P57" s="36"/>
      <c r="Q57" s="36"/>
      <c r="R57" s="36"/>
      <c r="S57" s="36"/>
      <c r="T57" s="36"/>
      <c r="U57" s="36"/>
      <c r="V57" s="36"/>
      <c r="W57" s="36"/>
      <c r="X57" s="36"/>
      <c r="Y57" s="36"/>
      <c r="Z57" s="36"/>
    </row>
    <row r="58" spans="1:26" ht="27.6" customHeight="1" x14ac:dyDescent="0.3">
      <c r="A58" s="73" t="s">
        <v>205</v>
      </c>
      <c r="B58" s="115"/>
      <c r="C58" s="115"/>
      <c r="D58" s="115"/>
      <c r="E58" s="130"/>
      <c r="F58" s="130"/>
      <c r="G58" s="130"/>
      <c r="H58" s="130"/>
      <c r="I58" s="36"/>
      <c r="J58" s="36"/>
      <c r="K58" s="36"/>
      <c r="L58" s="36"/>
      <c r="M58" s="36"/>
      <c r="N58" s="36"/>
      <c r="O58" s="36"/>
      <c r="P58" s="36"/>
      <c r="Q58" s="36"/>
      <c r="R58" s="36"/>
      <c r="S58" s="36"/>
      <c r="T58" s="36"/>
      <c r="U58" s="36"/>
      <c r="V58" s="36"/>
      <c r="W58" s="36"/>
      <c r="X58" s="36"/>
      <c r="Y58" s="36"/>
      <c r="Z58" s="36"/>
    </row>
    <row r="59" spans="1:26" ht="27.6" customHeight="1" x14ac:dyDescent="0.3">
      <c r="A59" s="52"/>
      <c r="B59" s="58"/>
      <c r="C59" s="59"/>
      <c r="D59" s="59"/>
      <c r="E59" s="63"/>
      <c r="F59" s="63"/>
      <c r="G59" s="63"/>
      <c r="H59" s="63"/>
      <c r="I59" s="36"/>
      <c r="J59" s="36"/>
      <c r="K59" s="36"/>
      <c r="L59" s="36"/>
      <c r="M59" s="36"/>
      <c r="N59" s="36"/>
      <c r="O59" s="36"/>
      <c r="P59" s="36"/>
      <c r="Q59" s="36"/>
      <c r="R59" s="36"/>
      <c r="S59" s="36"/>
      <c r="T59" s="36"/>
      <c r="U59" s="36"/>
      <c r="V59" s="36"/>
      <c r="W59" s="36"/>
      <c r="X59" s="36"/>
      <c r="Y59" s="36"/>
      <c r="Z59" s="36"/>
    </row>
    <row r="60" spans="1:26" ht="27.6" customHeight="1" x14ac:dyDescent="0.3">
      <c r="A60" s="53" t="s">
        <v>162</v>
      </c>
      <c r="B60" s="54" t="s">
        <v>163</v>
      </c>
      <c r="C60" s="54" t="s">
        <v>113</v>
      </c>
      <c r="D60" s="118" t="s">
        <v>164</v>
      </c>
      <c r="E60" s="118"/>
      <c r="F60" s="119" t="s">
        <v>165</v>
      </c>
      <c r="G60" s="119"/>
      <c r="H60" s="119"/>
      <c r="I60" s="36"/>
      <c r="J60" s="36"/>
      <c r="K60" s="36"/>
      <c r="L60" s="36"/>
      <c r="M60" s="36"/>
      <c r="N60" s="36"/>
      <c r="O60" s="36"/>
      <c r="P60" s="36"/>
      <c r="Q60" s="36"/>
      <c r="R60" s="36"/>
      <c r="S60" s="36"/>
      <c r="T60" s="36"/>
      <c r="U60" s="36"/>
      <c r="V60" s="36"/>
      <c r="W60" s="36"/>
      <c r="X60" s="36"/>
      <c r="Y60" s="36"/>
      <c r="Z60" s="36"/>
    </row>
    <row r="61" spans="1:26" ht="27.6" customHeight="1" x14ac:dyDescent="0.3">
      <c r="A61" s="40" t="s">
        <v>166</v>
      </c>
      <c r="B61" s="69"/>
      <c r="C61" s="68"/>
      <c r="D61" s="120"/>
      <c r="E61" s="120"/>
      <c r="F61" s="116"/>
      <c r="G61" s="116"/>
      <c r="H61" s="116"/>
      <c r="I61" s="36"/>
      <c r="J61" s="36"/>
      <c r="K61" s="36"/>
      <c r="L61" s="36"/>
      <c r="M61" s="36"/>
      <c r="N61" s="36"/>
      <c r="O61" s="36"/>
      <c r="P61" s="36"/>
      <c r="Q61" s="36"/>
      <c r="R61" s="36"/>
      <c r="S61" s="36"/>
      <c r="T61" s="36"/>
      <c r="U61" s="36"/>
      <c r="V61" s="36"/>
      <c r="W61" s="36"/>
      <c r="X61" s="36"/>
      <c r="Y61" s="36"/>
      <c r="Z61" s="36"/>
    </row>
    <row r="62" spans="1:26" ht="27.6" customHeight="1" x14ac:dyDescent="0.3">
      <c r="A62" s="39" t="s">
        <v>167</v>
      </c>
      <c r="B62" s="70"/>
      <c r="C62" s="66"/>
      <c r="D62" s="117"/>
      <c r="E62" s="117"/>
      <c r="F62" s="121"/>
      <c r="G62" s="121"/>
      <c r="H62" s="121"/>
      <c r="I62" s="36"/>
      <c r="J62" s="36"/>
      <c r="K62" s="36"/>
      <c r="L62" s="36"/>
      <c r="M62" s="36"/>
      <c r="N62" s="36"/>
      <c r="O62" s="36"/>
      <c r="P62" s="36"/>
      <c r="Q62" s="36"/>
      <c r="R62" s="36"/>
      <c r="S62" s="36"/>
      <c r="T62" s="36"/>
      <c r="U62" s="36"/>
      <c r="V62" s="36"/>
      <c r="W62" s="36"/>
      <c r="X62" s="36"/>
      <c r="Y62" s="36"/>
      <c r="Z62" s="36"/>
    </row>
    <row r="63" spans="1:26" ht="27.6" customHeight="1" x14ac:dyDescent="0.3">
      <c r="A63" s="40" t="s">
        <v>168</v>
      </c>
      <c r="B63" s="69"/>
      <c r="C63" s="71"/>
      <c r="D63" s="115"/>
      <c r="E63" s="115"/>
      <c r="F63" s="116"/>
      <c r="G63" s="116"/>
      <c r="H63" s="116"/>
    </row>
    <row r="64" spans="1:26" ht="27.6" customHeight="1" x14ac:dyDescent="0.3">
      <c r="A64" s="39" t="s">
        <v>169</v>
      </c>
      <c r="B64" s="70"/>
      <c r="C64" s="66"/>
      <c r="D64" s="117"/>
      <c r="E64" s="117"/>
      <c r="F64" s="117"/>
      <c r="G64" s="117"/>
      <c r="H64" s="72"/>
    </row>
    <row r="65" customFormat="1" ht="14.25" customHeight="1" x14ac:dyDescent="0.3"/>
    <row r="66" customFormat="1" ht="14.25" customHeight="1" x14ac:dyDescent="0.3"/>
    <row r="67" customFormat="1" ht="14.25" customHeight="1" x14ac:dyDescent="0.3"/>
    <row r="68" customFormat="1" ht="14.25" customHeight="1" x14ac:dyDescent="0.3"/>
    <row r="69" customFormat="1" ht="14.25" customHeight="1" x14ac:dyDescent="0.3"/>
    <row r="70" customFormat="1" ht="14.25" customHeight="1" x14ac:dyDescent="0.3"/>
    <row r="71" customFormat="1" ht="14.25" customHeight="1" x14ac:dyDescent="0.3"/>
    <row r="72" customFormat="1" ht="14.25" customHeight="1" x14ac:dyDescent="0.3"/>
    <row r="73" customFormat="1" ht="14.25" customHeight="1" x14ac:dyDescent="0.3"/>
    <row r="74" customFormat="1" ht="14.25" customHeight="1" x14ac:dyDescent="0.3"/>
    <row r="75" customFormat="1" ht="14.25" customHeight="1" x14ac:dyDescent="0.3"/>
    <row r="76" customFormat="1" ht="14.25" customHeight="1" x14ac:dyDescent="0.3"/>
    <row r="77" customFormat="1" ht="14.25" customHeight="1" x14ac:dyDescent="0.3"/>
    <row r="78" customFormat="1" ht="14.25" customHeight="1" x14ac:dyDescent="0.3"/>
    <row r="79" customFormat="1" ht="14.25" customHeight="1" x14ac:dyDescent="0.3"/>
    <row r="80" customFormat="1" ht="14.25" customHeight="1" x14ac:dyDescent="0.3"/>
    <row r="81" customFormat="1" ht="14.25" customHeight="1" x14ac:dyDescent="0.3"/>
    <row r="82" customFormat="1" ht="14.25" customHeight="1" x14ac:dyDescent="0.3"/>
    <row r="83" customFormat="1" ht="14.25" customHeight="1" x14ac:dyDescent="0.3"/>
    <row r="84" customFormat="1" ht="14.25" customHeight="1" x14ac:dyDescent="0.3"/>
    <row r="85" customFormat="1" ht="14.25" customHeight="1" x14ac:dyDescent="0.3"/>
    <row r="86" customFormat="1" ht="14.25" customHeight="1" x14ac:dyDescent="0.3"/>
    <row r="87" customFormat="1" ht="14.25" customHeight="1" x14ac:dyDescent="0.3"/>
    <row r="88" customFormat="1" ht="14.25" customHeight="1" x14ac:dyDescent="0.3"/>
    <row r="89" customFormat="1" ht="14.25" customHeight="1" x14ac:dyDescent="0.3"/>
    <row r="90" customFormat="1" ht="14.25" customHeight="1" x14ac:dyDescent="0.3"/>
    <row r="91" customFormat="1" ht="14.25" customHeight="1" x14ac:dyDescent="0.3"/>
    <row r="92" customFormat="1" ht="14.25" customHeight="1" x14ac:dyDescent="0.3"/>
    <row r="93" customFormat="1" ht="14.25" customHeight="1" x14ac:dyDescent="0.3"/>
    <row r="94" customFormat="1" ht="14.25" customHeight="1" x14ac:dyDescent="0.3"/>
    <row r="95" customFormat="1" ht="14.25" customHeight="1" x14ac:dyDescent="0.3"/>
    <row r="96" customFormat="1" ht="14.25" customHeight="1" x14ac:dyDescent="0.3"/>
    <row r="97" customFormat="1" ht="14.25" customHeight="1" x14ac:dyDescent="0.3"/>
    <row r="98" customFormat="1" ht="14.25" customHeight="1" x14ac:dyDescent="0.3"/>
    <row r="99" customFormat="1" ht="14.25" customHeight="1" x14ac:dyDescent="0.3"/>
    <row r="100" customFormat="1" ht="14.25" customHeight="1" x14ac:dyDescent="0.3"/>
    <row r="101" customFormat="1" ht="14.25" customHeight="1" x14ac:dyDescent="0.3"/>
    <row r="102" customFormat="1" ht="14.25" customHeight="1" x14ac:dyDescent="0.3"/>
    <row r="103" customFormat="1" ht="14.25" customHeight="1" x14ac:dyDescent="0.3"/>
    <row r="104" customFormat="1" ht="14.25" customHeight="1" x14ac:dyDescent="0.3"/>
    <row r="105" customFormat="1" ht="14.25" customHeight="1" x14ac:dyDescent="0.3"/>
    <row r="106" customFormat="1" ht="14.25" customHeight="1" x14ac:dyDescent="0.3"/>
    <row r="107" customFormat="1" ht="14.25" customHeight="1" x14ac:dyDescent="0.3"/>
    <row r="108" customFormat="1" ht="14.25" customHeight="1" x14ac:dyDescent="0.3"/>
    <row r="109" customFormat="1" ht="14.25" customHeight="1" x14ac:dyDescent="0.3"/>
    <row r="110" customFormat="1" ht="14.25" customHeight="1" x14ac:dyDescent="0.3"/>
    <row r="111" customFormat="1" ht="14.25" customHeight="1" x14ac:dyDescent="0.3"/>
    <row r="112" customFormat="1" ht="14.25" customHeight="1" x14ac:dyDescent="0.3"/>
    <row r="113" customFormat="1" ht="14.25" customHeight="1" x14ac:dyDescent="0.3"/>
    <row r="114" customFormat="1" ht="14.25" customHeight="1" x14ac:dyDescent="0.3"/>
    <row r="115" customFormat="1" ht="14.25" customHeight="1" x14ac:dyDescent="0.3"/>
    <row r="116" customFormat="1" ht="14.25" customHeight="1" x14ac:dyDescent="0.3"/>
    <row r="117" customFormat="1" ht="14.25" customHeight="1" x14ac:dyDescent="0.3"/>
    <row r="118" customFormat="1" ht="14.25" customHeight="1" x14ac:dyDescent="0.3"/>
    <row r="119" customFormat="1" ht="14.25" customHeight="1" x14ac:dyDescent="0.3"/>
    <row r="120" customFormat="1" ht="14.25" customHeight="1" x14ac:dyDescent="0.3"/>
    <row r="121" customFormat="1" ht="14.25" customHeight="1" x14ac:dyDescent="0.3"/>
    <row r="122" customFormat="1" ht="14.25" customHeight="1" x14ac:dyDescent="0.3"/>
    <row r="123" customFormat="1" ht="14.25" customHeight="1" x14ac:dyDescent="0.3"/>
    <row r="124" customFormat="1" ht="14.25" customHeight="1" x14ac:dyDescent="0.3"/>
    <row r="125" customFormat="1" ht="14.25" customHeight="1" x14ac:dyDescent="0.3"/>
    <row r="126" customFormat="1" ht="14.25" customHeight="1" x14ac:dyDescent="0.3"/>
    <row r="127" customFormat="1" ht="14.25" customHeight="1" x14ac:dyDescent="0.3"/>
    <row r="128" customFormat="1" ht="14.25" customHeight="1" x14ac:dyDescent="0.3"/>
    <row r="129" customFormat="1" ht="14.25" customHeight="1" x14ac:dyDescent="0.3"/>
    <row r="130" customFormat="1" ht="14.25" customHeight="1" x14ac:dyDescent="0.3"/>
    <row r="131" customFormat="1" ht="14.25" customHeight="1" x14ac:dyDescent="0.3"/>
    <row r="132" customFormat="1" ht="14.25" customHeight="1" x14ac:dyDescent="0.3"/>
    <row r="133" customFormat="1" ht="14.25" customHeight="1" x14ac:dyDescent="0.3"/>
    <row r="134" customFormat="1" ht="14.25" customHeight="1" x14ac:dyDescent="0.3"/>
    <row r="135" customFormat="1" ht="14.25" customHeight="1" x14ac:dyDescent="0.3"/>
    <row r="136" customFormat="1" ht="14.25" customHeight="1" x14ac:dyDescent="0.3"/>
    <row r="137" customFormat="1" ht="14.25" customHeight="1" x14ac:dyDescent="0.3"/>
    <row r="138" customFormat="1" ht="14.25" customHeight="1" x14ac:dyDescent="0.3"/>
    <row r="139" customFormat="1" ht="14.25" customHeight="1" x14ac:dyDescent="0.3"/>
    <row r="140" customFormat="1" ht="14.25" customHeight="1" x14ac:dyDescent="0.3"/>
    <row r="141" customFormat="1" ht="14.25" customHeight="1" x14ac:dyDescent="0.3"/>
    <row r="142" customFormat="1" ht="14.25" customHeight="1" x14ac:dyDescent="0.3"/>
    <row r="143" customFormat="1" ht="14.25" customHeight="1" x14ac:dyDescent="0.3"/>
    <row r="144" customFormat="1" ht="14.25" customHeight="1" x14ac:dyDescent="0.3"/>
    <row r="145" customFormat="1" ht="14.25" customHeight="1" x14ac:dyDescent="0.3"/>
    <row r="146" customFormat="1" ht="14.25" customHeight="1" x14ac:dyDescent="0.3"/>
    <row r="147" customFormat="1" ht="14.25" customHeight="1" x14ac:dyDescent="0.3"/>
    <row r="148" customFormat="1" ht="14.25" customHeight="1" x14ac:dyDescent="0.3"/>
    <row r="149" customFormat="1" ht="14.25" customHeight="1" x14ac:dyDescent="0.3"/>
    <row r="150" customFormat="1" ht="14.25" customHeight="1" x14ac:dyDescent="0.3"/>
    <row r="151" customFormat="1" ht="14.25" customHeight="1" x14ac:dyDescent="0.3"/>
    <row r="152" customFormat="1" ht="14.25" customHeight="1" x14ac:dyDescent="0.3"/>
    <row r="153" customFormat="1" ht="14.25" customHeight="1" x14ac:dyDescent="0.3"/>
    <row r="154" customFormat="1" ht="14.25" customHeight="1" x14ac:dyDescent="0.3"/>
    <row r="155" customFormat="1" ht="14.25" customHeight="1" x14ac:dyDescent="0.3"/>
    <row r="156" customFormat="1" ht="14.25" customHeight="1" x14ac:dyDescent="0.3"/>
    <row r="157" customFormat="1" ht="14.25" customHeight="1" x14ac:dyDescent="0.3"/>
    <row r="158" customFormat="1" ht="14.25" customHeight="1" x14ac:dyDescent="0.3"/>
    <row r="159" customFormat="1" ht="14.25" customHeight="1" x14ac:dyDescent="0.3"/>
    <row r="160" customFormat="1" ht="14.25" customHeight="1" x14ac:dyDescent="0.3"/>
    <row r="161" customFormat="1" ht="14.25" customHeight="1" x14ac:dyDescent="0.3"/>
    <row r="162" customFormat="1" ht="14.25" customHeight="1" x14ac:dyDescent="0.3"/>
    <row r="163" customFormat="1" ht="14.25" customHeight="1" x14ac:dyDescent="0.3"/>
    <row r="164" customFormat="1" ht="14.25" customHeight="1" x14ac:dyDescent="0.3"/>
    <row r="165" customFormat="1" ht="14.25" customHeight="1" x14ac:dyDescent="0.3"/>
    <row r="166" customFormat="1" ht="14.25" customHeight="1" x14ac:dyDescent="0.3"/>
    <row r="167" customFormat="1" ht="14.25" customHeight="1" x14ac:dyDescent="0.3"/>
    <row r="168" customFormat="1" ht="14.25" customHeight="1" x14ac:dyDescent="0.3"/>
    <row r="169" customFormat="1" ht="14.25" customHeight="1" x14ac:dyDescent="0.3"/>
    <row r="170" customFormat="1" ht="14.25" customHeight="1" x14ac:dyDescent="0.3"/>
    <row r="171" customFormat="1" ht="14.25" customHeight="1" x14ac:dyDescent="0.3"/>
    <row r="172" customFormat="1" ht="14.25" customHeight="1" x14ac:dyDescent="0.3"/>
    <row r="173" customFormat="1" ht="14.25" customHeight="1" x14ac:dyDescent="0.3"/>
    <row r="174" customFormat="1" ht="14.25" customHeight="1" x14ac:dyDescent="0.3"/>
    <row r="175" customFormat="1" ht="14.25" customHeight="1" x14ac:dyDescent="0.3"/>
    <row r="176" customFormat="1" ht="14.25" customHeight="1" x14ac:dyDescent="0.3"/>
    <row r="177" customFormat="1" ht="14.25" customHeight="1" x14ac:dyDescent="0.3"/>
    <row r="178" customFormat="1" ht="14.25" customHeight="1" x14ac:dyDescent="0.3"/>
    <row r="179" customFormat="1" ht="14.25" customHeight="1" x14ac:dyDescent="0.3"/>
    <row r="180" customFormat="1" ht="14.25" customHeight="1" x14ac:dyDescent="0.3"/>
    <row r="181" customFormat="1" ht="14.25" customHeight="1" x14ac:dyDescent="0.3"/>
    <row r="182" customFormat="1" ht="14.25" customHeight="1" x14ac:dyDescent="0.3"/>
    <row r="183" customFormat="1" ht="14.25" customHeight="1" x14ac:dyDescent="0.3"/>
    <row r="184" customFormat="1" ht="14.25" customHeight="1" x14ac:dyDescent="0.3"/>
    <row r="185" customFormat="1" ht="14.25" customHeight="1" x14ac:dyDescent="0.3"/>
    <row r="186" customFormat="1" ht="14.25" customHeight="1" x14ac:dyDescent="0.3"/>
    <row r="187" customFormat="1" ht="14.25" customHeight="1" x14ac:dyDescent="0.3"/>
    <row r="188" customFormat="1" ht="14.25" customHeight="1" x14ac:dyDescent="0.3"/>
    <row r="189" customFormat="1" ht="14.25" customHeight="1" x14ac:dyDescent="0.3"/>
    <row r="190" customFormat="1" ht="14.25" customHeight="1" x14ac:dyDescent="0.3"/>
    <row r="191" customFormat="1" ht="14.25" customHeight="1" x14ac:dyDescent="0.3"/>
    <row r="192" customFormat="1" ht="14.25" customHeight="1" x14ac:dyDescent="0.3"/>
    <row r="193" customFormat="1" ht="14.25" customHeight="1" x14ac:dyDescent="0.3"/>
    <row r="194" customFormat="1" ht="14.25" customHeight="1" x14ac:dyDescent="0.3"/>
    <row r="195" customFormat="1" ht="14.25" customHeight="1" x14ac:dyDescent="0.3"/>
    <row r="196" customFormat="1" ht="14.25" customHeight="1" x14ac:dyDescent="0.3"/>
    <row r="197" customFormat="1" ht="14.25" customHeight="1" x14ac:dyDescent="0.3"/>
    <row r="198" customFormat="1" ht="14.25" customHeight="1" x14ac:dyDescent="0.3"/>
    <row r="199" customFormat="1" ht="14.25" customHeight="1" x14ac:dyDescent="0.3"/>
    <row r="200" customFormat="1" ht="14.25" customHeight="1" x14ac:dyDescent="0.3"/>
    <row r="201" customFormat="1" ht="14.25" customHeight="1" x14ac:dyDescent="0.3"/>
    <row r="202" customFormat="1" ht="14.25" customHeight="1" x14ac:dyDescent="0.3"/>
    <row r="203" customFormat="1" ht="14.25" customHeight="1" x14ac:dyDescent="0.3"/>
    <row r="204" customFormat="1" ht="14.25" customHeight="1" x14ac:dyDescent="0.3"/>
    <row r="205" customFormat="1" ht="14.25" customHeight="1" x14ac:dyDescent="0.3"/>
    <row r="206" customFormat="1" ht="14.25" customHeight="1" x14ac:dyDescent="0.3"/>
    <row r="207" customFormat="1" ht="14.25" customHeight="1" x14ac:dyDescent="0.3"/>
    <row r="208" customFormat="1" ht="14.25" customHeight="1" x14ac:dyDescent="0.3"/>
    <row r="209" customFormat="1" ht="14.25" customHeight="1" x14ac:dyDescent="0.3"/>
    <row r="210" customFormat="1" ht="14.25" customHeight="1" x14ac:dyDescent="0.3"/>
    <row r="211" customFormat="1" ht="14.25" customHeight="1" x14ac:dyDescent="0.3"/>
    <row r="212" customFormat="1" ht="14.25" customHeight="1" x14ac:dyDescent="0.3"/>
    <row r="213" customFormat="1" ht="14.25" customHeight="1" x14ac:dyDescent="0.3"/>
    <row r="214" customFormat="1" ht="14.25" customHeight="1" x14ac:dyDescent="0.3"/>
    <row r="215" customFormat="1" ht="14.25" customHeight="1" x14ac:dyDescent="0.3"/>
    <row r="216" customFormat="1" ht="14.25" customHeight="1" x14ac:dyDescent="0.3"/>
    <row r="217" customFormat="1" ht="14.25" customHeight="1" x14ac:dyDescent="0.3"/>
    <row r="218" customFormat="1" ht="14.25" customHeight="1" x14ac:dyDescent="0.3"/>
    <row r="219" customFormat="1" ht="14.25" customHeight="1" x14ac:dyDescent="0.3"/>
    <row r="220" customFormat="1" ht="14.25" customHeight="1" x14ac:dyDescent="0.3"/>
    <row r="221" customFormat="1" ht="14.25" customHeight="1" x14ac:dyDescent="0.3"/>
    <row r="222" customFormat="1" ht="14.25" customHeight="1" x14ac:dyDescent="0.3"/>
    <row r="223" customFormat="1" ht="14.25" customHeight="1" x14ac:dyDescent="0.3"/>
    <row r="224" customFormat="1" ht="14.25" customHeight="1" x14ac:dyDescent="0.3"/>
    <row r="225" customFormat="1" ht="14.25" customHeight="1" x14ac:dyDescent="0.3"/>
    <row r="226" customFormat="1" ht="14.25" customHeight="1" x14ac:dyDescent="0.3"/>
    <row r="227" customFormat="1" ht="14.25" customHeight="1" x14ac:dyDescent="0.3"/>
    <row r="228" customFormat="1" ht="14.25" customHeight="1" x14ac:dyDescent="0.3"/>
    <row r="229" customFormat="1" ht="14.25" customHeight="1" x14ac:dyDescent="0.3"/>
    <row r="230" customFormat="1" ht="14.25" customHeight="1" x14ac:dyDescent="0.3"/>
    <row r="231" customFormat="1" ht="14.25" customHeight="1" x14ac:dyDescent="0.3"/>
    <row r="232" customFormat="1" ht="14.25" customHeight="1" x14ac:dyDescent="0.3"/>
    <row r="233" customFormat="1" ht="14.25" customHeight="1" x14ac:dyDescent="0.3"/>
    <row r="234" customFormat="1" ht="14.25" customHeight="1" x14ac:dyDescent="0.3"/>
    <row r="235" customFormat="1" ht="14.25" customHeight="1" x14ac:dyDescent="0.3"/>
    <row r="236" customFormat="1" ht="14.25" customHeight="1" x14ac:dyDescent="0.3"/>
    <row r="237" customFormat="1" ht="14.25" customHeight="1" x14ac:dyDescent="0.3"/>
    <row r="238" customFormat="1" ht="14.25" customHeight="1" x14ac:dyDescent="0.3"/>
    <row r="239" customFormat="1" ht="14.25" customHeight="1" x14ac:dyDescent="0.3"/>
    <row r="240" customFormat="1" ht="14.25" customHeight="1" x14ac:dyDescent="0.3"/>
    <row r="241" customFormat="1" ht="14.25" customHeight="1" x14ac:dyDescent="0.3"/>
    <row r="242" customFormat="1" ht="14.25" customHeight="1" x14ac:dyDescent="0.3"/>
    <row r="243" customFormat="1" ht="14.25" customHeight="1" x14ac:dyDescent="0.3"/>
    <row r="244" customFormat="1" ht="14.25" customHeight="1" x14ac:dyDescent="0.3"/>
    <row r="245" customFormat="1" ht="14.25" customHeight="1" x14ac:dyDescent="0.3"/>
    <row r="246" customFormat="1" ht="14.25" customHeight="1" x14ac:dyDescent="0.3"/>
    <row r="247" customFormat="1" ht="14.25" customHeight="1" x14ac:dyDescent="0.3"/>
    <row r="248" customFormat="1" ht="14.25" customHeight="1" x14ac:dyDescent="0.3"/>
    <row r="249" customFormat="1" ht="14.25" customHeight="1" x14ac:dyDescent="0.3"/>
    <row r="250" customFormat="1" ht="14.25" customHeight="1" x14ac:dyDescent="0.3"/>
    <row r="251" customFormat="1" ht="14.25" customHeight="1" x14ac:dyDescent="0.3"/>
    <row r="252" customFormat="1" ht="14.25" customHeight="1" x14ac:dyDescent="0.3"/>
    <row r="253" customFormat="1" ht="14.25" customHeight="1" x14ac:dyDescent="0.3"/>
    <row r="254" customFormat="1" ht="14.25" customHeight="1" x14ac:dyDescent="0.3"/>
    <row r="255" customFormat="1" ht="14.25" customHeight="1" x14ac:dyDescent="0.3"/>
    <row r="256" customFormat="1" ht="14.25" customHeight="1" x14ac:dyDescent="0.3"/>
    <row r="257" customFormat="1" ht="14.25" customHeight="1" x14ac:dyDescent="0.3"/>
    <row r="258" customFormat="1" ht="14.25" customHeight="1" x14ac:dyDescent="0.3"/>
    <row r="259" customFormat="1" ht="14.25" customHeight="1" x14ac:dyDescent="0.3"/>
    <row r="260" customFormat="1" ht="14.25" customHeight="1" x14ac:dyDescent="0.3"/>
    <row r="261" customFormat="1" ht="14.25" customHeight="1" x14ac:dyDescent="0.3"/>
    <row r="262" customFormat="1" ht="14.2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84">
    <mergeCell ref="D63:E63"/>
    <mergeCell ref="F63:H63"/>
    <mergeCell ref="D64:E64"/>
    <mergeCell ref="F64:G64"/>
    <mergeCell ref="B24:D24"/>
    <mergeCell ref="E24:H24"/>
    <mergeCell ref="B27:D27"/>
    <mergeCell ref="E27:H27"/>
    <mergeCell ref="B28:D28"/>
    <mergeCell ref="E28:H28"/>
    <mergeCell ref="B29:D29"/>
    <mergeCell ref="E29:H29"/>
    <mergeCell ref="B30:D30"/>
    <mergeCell ref="E30:H30"/>
    <mergeCell ref="B32:D32"/>
    <mergeCell ref="E32:H32"/>
    <mergeCell ref="A2:H2"/>
    <mergeCell ref="B4:H4"/>
    <mergeCell ref="B5:H5"/>
    <mergeCell ref="B6:H6"/>
    <mergeCell ref="B7:H7"/>
    <mergeCell ref="B17:H17"/>
    <mergeCell ref="B16:H16"/>
    <mergeCell ref="B18:H18"/>
    <mergeCell ref="B19:H19"/>
    <mergeCell ref="B20:H20"/>
    <mergeCell ref="B21:H21"/>
    <mergeCell ref="B22:H22"/>
    <mergeCell ref="B25:D25"/>
    <mergeCell ref="E25:H25"/>
    <mergeCell ref="B26:D26"/>
    <mergeCell ref="E26:H26"/>
    <mergeCell ref="B33:D33"/>
    <mergeCell ref="E33:H33"/>
    <mergeCell ref="B34:D34"/>
    <mergeCell ref="E34:H34"/>
    <mergeCell ref="B35:D35"/>
    <mergeCell ref="E35:H35"/>
    <mergeCell ref="B36:D36"/>
    <mergeCell ref="E36:H36"/>
    <mergeCell ref="B37:D37"/>
    <mergeCell ref="E37:H37"/>
    <mergeCell ref="B38:D38"/>
    <mergeCell ref="E38:H38"/>
    <mergeCell ref="B39:D39"/>
    <mergeCell ref="E39:H39"/>
    <mergeCell ref="B40:D40"/>
    <mergeCell ref="E40:H40"/>
    <mergeCell ref="B41:D41"/>
    <mergeCell ref="E41:H41"/>
    <mergeCell ref="B43:D43"/>
    <mergeCell ref="E43:H43"/>
    <mergeCell ref="B44:D44"/>
    <mergeCell ref="E44:H44"/>
    <mergeCell ref="B45:D45"/>
    <mergeCell ref="E45:H45"/>
    <mergeCell ref="B47:D47"/>
    <mergeCell ref="E47:H47"/>
    <mergeCell ref="B48:D48"/>
    <mergeCell ref="E48:H48"/>
    <mergeCell ref="B49:D49"/>
    <mergeCell ref="E49:H49"/>
    <mergeCell ref="B50:D50"/>
    <mergeCell ref="E50:H50"/>
    <mergeCell ref="B51:D51"/>
    <mergeCell ref="E51:H51"/>
    <mergeCell ref="B53:D53"/>
    <mergeCell ref="E53:H53"/>
    <mergeCell ref="B54:D54"/>
    <mergeCell ref="E54:H54"/>
    <mergeCell ref="B55:D55"/>
    <mergeCell ref="E55:H55"/>
    <mergeCell ref="B56:D56"/>
    <mergeCell ref="E56:H56"/>
    <mergeCell ref="D61:E61"/>
    <mergeCell ref="F61:H61"/>
    <mergeCell ref="D62:E62"/>
    <mergeCell ref="F62:H62"/>
    <mergeCell ref="B57:D57"/>
    <mergeCell ref="E57:H57"/>
    <mergeCell ref="B58:D58"/>
    <mergeCell ref="E58:H58"/>
    <mergeCell ref="D60:E60"/>
    <mergeCell ref="F60:H60"/>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Risques</vt:lpstr>
      <vt:lpstr>Liste des traitements CNIL</vt:lpstr>
      <vt:lpstr>Fiche recommandations photos</vt:lpstr>
      <vt:lpstr>Fiche recommandations goûts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2025-02-26T17:21:14Z</dcterms:modified>
</cp:coreProperties>
</file>