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3\Documents\GitHub\TowerDefense\towers\"/>
    </mc:Choice>
  </mc:AlternateContent>
  <xr:revisionPtr revIDLastSave="0" documentId="10_ncr:100000_{CF90C3A4-AAB9-48DB-8001-6C9923F275FB}" xr6:coauthVersionLast="31" xr6:coauthVersionMax="31" xr10:uidLastSave="{00000000-0000-0000-0000-000000000000}"/>
  <bookViews>
    <workbookView xWindow="0" yWindow="0" windowWidth="23220" windowHeight="9495" xr2:uid="{77B776D3-CB80-430E-BB3F-2CE5DE630DB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L45" i="1" l="1"/>
  <c r="H54" i="1"/>
  <c r="K54" i="1"/>
  <c r="L54" i="1"/>
  <c r="H14" i="1"/>
  <c r="H2" i="1"/>
  <c r="K51" i="1"/>
  <c r="L27" i="1"/>
  <c r="L10" i="1"/>
  <c r="L11" i="1"/>
  <c r="L14" i="1"/>
  <c r="L15" i="1"/>
  <c r="L16" i="1"/>
  <c r="L17" i="1"/>
  <c r="L18" i="1"/>
  <c r="L19" i="1"/>
  <c r="L20" i="1"/>
  <c r="L21" i="1"/>
  <c r="L22" i="1"/>
  <c r="L23" i="1"/>
  <c r="L26" i="1"/>
  <c r="L28" i="1"/>
  <c r="L29" i="1"/>
  <c r="L30" i="1"/>
  <c r="L31" i="1"/>
  <c r="L32" i="1"/>
  <c r="L33" i="1"/>
  <c r="L34" i="1"/>
  <c r="L38" i="1"/>
  <c r="L39" i="1"/>
  <c r="L40" i="1"/>
  <c r="L41" i="1"/>
  <c r="L42" i="1"/>
  <c r="L43" i="1"/>
  <c r="L44" i="1"/>
  <c r="L50" i="1"/>
  <c r="L51" i="1"/>
  <c r="L53" i="1"/>
  <c r="L55" i="1"/>
  <c r="L56" i="1"/>
  <c r="L62" i="1"/>
  <c r="L64" i="1"/>
  <c r="L9" i="1"/>
  <c r="L3" i="1"/>
  <c r="L4" i="1"/>
  <c r="L5" i="1"/>
  <c r="L6" i="1"/>
  <c r="L7" i="1"/>
  <c r="L8" i="1"/>
  <c r="L2" i="1"/>
  <c r="K3" i="1"/>
  <c r="K4" i="1"/>
  <c r="K5" i="1"/>
  <c r="K6" i="1"/>
  <c r="K7" i="1"/>
  <c r="K8" i="1"/>
  <c r="K9" i="1"/>
  <c r="K10" i="1"/>
  <c r="K11" i="1"/>
  <c r="K14" i="1"/>
  <c r="K15" i="1"/>
  <c r="K16" i="1"/>
  <c r="K17" i="1"/>
  <c r="K18" i="1"/>
  <c r="K19" i="1"/>
  <c r="K20" i="1"/>
  <c r="K21" i="1"/>
  <c r="K22" i="1"/>
  <c r="K23" i="1"/>
  <c r="K26" i="1"/>
  <c r="K27" i="1"/>
  <c r="K28" i="1"/>
  <c r="K29" i="1"/>
  <c r="K30" i="1"/>
  <c r="K31" i="1"/>
  <c r="K32" i="1"/>
  <c r="K33" i="1"/>
  <c r="K34" i="1"/>
  <c r="K38" i="1"/>
  <c r="K39" i="1"/>
  <c r="K40" i="1"/>
  <c r="K41" i="1"/>
  <c r="K42" i="1"/>
  <c r="K43" i="1"/>
  <c r="K44" i="1"/>
  <c r="K45" i="1"/>
  <c r="K50" i="1"/>
  <c r="K53" i="1"/>
  <c r="K55" i="1"/>
  <c r="K56" i="1"/>
  <c r="K62" i="1"/>
  <c r="K64" i="1"/>
  <c r="K2" i="1"/>
  <c r="H64" i="1"/>
  <c r="H62" i="1"/>
  <c r="H53" i="1"/>
  <c r="H50" i="1"/>
  <c r="H45" i="1"/>
  <c r="H44" i="1"/>
  <c r="H43" i="1"/>
  <c r="H42" i="1"/>
  <c r="H41" i="1"/>
  <c r="H40" i="1"/>
  <c r="H39" i="1"/>
  <c r="H38" i="1"/>
  <c r="H34" i="1"/>
  <c r="H33" i="1"/>
  <c r="H32" i="1"/>
  <c r="H31" i="1"/>
  <c r="H30" i="1"/>
  <c r="H29" i="1"/>
  <c r="H28" i="1"/>
  <c r="H27" i="1"/>
  <c r="H26" i="1"/>
  <c r="H23" i="1"/>
  <c r="H22" i="1"/>
  <c r="H21" i="1"/>
  <c r="H20" i="1"/>
  <c r="H19" i="1"/>
  <c r="H18" i="1"/>
  <c r="H17" i="1"/>
  <c r="H16" i="1"/>
  <c r="H15" i="1"/>
  <c r="H11" i="1"/>
  <c r="H10" i="1"/>
  <c r="H9" i="1"/>
  <c r="H8" i="1"/>
  <c r="H7" i="1"/>
  <c r="H6" i="1"/>
  <c r="H5" i="1"/>
  <c r="H4" i="1"/>
  <c r="H3" i="1"/>
  <c r="N56" i="1" l="1"/>
  <c r="M56" i="1"/>
  <c r="M54" i="1"/>
  <c r="N54" i="1"/>
  <c r="M7" i="1"/>
  <c r="M43" i="1"/>
  <c r="N15" i="1"/>
  <c r="N3" i="1"/>
  <c r="N32" i="1"/>
  <c r="N2" i="1"/>
  <c r="M64" i="1"/>
  <c r="N64" i="1"/>
  <c r="M32" i="1"/>
  <c r="M42" i="1"/>
  <c r="M15" i="1"/>
  <c r="M62" i="1"/>
  <c r="M26" i="1"/>
  <c r="M17" i="1"/>
  <c r="N62" i="1"/>
  <c r="N26" i="1"/>
  <c r="M30" i="1"/>
  <c r="M40" i="1"/>
  <c r="M22" i="1"/>
  <c r="N14" i="1"/>
  <c r="M5" i="1"/>
  <c r="N23" i="1"/>
  <c r="N43" i="1"/>
  <c r="N22" i="1"/>
  <c r="N6" i="1"/>
  <c r="M53" i="1"/>
  <c r="M20" i="1"/>
  <c r="M11" i="1"/>
  <c r="N11" i="1"/>
  <c r="N33" i="1"/>
  <c r="N55" i="1"/>
  <c r="M10" i="1"/>
  <c r="N10" i="1"/>
  <c r="M6" i="1"/>
  <c r="M27" i="1"/>
  <c r="N41" i="1"/>
  <c r="M50" i="1"/>
  <c r="M21" i="1"/>
  <c r="N53" i="1"/>
  <c r="M4" i="1"/>
  <c r="N31" i="1"/>
  <c r="N16" i="1"/>
  <c r="N9" i="1"/>
  <c r="M29" i="1"/>
  <c r="M28" i="1"/>
  <c r="N20" i="1"/>
  <c r="N51" i="1"/>
  <c r="M2" i="1"/>
  <c r="N50" i="1"/>
  <c r="N42" i="1"/>
  <c r="M14" i="1"/>
  <c r="N40" i="1"/>
  <c r="M39" i="1"/>
  <c r="N21" i="1"/>
  <c r="M16" i="1"/>
  <c r="N44" i="1"/>
  <c r="N34" i="1"/>
  <c r="N27" i="1"/>
  <c r="N28" i="1"/>
  <c r="M3" i="1"/>
  <c r="M31" i="1"/>
  <c r="M55" i="1"/>
  <c r="M51" i="1"/>
  <c r="M38" i="1"/>
  <c r="M45" i="1"/>
  <c r="N38" i="1"/>
  <c r="M41" i="1"/>
  <c r="M44" i="1"/>
  <c r="N45" i="1"/>
  <c r="N39" i="1"/>
  <c r="N29" i="1"/>
  <c r="M33" i="1"/>
  <c r="N30" i="1"/>
  <c r="M34" i="1"/>
  <c r="N19" i="1"/>
  <c r="M23" i="1"/>
  <c r="M19" i="1"/>
  <c r="M18" i="1"/>
  <c r="N18" i="1"/>
  <c r="N17" i="1"/>
  <c r="N5" i="1"/>
  <c r="N4" i="1"/>
  <c r="M9" i="1"/>
  <c r="N8" i="1"/>
  <c r="M8" i="1"/>
  <c r="N7" i="1"/>
</calcChain>
</file>

<file path=xl/sharedStrings.xml><?xml version="1.0" encoding="utf-8"?>
<sst xmlns="http://schemas.openxmlformats.org/spreadsheetml/2006/main" count="67" uniqueCount="51">
  <si>
    <t>Rogue</t>
  </si>
  <si>
    <t>Assassin</t>
  </si>
  <si>
    <t>Royal Bowman</t>
  </si>
  <si>
    <t>Woodsman</t>
  </si>
  <si>
    <t>Shadow</t>
  </si>
  <si>
    <t>Elven</t>
  </si>
  <si>
    <t>Hero</t>
  </si>
  <si>
    <t>Hunter</t>
  </si>
  <si>
    <t>Alchemist</t>
  </si>
  <si>
    <t>The Warrior</t>
  </si>
  <si>
    <t>The Archer</t>
  </si>
  <si>
    <t>Range</t>
  </si>
  <si>
    <t>Dmg</t>
  </si>
  <si>
    <t>Projectile Speed</t>
  </si>
  <si>
    <t>Cost</t>
  </si>
  <si>
    <t>phys</t>
  </si>
  <si>
    <t>Type</t>
  </si>
  <si>
    <t># of Targets</t>
  </si>
  <si>
    <t xml:space="preserve"> earth</t>
  </si>
  <si>
    <t xml:space="preserve"> fire</t>
  </si>
  <si>
    <t>fire</t>
  </si>
  <si>
    <t>ice</t>
  </si>
  <si>
    <t>Min DPS</t>
  </si>
  <si>
    <t>Atk Speed</t>
  </si>
  <si>
    <t>AoE</t>
  </si>
  <si>
    <t>Splash</t>
  </si>
  <si>
    <t>Laser</t>
  </si>
  <si>
    <t>Gun</t>
  </si>
  <si>
    <t>Max DPS</t>
  </si>
  <si>
    <t>Gold per Min DPS</t>
  </si>
  <si>
    <t>Gold per Max DPS</t>
  </si>
  <si>
    <t>Total Cost</t>
  </si>
  <si>
    <t>buff</t>
  </si>
  <si>
    <t>FireTower</t>
  </si>
  <si>
    <t>IceTower</t>
  </si>
  <si>
    <t>_SnowMachine</t>
  </si>
  <si>
    <t>_Icicles</t>
  </si>
  <si>
    <t>_Frozen Pond</t>
  </si>
  <si>
    <t>_Demo</t>
  </si>
  <si>
    <t>_Swordsman</t>
  </si>
  <si>
    <t>_Knight</t>
  </si>
  <si>
    <t>_Commander</t>
  </si>
  <si>
    <t>x_Samurai</t>
  </si>
  <si>
    <t>x_Master</t>
  </si>
  <si>
    <t>x_Paladin</t>
  </si>
  <si>
    <t>x_Death Knight</t>
  </si>
  <si>
    <t>x_General</t>
  </si>
  <si>
    <t>x_Warleader</t>
  </si>
  <si>
    <t>_Scorched Earth</t>
  </si>
  <si>
    <t>_Magma Thrower</t>
  </si>
  <si>
    <t>_FireSpout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</si>
</sst>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A67B-E2EB-42AB-840C-E4EC35DF9DA8}">
  <dimension ref="A1:O64"/>
  <sheetViews>
    <sheetView tabSelected="1" workbookViewId="0">
      <pane xSplit="1" topLeftCell="B1" activePane="topRight" state="frozen"/>
      <selection pane="topRight" activeCell="E33" sqref="E33"/>
    </sheetView>
  </sheetViews>
  <sheetFormatPr defaultRowHeight="15" outlineLevelRow="1" x14ac:dyDescent="0.25"/>
  <cols>
    <col min="1" max="1" width="14.5703125" bestFit="1" customWidth="1"/>
    <col min="2" max="2" width="4.42578125" bestFit="1" customWidth="1"/>
    <col min="3" max="3" width="6.42578125" bestFit="1" customWidth="1"/>
    <col min="4" max="4" width="11.140625" bestFit="1" customWidth="1"/>
    <col min="5" max="5" width="5" bestFit="1" customWidth="1"/>
    <col min="6" max="6" width="10" bestFit="1" customWidth="1"/>
    <col min="7" max="7" width="4.85546875" bestFit="1" customWidth="1"/>
    <col min="8" max="8" width="9.7109375" bestFit="1" customWidth="1"/>
    <col min="9" max="9" width="6.140625" bestFit="1" customWidth="1"/>
    <col min="11" max="12" width="12" bestFit="1" customWidth="1"/>
    <col min="13" max="13" width="16.42578125" bestFit="1" customWidth="1"/>
    <col min="14" max="14" width="16.7109375" bestFit="1" customWidth="1"/>
    <col min="15" max="15" width="15.7109375" bestFit="1" customWidth="1"/>
  </cols>
  <sheetData>
    <row r="1" spans="1:15" x14ac:dyDescent="0.25">
      <c r="B1" t="s">
        <v>24</v>
      </c>
      <c r="C1" t="s">
        <v>11</v>
      </c>
      <c r="D1" t="s">
        <v>17</v>
      </c>
      <c r="E1" s="1" t="s">
        <v>12</v>
      </c>
      <c r="F1" s="2" t="s">
        <v>23</v>
      </c>
      <c r="G1" s="3" t="s">
        <v>14</v>
      </c>
      <c r="H1" s="3" t="s">
        <v>31</v>
      </c>
      <c r="I1" t="s">
        <v>16</v>
      </c>
      <c r="K1" t="s">
        <v>22</v>
      </c>
      <c r="L1" t="s">
        <v>28</v>
      </c>
      <c r="M1" t="s">
        <v>29</v>
      </c>
      <c r="N1" t="s">
        <v>30</v>
      </c>
      <c r="O1" t="s">
        <v>13</v>
      </c>
    </row>
    <row r="2" spans="1:15" x14ac:dyDescent="0.25">
      <c r="A2" t="s">
        <v>10</v>
      </c>
      <c r="B2">
        <v>0</v>
      </c>
      <c r="C2">
        <v>100</v>
      </c>
      <c r="D2">
        <v>1</v>
      </c>
      <c r="E2" s="1">
        <v>12</v>
      </c>
      <c r="F2" s="2">
        <v>18</v>
      </c>
      <c r="G2" s="3">
        <v>40</v>
      </c>
      <c r="H2" s="3">
        <f>SUM(G2)</f>
        <v>40</v>
      </c>
      <c r="I2" t="s">
        <v>15</v>
      </c>
      <c r="K2" s="4">
        <f t="shared" ref="K2:K11" si="0">SUM(E2*(24/F2))</f>
        <v>16</v>
      </c>
      <c r="L2" s="4">
        <f t="shared" ref="L2:L11" si="1">SUM(E2*(24/F2))*D2</f>
        <v>16</v>
      </c>
      <c r="M2" s="5">
        <f t="shared" ref="M2:M11" si="2">SUM(H2/K2)</f>
        <v>2.5</v>
      </c>
      <c r="N2" s="5">
        <f t="shared" ref="N2:N11" si="3">SUM(H2/L2)</f>
        <v>2.5</v>
      </c>
      <c r="O2">
        <v>20</v>
      </c>
    </row>
    <row r="3" spans="1:15" outlineLevel="1" x14ac:dyDescent="0.25">
      <c r="A3" t="s">
        <v>0</v>
      </c>
      <c r="C3">
        <v>100</v>
      </c>
      <c r="D3">
        <v>2</v>
      </c>
      <c r="E3" s="1">
        <v>25</v>
      </c>
      <c r="F3" s="2">
        <v>20</v>
      </c>
      <c r="G3" s="3">
        <v>135</v>
      </c>
      <c r="H3" s="3">
        <f>SUM(G3+G2)</f>
        <v>175</v>
      </c>
      <c r="I3" t="s">
        <v>15</v>
      </c>
      <c r="K3" s="4">
        <f t="shared" si="0"/>
        <v>30</v>
      </c>
      <c r="L3" s="4">
        <f t="shared" si="1"/>
        <v>60</v>
      </c>
      <c r="M3" s="5">
        <f t="shared" si="2"/>
        <v>5.833333333333333</v>
      </c>
      <c r="N3" s="5">
        <f t="shared" si="3"/>
        <v>2.9166666666666665</v>
      </c>
      <c r="O3">
        <v>30</v>
      </c>
    </row>
    <row r="4" spans="1:15" outlineLevel="1" x14ac:dyDescent="0.25">
      <c r="A4" t="s">
        <v>4</v>
      </c>
      <c r="E4" s="1"/>
      <c r="F4" s="2"/>
      <c r="G4" s="3"/>
      <c r="H4" s="3">
        <f>SUM(G4+G2)</f>
        <v>40</v>
      </c>
      <c r="K4" s="4" t="e">
        <f t="shared" si="0"/>
        <v>#DIV/0!</v>
      </c>
      <c r="L4" s="4" t="e">
        <f t="shared" si="1"/>
        <v>#DIV/0!</v>
      </c>
      <c r="M4" s="5" t="e">
        <f t="shared" si="2"/>
        <v>#DIV/0!</v>
      </c>
      <c r="N4" s="5" t="e">
        <f t="shared" si="3"/>
        <v>#DIV/0!</v>
      </c>
    </row>
    <row r="5" spans="1:15" outlineLevel="1" x14ac:dyDescent="0.25">
      <c r="A5" t="s">
        <v>1</v>
      </c>
      <c r="E5" s="1"/>
      <c r="F5" s="2"/>
      <c r="G5" s="3"/>
      <c r="H5" s="3">
        <f>SUM(G5+G2)</f>
        <v>40</v>
      </c>
      <c r="K5" s="4" t="e">
        <f t="shared" si="0"/>
        <v>#DIV/0!</v>
      </c>
      <c r="L5" s="4" t="e">
        <f t="shared" si="1"/>
        <v>#DIV/0!</v>
      </c>
      <c r="M5" s="5" t="e">
        <f t="shared" si="2"/>
        <v>#DIV/0!</v>
      </c>
      <c r="N5" s="5" t="e">
        <f t="shared" si="3"/>
        <v>#DIV/0!</v>
      </c>
    </row>
    <row r="6" spans="1:15" outlineLevel="1" x14ac:dyDescent="0.25">
      <c r="A6" t="s">
        <v>2</v>
      </c>
      <c r="C6">
        <v>125</v>
      </c>
      <c r="D6">
        <v>1</v>
      </c>
      <c r="E6" s="1">
        <v>10</v>
      </c>
      <c r="F6" s="2">
        <v>4</v>
      </c>
      <c r="G6" s="3">
        <v>180</v>
      </c>
      <c r="H6" s="3">
        <f>SUM(G6+G2)</f>
        <v>220</v>
      </c>
      <c r="I6" t="s">
        <v>15</v>
      </c>
      <c r="K6" s="4">
        <f t="shared" si="0"/>
        <v>60</v>
      </c>
      <c r="L6" s="4">
        <f t="shared" si="1"/>
        <v>60</v>
      </c>
      <c r="M6" s="5">
        <f t="shared" si="2"/>
        <v>3.6666666666666665</v>
      </c>
      <c r="N6" s="5">
        <f t="shared" si="3"/>
        <v>3.6666666666666665</v>
      </c>
      <c r="O6">
        <v>20</v>
      </c>
    </row>
    <row r="7" spans="1:15" outlineLevel="1" x14ac:dyDescent="0.25">
      <c r="A7" t="s">
        <v>5</v>
      </c>
      <c r="E7" s="1"/>
      <c r="F7" s="2"/>
      <c r="G7" s="3"/>
      <c r="H7" s="3">
        <f>SUM(G7+G2)</f>
        <v>40</v>
      </c>
      <c r="K7" s="4" t="e">
        <f t="shared" si="0"/>
        <v>#DIV/0!</v>
      </c>
      <c r="L7" s="4" t="e">
        <f t="shared" si="1"/>
        <v>#DIV/0!</v>
      </c>
      <c r="M7" s="5" t="e">
        <f t="shared" si="2"/>
        <v>#DIV/0!</v>
      </c>
      <c r="N7" s="5" t="e">
        <f t="shared" si="3"/>
        <v>#DIV/0!</v>
      </c>
    </row>
    <row r="8" spans="1:15" outlineLevel="1" x14ac:dyDescent="0.25">
      <c r="A8" t="s">
        <v>6</v>
      </c>
      <c r="E8" s="1"/>
      <c r="F8" s="2"/>
      <c r="G8" s="3"/>
      <c r="H8" s="3">
        <f>SUM(G8+G2)</f>
        <v>40</v>
      </c>
      <c r="K8" s="4" t="e">
        <f t="shared" si="0"/>
        <v>#DIV/0!</v>
      </c>
      <c r="L8" s="4" t="e">
        <f t="shared" si="1"/>
        <v>#DIV/0!</v>
      </c>
      <c r="M8" s="5" t="e">
        <f t="shared" si="2"/>
        <v>#DIV/0!</v>
      </c>
      <c r="N8" s="5" t="e">
        <f t="shared" si="3"/>
        <v>#DIV/0!</v>
      </c>
    </row>
    <row r="9" spans="1:15" outlineLevel="1" x14ac:dyDescent="0.25">
      <c r="A9" t="s">
        <v>3</v>
      </c>
      <c r="C9">
        <v>95</v>
      </c>
      <c r="D9">
        <v>1</v>
      </c>
      <c r="E9" s="1">
        <v>60</v>
      </c>
      <c r="F9" s="2">
        <v>24</v>
      </c>
      <c r="G9" s="3">
        <v>120</v>
      </c>
      <c r="H9" s="3">
        <f>SUM(G9+G2)</f>
        <v>160</v>
      </c>
      <c r="I9" t="s">
        <v>18</v>
      </c>
      <c r="K9" s="4">
        <f t="shared" si="0"/>
        <v>60</v>
      </c>
      <c r="L9" s="4">
        <f t="shared" si="1"/>
        <v>60</v>
      </c>
      <c r="M9" s="5">
        <f t="shared" si="2"/>
        <v>2.6666666666666665</v>
      </c>
      <c r="N9" s="5">
        <f t="shared" si="3"/>
        <v>2.6666666666666665</v>
      </c>
      <c r="O9">
        <v>20</v>
      </c>
    </row>
    <row r="10" spans="1:15" outlineLevel="1" x14ac:dyDescent="0.25">
      <c r="A10" t="s">
        <v>7</v>
      </c>
      <c r="E10" s="1"/>
      <c r="F10" s="2"/>
      <c r="G10" s="3"/>
      <c r="H10" s="3">
        <f>SUM(G10+G2)</f>
        <v>40</v>
      </c>
      <c r="K10" s="4" t="e">
        <f t="shared" si="0"/>
        <v>#DIV/0!</v>
      </c>
      <c r="L10" s="4" t="e">
        <f t="shared" si="1"/>
        <v>#DIV/0!</v>
      </c>
      <c r="M10" s="5" t="e">
        <f t="shared" si="2"/>
        <v>#DIV/0!</v>
      </c>
      <c r="N10" s="5" t="e">
        <f t="shared" si="3"/>
        <v>#DIV/0!</v>
      </c>
    </row>
    <row r="11" spans="1:15" outlineLevel="1" x14ac:dyDescent="0.25">
      <c r="A11" t="s">
        <v>8</v>
      </c>
      <c r="E11" s="1"/>
      <c r="F11" s="2"/>
      <c r="G11" s="3"/>
      <c r="H11" s="3">
        <f>SUM(G11+G2)</f>
        <v>40</v>
      </c>
      <c r="K11" s="4" t="e">
        <f t="shared" si="0"/>
        <v>#DIV/0!</v>
      </c>
      <c r="L11" s="4" t="e">
        <f t="shared" si="1"/>
        <v>#DIV/0!</v>
      </c>
      <c r="M11" s="5" t="e">
        <f t="shared" si="2"/>
        <v>#DIV/0!</v>
      </c>
      <c r="N11" s="5" t="e">
        <f t="shared" si="3"/>
        <v>#DIV/0!</v>
      </c>
    </row>
    <row r="12" spans="1:15" x14ac:dyDescent="0.25">
      <c r="E12" s="1"/>
      <c r="F12" s="2"/>
      <c r="G12" s="3"/>
      <c r="H12" s="3"/>
      <c r="K12" s="4"/>
      <c r="L12" s="4"/>
      <c r="M12" s="5"/>
      <c r="N12" s="5"/>
    </row>
    <row r="13" spans="1:15" x14ac:dyDescent="0.25">
      <c r="E13" s="1"/>
      <c r="F13" s="2"/>
      <c r="G13" s="3"/>
      <c r="H13" s="3"/>
      <c r="K13" s="4"/>
      <c r="L13" s="4"/>
      <c r="M13" s="5"/>
      <c r="N13" s="5"/>
    </row>
    <row r="14" spans="1:15" x14ac:dyDescent="0.25">
      <c r="A14" t="s">
        <v>9</v>
      </c>
      <c r="B14">
        <v>0</v>
      </c>
      <c r="C14">
        <v>50</v>
      </c>
      <c r="D14">
        <v>1</v>
      </c>
      <c r="E14" s="1">
        <v>17</v>
      </c>
      <c r="F14" s="2">
        <v>24</v>
      </c>
      <c r="G14" s="3">
        <v>30</v>
      </c>
      <c r="H14" s="3">
        <f>SUM(G14)</f>
        <v>30</v>
      </c>
      <c r="I14" t="s">
        <v>15</v>
      </c>
      <c r="K14" s="4">
        <f t="shared" ref="K14:K23" si="4">SUM(E14*(24/F14))</f>
        <v>17</v>
      </c>
      <c r="L14" s="4">
        <f t="shared" ref="L14:L23" si="5">SUM(E14*(24/F14))*D14</f>
        <v>17</v>
      </c>
      <c r="M14" s="5">
        <f t="shared" ref="M14:M23" si="6">SUM(H14/K14)</f>
        <v>1.7647058823529411</v>
      </c>
      <c r="N14" s="5">
        <f t="shared" ref="N14:N23" si="7">SUM(H14/L14)</f>
        <v>1.7647058823529411</v>
      </c>
      <c r="O14">
        <v>50</v>
      </c>
    </row>
    <row r="15" spans="1:15" hidden="1" outlineLevel="1" x14ac:dyDescent="0.25">
      <c r="A15" t="s">
        <v>39</v>
      </c>
      <c r="C15">
        <v>50</v>
      </c>
      <c r="D15">
        <v>1</v>
      </c>
      <c r="E15" s="1">
        <v>50</v>
      </c>
      <c r="F15" s="2">
        <v>16</v>
      </c>
      <c r="G15" s="3">
        <v>120</v>
      </c>
      <c r="H15" s="3">
        <f>SUM(G15+G14)</f>
        <v>150</v>
      </c>
      <c r="I15" t="s">
        <v>15</v>
      </c>
      <c r="K15" s="4">
        <f t="shared" si="4"/>
        <v>75</v>
      </c>
      <c r="L15" s="4">
        <f t="shared" si="5"/>
        <v>75</v>
      </c>
      <c r="M15" s="5">
        <f t="shared" si="6"/>
        <v>2</v>
      </c>
      <c r="N15" s="5">
        <f t="shared" si="7"/>
        <v>2</v>
      </c>
      <c r="O15">
        <v>50</v>
      </c>
    </row>
    <row r="16" spans="1:15" hidden="1" outlineLevel="1" x14ac:dyDescent="0.25">
      <c r="A16" t="s">
        <v>42</v>
      </c>
      <c r="D16">
        <v>1</v>
      </c>
      <c r="E16" s="1"/>
      <c r="F16" s="2"/>
      <c r="G16" s="3"/>
      <c r="H16" s="3">
        <f>SUM(G16+G14)</f>
        <v>30</v>
      </c>
      <c r="K16" s="4" t="e">
        <f t="shared" si="4"/>
        <v>#DIV/0!</v>
      </c>
      <c r="L16" s="4" t="e">
        <f t="shared" si="5"/>
        <v>#DIV/0!</v>
      </c>
      <c r="M16" s="5" t="e">
        <f t="shared" si="6"/>
        <v>#DIV/0!</v>
      </c>
      <c r="N16" s="5" t="e">
        <f t="shared" si="7"/>
        <v>#DIV/0!</v>
      </c>
    </row>
    <row r="17" spans="1:15" hidden="1" outlineLevel="1" x14ac:dyDescent="0.25">
      <c r="A17" t="s">
        <v>43</v>
      </c>
      <c r="D17">
        <v>1</v>
      </c>
      <c r="E17" s="1"/>
      <c r="F17" s="2"/>
      <c r="G17" s="3"/>
      <c r="H17" s="3">
        <f>SUM(G17+G14)</f>
        <v>30</v>
      </c>
      <c r="K17" s="4" t="e">
        <f t="shared" si="4"/>
        <v>#DIV/0!</v>
      </c>
      <c r="L17" s="4" t="e">
        <f t="shared" si="5"/>
        <v>#DIV/0!</v>
      </c>
      <c r="M17" s="5" t="e">
        <f t="shared" si="6"/>
        <v>#DIV/0!</v>
      </c>
      <c r="N17" s="5" t="e">
        <f t="shared" si="7"/>
        <v>#DIV/0!</v>
      </c>
    </row>
    <row r="18" spans="1:15" hidden="1" outlineLevel="1" x14ac:dyDescent="0.25">
      <c r="A18" t="s">
        <v>40</v>
      </c>
      <c r="C18">
        <v>50</v>
      </c>
      <c r="D18">
        <v>1</v>
      </c>
      <c r="E18" s="1">
        <v>40</v>
      </c>
      <c r="F18" s="2">
        <v>15</v>
      </c>
      <c r="G18" s="3">
        <v>160</v>
      </c>
      <c r="H18" s="3">
        <f>SUM(G18+G14)</f>
        <v>190</v>
      </c>
      <c r="I18" t="s">
        <v>15</v>
      </c>
      <c r="K18" s="4">
        <f t="shared" si="4"/>
        <v>64</v>
      </c>
      <c r="L18" s="4">
        <f t="shared" si="5"/>
        <v>64</v>
      </c>
      <c r="M18" s="5">
        <f t="shared" si="6"/>
        <v>2.96875</v>
      </c>
      <c r="N18" s="5">
        <f t="shared" si="7"/>
        <v>2.96875</v>
      </c>
      <c r="O18">
        <v>50</v>
      </c>
    </row>
    <row r="19" spans="1:15" hidden="1" outlineLevel="1" x14ac:dyDescent="0.25">
      <c r="A19" t="s">
        <v>45</v>
      </c>
      <c r="E19" s="1"/>
      <c r="F19" s="2"/>
      <c r="G19" s="3"/>
      <c r="H19" s="3">
        <f>SUM(G19+G14)</f>
        <v>30</v>
      </c>
      <c r="K19" s="4" t="e">
        <f t="shared" si="4"/>
        <v>#DIV/0!</v>
      </c>
      <c r="L19" s="4" t="e">
        <f t="shared" si="5"/>
        <v>#DIV/0!</v>
      </c>
      <c r="M19" s="5" t="e">
        <f t="shared" si="6"/>
        <v>#DIV/0!</v>
      </c>
      <c r="N19" s="5" t="e">
        <f t="shared" si="7"/>
        <v>#DIV/0!</v>
      </c>
    </row>
    <row r="20" spans="1:15" hidden="1" outlineLevel="1" x14ac:dyDescent="0.25">
      <c r="A20" t="s">
        <v>44</v>
      </c>
      <c r="E20" s="1"/>
      <c r="F20" s="2"/>
      <c r="G20" s="3"/>
      <c r="H20" s="3">
        <f>SUM(G20+G14)</f>
        <v>30</v>
      </c>
      <c r="K20" s="4" t="e">
        <f t="shared" si="4"/>
        <v>#DIV/0!</v>
      </c>
      <c r="L20" s="4" t="e">
        <f t="shared" si="5"/>
        <v>#DIV/0!</v>
      </c>
      <c r="M20" s="5" t="e">
        <f t="shared" si="6"/>
        <v>#DIV/0!</v>
      </c>
      <c r="N20" s="5" t="e">
        <f t="shared" si="7"/>
        <v>#DIV/0!</v>
      </c>
    </row>
    <row r="21" spans="1:15" hidden="1" outlineLevel="1" x14ac:dyDescent="0.25">
      <c r="A21" t="s">
        <v>41</v>
      </c>
      <c r="C21">
        <v>50</v>
      </c>
      <c r="D21">
        <v>1</v>
      </c>
      <c r="E21" s="1">
        <v>77</v>
      </c>
      <c r="F21" s="2">
        <v>18</v>
      </c>
      <c r="G21" s="3">
        <v>550</v>
      </c>
      <c r="H21" s="3">
        <f>SUM(G21+G14)</f>
        <v>580</v>
      </c>
      <c r="I21" t="s">
        <v>15</v>
      </c>
      <c r="K21" s="4">
        <f t="shared" si="4"/>
        <v>102.66666666666666</v>
      </c>
      <c r="L21" s="4">
        <f t="shared" si="5"/>
        <v>102.66666666666666</v>
      </c>
      <c r="M21" s="5">
        <f t="shared" si="6"/>
        <v>5.6493506493506498</v>
      </c>
      <c r="N21" s="5">
        <f t="shared" si="7"/>
        <v>5.6493506493506498</v>
      </c>
      <c r="O21">
        <v>50</v>
      </c>
    </row>
    <row r="22" spans="1:15" hidden="1" outlineLevel="1" x14ac:dyDescent="0.25">
      <c r="A22" t="s">
        <v>46</v>
      </c>
      <c r="E22" s="1"/>
      <c r="F22" s="2"/>
      <c r="G22" s="3"/>
      <c r="H22" s="3">
        <f>SUM(G22+G14)</f>
        <v>30</v>
      </c>
      <c r="K22" s="4" t="e">
        <f t="shared" si="4"/>
        <v>#DIV/0!</v>
      </c>
      <c r="L22" s="4" t="e">
        <f t="shared" si="5"/>
        <v>#DIV/0!</v>
      </c>
      <c r="M22" s="5" t="e">
        <f t="shared" si="6"/>
        <v>#DIV/0!</v>
      </c>
      <c r="N22" s="5" t="e">
        <f t="shared" si="7"/>
        <v>#DIV/0!</v>
      </c>
    </row>
    <row r="23" spans="1:15" hidden="1" outlineLevel="1" x14ac:dyDescent="0.25">
      <c r="A23" t="s">
        <v>47</v>
      </c>
      <c r="E23" s="1"/>
      <c r="F23" s="2"/>
      <c r="G23" s="3"/>
      <c r="H23" s="3">
        <f>SUM(G23+G14)</f>
        <v>30</v>
      </c>
      <c r="K23" s="4" t="e">
        <f t="shared" si="4"/>
        <v>#DIV/0!</v>
      </c>
      <c r="L23" s="4" t="e">
        <f t="shared" si="5"/>
        <v>#DIV/0!</v>
      </c>
      <c r="M23" s="5" t="e">
        <f t="shared" si="6"/>
        <v>#DIV/0!</v>
      </c>
      <c r="N23" s="5" t="e">
        <f t="shared" si="7"/>
        <v>#DIV/0!</v>
      </c>
    </row>
    <row r="24" spans="1:15" collapsed="1" x14ac:dyDescent="0.25">
      <c r="E24" s="1"/>
      <c r="F24" s="2"/>
      <c r="G24" s="3"/>
      <c r="H24" s="3"/>
      <c r="K24" s="4"/>
      <c r="L24" s="4"/>
      <c r="M24" s="5"/>
      <c r="N24" s="5"/>
    </row>
    <row r="25" spans="1:15" x14ac:dyDescent="0.25">
      <c r="E25" s="1"/>
      <c r="F25" s="2"/>
      <c r="G25" s="3"/>
      <c r="H25" s="3"/>
      <c r="K25" s="4"/>
      <c r="L25" s="4"/>
      <c r="M25" s="5"/>
      <c r="N25" s="5"/>
    </row>
    <row r="26" spans="1:15" x14ac:dyDescent="0.25">
      <c r="A26" t="s">
        <v>33</v>
      </c>
      <c r="B26">
        <v>0</v>
      </c>
      <c r="C26">
        <v>75</v>
      </c>
      <c r="D26">
        <v>1</v>
      </c>
      <c r="E26" s="1">
        <v>5</v>
      </c>
      <c r="F26" s="2">
        <v>4</v>
      </c>
      <c r="G26" s="3">
        <v>60</v>
      </c>
      <c r="H26" s="3">
        <f>SUM(G26)</f>
        <v>60</v>
      </c>
      <c r="I26" t="s">
        <v>19</v>
      </c>
      <c r="K26" s="4">
        <f t="shared" ref="K26:K34" si="8">SUM(E26*(24/F26))</f>
        <v>30</v>
      </c>
      <c r="L26" s="4">
        <f t="shared" ref="L26:L34" si="9">SUM(E26*(24/F26))*D26</f>
        <v>30</v>
      </c>
      <c r="M26" s="5">
        <f t="shared" ref="M26:M34" si="10">SUM(H26/K26)</f>
        <v>2</v>
      </c>
      <c r="N26" s="5">
        <f t="shared" ref="N26:N34" si="11">SUM(H26/L26)</f>
        <v>2</v>
      </c>
      <c r="O26">
        <v>8</v>
      </c>
    </row>
    <row r="27" spans="1:15" outlineLevel="1" x14ac:dyDescent="0.25">
      <c r="A27" t="s">
        <v>48</v>
      </c>
      <c r="C27">
        <v>50</v>
      </c>
      <c r="D27">
        <v>6</v>
      </c>
      <c r="E27" s="1">
        <v>10</v>
      </c>
      <c r="F27" s="2">
        <v>8</v>
      </c>
      <c r="G27" s="3">
        <v>220</v>
      </c>
      <c r="H27" s="3">
        <f>SUM(G27+G26)</f>
        <v>280</v>
      </c>
      <c r="I27" t="s">
        <v>20</v>
      </c>
      <c r="K27" s="4">
        <f t="shared" si="8"/>
        <v>30</v>
      </c>
      <c r="L27" s="4">
        <f t="shared" si="9"/>
        <v>180</v>
      </c>
      <c r="M27" s="5">
        <f t="shared" si="10"/>
        <v>9.3333333333333339</v>
      </c>
      <c r="N27" s="5">
        <f t="shared" si="11"/>
        <v>1.5555555555555556</v>
      </c>
      <c r="O27">
        <v>0</v>
      </c>
    </row>
    <row r="28" spans="1:15" outlineLevel="1" x14ac:dyDescent="0.25">
      <c r="E28" s="1"/>
      <c r="F28" s="2"/>
      <c r="G28" s="3"/>
      <c r="H28" s="3">
        <f>SUM(G28+G26)</f>
        <v>60</v>
      </c>
      <c r="K28" s="4" t="e">
        <f t="shared" si="8"/>
        <v>#DIV/0!</v>
      </c>
      <c r="L28" s="4" t="e">
        <f t="shared" si="9"/>
        <v>#DIV/0!</v>
      </c>
      <c r="M28" s="5" t="e">
        <f t="shared" si="10"/>
        <v>#DIV/0!</v>
      </c>
      <c r="N28" s="5" t="e">
        <f t="shared" si="11"/>
        <v>#DIV/0!</v>
      </c>
    </row>
    <row r="29" spans="1:15" outlineLevel="1" x14ac:dyDescent="0.25">
      <c r="E29" s="1"/>
      <c r="F29" s="2"/>
      <c r="G29" s="3"/>
      <c r="H29" s="3">
        <f>SUM(G29+G26)</f>
        <v>60</v>
      </c>
      <c r="K29" s="4" t="e">
        <f t="shared" si="8"/>
        <v>#DIV/0!</v>
      </c>
      <c r="L29" s="4" t="e">
        <f t="shared" si="9"/>
        <v>#DIV/0!</v>
      </c>
      <c r="M29" s="5" t="e">
        <f t="shared" si="10"/>
        <v>#DIV/0!</v>
      </c>
      <c r="N29" s="5" t="e">
        <f t="shared" si="11"/>
        <v>#DIV/0!</v>
      </c>
    </row>
    <row r="30" spans="1:15" outlineLevel="1" x14ac:dyDescent="0.25">
      <c r="A30" t="s">
        <v>50</v>
      </c>
      <c r="C30">
        <v>85</v>
      </c>
      <c r="D30">
        <v>2</v>
      </c>
      <c r="E30" s="1">
        <v>10</v>
      </c>
      <c r="F30" s="2">
        <v>4</v>
      </c>
      <c r="G30" s="3">
        <v>120</v>
      </c>
      <c r="H30" s="3">
        <f>SUM(G30+G26)</f>
        <v>180</v>
      </c>
      <c r="I30" t="s">
        <v>20</v>
      </c>
      <c r="K30" s="4">
        <f t="shared" si="8"/>
        <v>60</v>
      </c>
      <c r="L30" s="4">
        <f t="shared" si="9"/>
        <v>120</v>
      </c>
      <c r="M30" s="5">
        <f t="shared" si="10"/>
        <v>3</v>
      </c>
      <c r="N30" s="5">
        <f t="shared" si="11"/>
        <v>1.5</v>
      </c>
      <c r="O30">
        <v>8</v>
      </c>
    </row>
    <row r="31" spans="1:15" outlineLevel="1" x14ac:dyDescent="0.25">
      <c r="E31" s="1"/>
      <c r="F31" s="2"/>
      <c r="G31" s="3"/>
      <c r="H31" s="3">
        <f>SUM(G31+G26)</f>
        <v>60</v>
      </c>
      <c r="K31" s="4" t="e">
        <f t="shared" si="8"/>
        <v>#DIV/0!</v>
      </c>
      <c r="L31" s="4" t="e">
        <f t="shared" si="9"/>
        <v>#DIV/0!</v>
      </c>
      <c r="M31" s="5" t="e">
        <f t="shared" si="10"/>
        <v>#DIV/0!</v>
      </c>
      <c r="N31" s="5" t="e">
        <f t="shared" si="11"/>
        <v>#DIV/0!</v>
      </c>
    </row>
    <row r="32" spans="1:15" outlineLevel="1" x14ac:dyDescent="0.25">
      <c r="E32" s="1"/>
      <c r="F32" s="2"/>
      <c r="G32" s="3"/>
      <c r="H32" s="3">
        <f>SUM(G32+G26)</f>
        <v>60</v>
      </c>
      <c r="K32" s="4" t="e">
        <f t="shared" si="8"/>
        <v>#DIV/0!</v>
      </c>
      <c r="L32" s="4" t="e">
        <f t="shared" si="9"/>
        <v>#DIV/0!</v>
      </c>
      <c r="M32" s="5" t="e">
        <f t="shared" si="10"/>
        <v>#DIV/0!</v>
      </c>
      <c r="N32" s="5" t="e">
        <f t="shared" si="11"/>
        <v>#DIV/0!</v>
      </c>
    </row>
    <row r="33" spans="1:15" outlineLevel="1" x14ac:dyDescent="0.25">
      <c r="A33" t="s">
        <v>49</v>
      </c>
      <c r="B33">
        <v>85</v>
      </c>
      <c r="C33">
        <v>100</v>
      </c>
      <c r="D33">
        <v>3</v>
      </c>
      <c r="E33" s="1">
        <v>35</v>
      </c>
      <c r="F33" s="2">
        <v>38</v>
      </c>
      <c r="G33" s="3">
        <v>160</v>
      </c>
      <c r="H33" s="3">
        <f>SUM(G33+G26)</f>
        <v>220</v>
      </c>
      <c r="I33" t="s">
        <v>19</v>
      </c>
      <c r="K33" s="4">
        <f t="shared" si="8"/>
        <v>22.105263157894736</v>
      </c>
      <c r="L33" s="4">
        <f t="shared" si="9"/>
        <v>66.315789473684205</v>
      </c>
      <c r="M33" s="5">
        <f t="shared" si="10"/>
        <v>9.9523809523809526</v>
      </c>
      <c r="N33" s="5">
        <f t="shared" si="11"/>
        <v>3.3174603174603177</v>
      </c>
      <c r="O33">
        <v>36</v>
      </c>
    </row>
    <row r="34" spans="1:15" outlineLevel="1" x14ac:dyDescent="0.25">
      <c r="A34" t="s">
        <v>33</v>
      </c>
      <c r="E34" s="1"/>
      <c r="F34" s="2"/>
      <c r="G34" s="3"/>
      <c r="H34" s="3">
        <f>SUM(G34+G26)</f>
        <v>60</v>
      </c>
      <c r="K34" s="4" t="e">
        <f t="shared" si="8"/>
        <v>#DIV/0!</v>
      </c>
      <c r="L34" s="4" t="e">
        <f t="shared" si="9"/>
        <v>#DIV/0!</v>
      </c>
      <c r="M34" s="5" t="e">
        <f t="shared" si="10"/>
        <v>#DIV/0!</v>
      </c>
      <c r="N34" s="5" t="e">
        <f t="shared" si="11"/>
        <v>#DIV/0!</v>
      </c>
    </row>
    <row r="35" spans="1:15" outlineLevel="1" x14ac:dyDescent="0.25">
      <c r="A35" t="s">
        <v>33</v>
      </c>
      <c r="E35" s="1"/>
      <c r="F35" s="2"/>
      <c r="G35" s="3"/>
      <c r="H35" s="3"/>
      <c r="K35" s="4"/>
      <c r="L35" s="4"/>
      <c r="M35" s="5"/>
      <c r="N35" s="5"/>
    </row>
    <row r="36" spans="1:15" x14ac:dyDescent="0.25">
      <c r="E36" s="1"/>
      <c r="F36" s="2"/>
      <c r="G36" s="3"/>
      <c r="H36" s="3"/>
      <c r="K36" s="4"/>
      <c r="L36" s="4"/>
      <c r="M36" s="5"/>
      <c r="N36" s="5"/>
    </row>
    <row r="37" spans="1:15" x14ac:dyDescent="0.25">
      <c r="E37" s="1"/>
      <c r="F37" s="2"/>
      <c r="G37" s="3"/>
      <c r="H37" s="3"/>
      <c r="K37" s="4"/>
      <c r="L37" s="4"/>
      <c r="M37" s="5"/>
      <c r="N37" s="5"/>
    </row>
    <row r="38" spans="1:15" x14ac:dyDescent="0.25">
      <c r="A38" t="s">
        <v>34</v>
      </c>
      <c r="B38">
        <v>30</v>
      </c>
      <c r="C38">
        <v>100</v>
      </c>
      <c r="D38">
        <v>1</v>
      </c>
      <c r="E38" s="1">
        <v>20</v>
      </c>
      <c r="F38" s="2">
        <v>24</v>
      </c>
      <c r="G38" s="3">
        <v>80</v>
      </c>
      <c r="H38" s="3">
        <f>SUM(G38)</f>
        <v>80</v>
      </c>
      <c r="I38" t="s">
        <v>21</v>
      </c>
      <c r="K38" s="4">
        <f t="shared" ref="K38:K45" si="12">SUM(E38*(24/F38))</f>
        <v>20</v>
      </c>
      <c r="L38" s="4">
        <f t="shared" ref="L38:L45" si="13">SUM(E38*(24/F38))*D38</f>
        <v>20</v>
      </c>
      <c r="M38" s="5">
        <f t="shared" ref="M38:M45" si="14">SUM(H38/K38)</f>
        <v>4</v>
      </c>
      <c r="N38" s="5">
        <f t="shared" ref="N38:N45" si="15">SUM(H38/L38)</f>
        <v>4</v>
      </c>
      <c r="O38">
        <v>24</v>
      </c>
    </row>
    <row r="39" spans="1:15" hidden="1" outlineLevel="1" x14ac:dyDescent="0.25">
      <c r="A39" t="s">
        <v>35</v>
      </c>
      <c r="B39">
        <v>0</v>
      </c>
      <c r="C39">
        <v>50</v>
      </c>
      <c r="D39">
        <v>4</v>
      </c>
      <c r="E39" s="1">
        <v>0</v>
      </c>
      <c r="F39" s="2">
        <v>24</v>
      </c>
      <c r="G39" s="3">
        <v>220</v>
      </c>
      <c r="H39" s="3">
        <f>SUM(G39+G38)</f>
        <v>300</v>
      </c>
      <c r="I39" t="s">
        <v>21</v>
      </c>
      <c r="K39" s="4">
        <f t="shared" si="12"/>
        <v>0</v>
      </c>
      <c r="L39" s="4">
        <f t="shared" si="13"/>
        <v>0</v>
      </c>
      <c r="M39" s="5" t="e">
        <f t="shared" si="14"/>
        <v>#DIV/0!</v>
      </c>
      <c r="N39" s="5" t="e">
        <f t="shared" si="15"/>
        <v>#DIV/0!</v>
      </c>
      <c r="O39">
        <v>50</v>
      </c>
    </row>
    <row r="40" spans="1:15" hidden="1" outlineLevel="1" x14ac:dyDescent="0.25">
      <c r="E40" s="1"/>
      <c r="F40" s="2"/>
      <c r="G40" s="3"/>
      <c r="H40" s="3">
        <f>SUM(G40+G38)</f>
        <v>80</v>
      </c>
      <c r="K40" s="4" t="e">
        <f t="shared" si="12"/>
        <v>#DIV/0!</v>
      </c>
      <c r="L40" s="4" t="e">
        <f t="shared" si="13"/>
        <v>#DIV/0!</v>
      </c>
      <c r="M40" s="5" t="e">
        <f t="shared" si="14"/>
        <v>#DIV/0!</v>
      </c>
      <c r="N40" s="5" t="e">
        <f t="shared" si="15"/>
        <v>#DIV/0!</v>
      </c>
    </row>
    <row r="41" spans="1:15" hidden="1" outlineLevel="1" x14ac:dyDescent="0.25">
      <c r="E41" s="1"/>
      <c r="F41" s="2"/>
      <c r="G41" s="3"/>
      <c r="H41" s="3">
        <f>SUM(G41+G38)</f>
        <v>80</v>
      </c>
      <c r="K41" s="4" t="e">
        <f t="shared" si="12"/>
        <v>#DIV/0!</v>
      </c>
      <c r="L41" s="4" t="e">
        <f t="shared" si="13"/>
        <v>#DIV/0!</v>
      </c>
      <c r="M41" s="5" t="e">
        <f t="shared" si="14"/>
        <v>#DIV/0!</v>
      </c>
      <c r="N41" s="5" t="e">
        <f t="shared" si="15"/>
        <v>#DIV/0!</v>
      </c>
    </row>
    <row r="42" spans="1:15" hidden="1" outlineLevel="1" x14ac:dyDescent="0.25">
      <c r="A42" t="s">
        <v>36</v>
      </c>
      <c r="C42">
        <v>133</v>
      </c>
      <c r="D42">
        <v>1</v>
      </c>
      <c r="E42" s="1">
        <v>80</v>
      </c>
      <c r="F42" s="2">
        <v>22</v>
      </c>
      <c r="G42" s="3">
        <v>180</v>
      </c>
      <c r="H42" s="3">
        <f>SUM(G42+G38)</f>
        <v>260</v>
      </c>
      <c r="I42" t="s">
        <v>21</v>
      </c>
      <c r="K42" s="4">
        <f t="shared" si="12"/>
        <v>87.272727272727266</v>
      </c>
      <c r="L42" s="4">
        <f t="shared" si="13"/>
        <v>87.272727272727266</v>
      </c>
      <c r="M42" s="5">
        <f t="shared" si="14"/>
        <v>2.979166666666667</v>
      </c>
      <c r="N42" s="5">
        <f t="shared" si="15"/>
        <v>2.979166666666667</v>
      </c>
      <c r="O42">
        <v>30</v>
      </c>
    </row>
    <row r="43" spans="1:15" hidden="1" outlineLevel="1" x14ac:dyDescent="0.25">
      <c r="E43" s="1"/>
      <c r="F43" s="2"/>
      <c r="G43" s="3"/>
      <c r="H43" s="3">
        <f>SUM(G43+G38)</f>
        <v>80</v>
      </c>
      <c r="K43" s="4" t="e">
        <f t="shared" si="12"/>
        <v>#DIV/0!</v>
      </c>
      <c r="L43" s="4" t="e">
        <f t="shared" si="13"/>
        <v>#DIV/0!</v>
      </c>
      <c r="M43" s="5" t="e">
        <f t="shared" si="14"/>
        <v>#DIV/0!</v>
      </c>
      <c r="N43" s="5" t="e">
        <f t="shared" si="15"/>
        <v>#DIV/0!</v>
      </c>
    </row>
    <row r="44" spans="1:15" hidden="1" outlineLevel="1" x14ac:dyDescent="0.25">
      <c r="E44" s="1"/>
      <c r="F44" s="2"/>
      <c r="G44" s="3"/>
      <c r="H44" s="3">
        <f>SUM(G44+G38)</f>
        <v>80</v>
      </c>
      <c r="K44" s="4" t="e">
        <f t="shared" si="12"/>
        <v>#DIV/0!</v>
      </c>
      <c r="L44" s="4" t="e">
        <f t="shared" si="13"/>
        <v>#DIV/0!</v>
      </c>
      <c r="M44" s="5" t="e">
        <f t="shared" si="14"/>
        <v>#DIV/0!</v>
      </c>
      <c r="N44" s="5" t="e">
        <f t="shared" si="15"/>
        <v>#DIV/0!</v>
      </c>
    </row>
    <row r="45" spans="1:15" hidden="1" outlineLevel="1" x14ac:dyDescent="0.25">
      <c r="A45" t="s">
        <v>37</v>
      </c>
      <c r="B45">
        <v>0</v>
      </c>
      <c r="C45">
        <v>2</v>
      </c>
      <c r="D45">
        <v>0</v>
      </c>
      <c r="E45" s="1">
        <v>0</v>
      </c>
      <c r="F45" s="2">
        <v>24</v>
      </c>
      <c r="G45" s="3">
        <v>250</v>
      </c>
      <c r="H45" s="3">
        <f>SUM(G45+G38)</f>
        <v>330</v>
      </c>
      <c r="I45" t="s">
        <v>32</v>
      </c>
      <c r="K45" s="4">
        <f t="shared" si="12"/>
        <v>0</v>
      </c>
      <c r="L45" s="4">
        <f t="shared" si="13"/>
        <v>0</v>
      </c>
      <c r="M45" s="5" t="e">
        <f t="shared" si="14"/>
        <v>#DIV/0!</v>
      </c>
      <c r="N45" s="5" t="e">
        <f t="shared" si="15"/>
        <v>#DIV/0!</v>
      </c>
      <c r="O45">
        <v>0</v>
      </c>
    </row>
    <row r="46" spans="1:15" hidden="1" outlineLevel="1" x14ac:dyDescent="0.25">
      <c r="E46" s="1"/>
      <c r="F46" s="2"/>
      <c r="G46" s="3"/>
      <c r="H46" s="3"/>
      <c r="K46" s="4"/>
      <c r="L46" s="4"/>
      <c r="M46" s="5"/>
      <c r="N46" s="5"/>
    </row>
    <row r="47" spans="1:15" hidden="1" outlineLevel="1" x14ac:dyDescent="0.25">
      <c r="E47" s="1"/>
      <c r="F47" s="2"/>
      <c r="G47" s="3"/>
      <c r="H47" s="3"/>
      <c r="K47" s="4"/>
      <c r="L47" s="4"/>
      <c r="M47" s="5"/>
      <c r="N47" s="5"/>
    </row>
    <row r="48" spans="1:15" collapsed="1" x14ac:dyDescent="0.25">
      <c r="E48" s="1"/>
      <c r="F48" s="2"/>
      <c r="G48" s="3"/>
      <c r="H48" s="3"/>
      <c r="K48" s="4"/>
      <c r="L48" s="4"/>
      <c r="M48" s="5"/>
      <c r="N48" s="5"/>
    </row>
    <row r="49" spans="1:15" x14ac:dyDescent="0.25">
      <c r="E49" s="1"/>
      <c r="F49" s="2"/>
      <c r="G49" s="3"/>
      <c r="H49" s="3"/>
      <c r="K49" s="4"/>
      <c r="L49" s="4"/>
      <c r="M49" s="5"/>
      <c r="N49" s="5"/>
    </row>
    <row r="50" spans="1:15" x14ac:dyDescent="0.25">
      <c r="A50" t="s">
        <v>25</v>
      </c>
      <c r="B50">
        <v>50</v>
      </c>
      <c r="C50">
        <v>112</v>
      </c>
      <c r="D50">
        <v>2</v>
      </c>
      <c r="E50" s="1">
        <v>8</v>
      </c>
      <c r="F50" s="2">
        <v>16</v>
      </c>
      <c r="G50" s="3">
        <v>50</v>
      </c>
      <c r="H50" s="3">
        <f>SUM(G50)</f>
        <v>50</v>
      </c>
      <c r="I50" t="s">
        <v>15</v>
      </c>
      <c r="K50" s="4">
        <f>SUM(E50*(24/F50))</f>
        <v>12</v>
      </c>
      <c r="L50" s="4">
        <f>SUM(E50*(24/F50))*D50</f>
        <v>24</v>
      </c>
      <c r="M50" s="5">
        <f>SUM(H50/K50)</f>
        <v>4.166666666666667</v>
      </c>
      <c r="N50" s="5">
        <f>SUM(H50/L50)</f>
        <v>2.0833333333333335</v>
      </c>
      <c r="O50">
        <v>10</v>
      </c>
    </row>
    <row r="51" spans="1:15" outlineLevel="1" x14ac:dyDescent="0.25">
      <c r="A51" t="s">
        <v>38</v>
      </c>
      <c r="B51">
        <v>95</v>
      </c>
      <c r="C51">
        <v>110</v>
      </c>
      <c r="D51">
        <v>4</v>
      </c>
      <c r="E51" s="1">
        <v>35</v>
      </c>
      <c r="F51" s="2">
        <v>28</v>
      </c>
      <c r="G51" s="3">
        <v>180</v>
      </c>
      <c r="H51" s="3">
        <f>SUM(G51+G50)</f>
        <v>230</v>
      </c>
      <c r="I51" t="s">
        <v>15</v>
      </c>
      <c r="K51" s="4">
        <f>SUM(E51*(24/F51))</f>
        <v>30</v>
      </c>
      <c r="L51" s="4">
        <f>SUM(E51*(24/F51))*D51</f>
        <v>120</v>
      </c>
      <c r="M51" s="5">
        <f>SUM(H51/K51)</f>
        <v>7.666666666666667</v>
      </c>
      <c r="N51" s="5">
        <f>SUM(H51/L51)</f>
        <v>1.9166666666666667</v>
      </c>
      <c r="O51">
        <v>30</v>
      </c>
    </row>
    <row r="52" spans="1:15" outlineLevel="1" x14ac:dyDescent="0.25">
      <c r="E52" s="1"/>
      <c r="F52" s="2"/>
      <c r="G52" s="3"/>
      <c r="H52" s="3"/>
      <c r="K52" s="4"/>
      <c r="L52" s="4"/>
      <c r="M52" s="5"/>
      <c r="N52" s="5"/>
    </row>
    <row r="53" spans="1:15" outlineLevel="1" x14ac:dyDescent="0.25">
      <c r="E53" s="1"/>
      <c r="F53" s="2"/>
      <c r="G53" s="3"/>
      <c r="H53" s="3">
        <f>SUM(G53+G50)</f>
        <v>50</v>
      </c>
      <c r="K53" s="4" t="e">
        <f>SUM(E53*(24/F53))</f>
        <v>#DIV/0!</v>
      </c>
      <c r="L53" s="4" t="e">
        <f>SUM(E53*(24/F53))*D53</f>
        <v>#DIV/0!</v>
      </c>
      <c r="M53" s="5" t="e">
        <f>SUM(H53/K53)</f>
        <v>#DIV/0!</v>
      </c>
      <c r="N53" s="5" t="e">
        <f>SUM(H53/L53)</f>
        <v>#DIV/0!</v>
      </c>
    </row>
    <row r="54" spans="1:15" outlineLevel="1" x14ac:dyDescent="0.25">
      <c r="E54" s="1"/>
      <c r="F54" s="2"/>
      <c r="G54" s="3"/>
      <c r="H54" s="3">
        <f>SUM(G54+G50)</f>
        <v>50</v>
      </c>
      <c r="K54" s="4" t="e">
        <f>SUM(E54*(24/F54))</f>
        <v>#DIV/0!</v>
      </c>
      <c r="L54" s="4" t="e">
        <f>SUM(E54*(24/F54))*D54</f>
        <v>#DIV/0!</v>
      </c>
      <c r="M54" s="5" t="e">
        <f>SUM(H54/K54)</f>
        <v>#DIV/0!</v>
      </c>
      <c r="N54" s="5" t="e">
        <f>SUM(H54/L54)</f>
        <v>#DIV/0!</v>
      </c>
    </row>
    <row r="55" spans="1:15" outlineLevel="1" x14ac:dyDescent="0.25">
      <c r="E55" s="1"/>
      <c r="F55" s="2"/>
      <c r="G55" s="3"/>
      <c r="H55" s="3"/>
      <c r="K55" s="4" t="e">
        <f>SUM(E55*(24/F55))</f>
        <v>#DIV/0!</v>
      </c>
      <c r="L55" s="4" t="e">
        <f>SUM(E55*(24/F55))*D55</f>
        <v>#DIV/0!</v>
      </c>
      <c r="M55" s="5" t="e">
        <f>SUM(H55/K55)</f>
        <v>#DIV/0!</v>
      </c>
      <c r="N55" s="5" t="e">
        <f>SUM(H55/L55)</f>
        <v>#DIV/0!</v>
      </c>
    </row>
    <row r="56" spans="1:15" outlineLevel="1" x14ac:dyDescent="0.25">
      <c r="E56" s="1"/>
      <c r="F56" s="2"/>
      <c r="G56" s="3"/>
      <c r="H56" s="3"/>
      <c r="K56" s="4" t="e">
        <f>SUM(E56*(24/F56))</f>
        <v>#DIV/0!</v>
      </c>
      <c r="L56" s="4" t="e">
        <f>SUM(E56*(24/F56))*D56</f>
        <v>#DIV/0!</v>
      </c>
      <c r="M56" s="5" t="e">
        <f>SUM(H56/K56)</f>
        <v>#DIV/0!</v>
      </c>
      <c r="N56" s="5" t="e">
        <f>SUM(H56/L56)</f>
        <v>#DIV/0!</v>
      </c>
    </row>
    <row r="57" spans="1:15" outlineLevel="1" x14ac:dyDescent="0.25">
      <c r="E57" s="1"/>
      <c r="F57" s="2"/>
      <c r="G57" s="3"/>
      <c r="H57" s="3"/>
      <c r="K57" s="4"/>
      <c r="L57" s="4"/>
      <c r="M57" s="5"/>
      <c r="N57" s="5"/>
    </row>
    <row r="58" spans="1:15" outlineLevel="1" x14ac:dyDescent="0.25">
      <c r="E58" s="1"/>
      <c r="F58" s="2"/>
      <c r="G58" s="3"/>
      <c r="H58" s="3"/>
      <c r="K58" s="4"/>
      <c r="L58" s="4"/>
      <c r="M58" s="5"/>
      <c r="N58" s="5"/>
    </row>
    <row r="59" spans="1:15" outlineLevel="1" x14ac:dyDescent="0.25">
      <c r="E59" s="1"/>
      <c r="F59" s="2"/>
      <c r="G59" s="3"/>
      <c r="H59" s="3"/>
      <c r="K59" s="4"/>
      <c r="L59" s="4"/>
      <c r="M59" s="5"/>
      <c r="N59" s="5"/>
    </row>
    <row r="60" spans="1:15" x14ac:dyDescent="0.25">
      <c r="E60" s="1"/>
      <c r="F60" s="2"/>
      <c r="G60" s="3"/>
      <c r="H60" s="3"/>
      <c r="K60" s="4"/>
      <c r="L60" s="4"/>
      <c r="M60" s="5"/>
      <c r="N60" s="5"/>
    </row>
    <row r="61" spans="1:15" x14ac:dyDescent="0.25">
      <c r="E61" s="1"/>
      <c r="F61" s="2"/>
      <c r="G61" s="3"/>
      <c r="H61" s="3"/>
      <c r="K61" s="4"/>
      <c r="L61" s="4"/>
      <c r="M61" s="5"/>
      <c r="N61" s="5"/>
    </row>
    <row r="62" spans="1:15" collapsed="1" x14ac:dyDescent="0.25">
      <c r="A62" t="s">
        <v>27</v>
      </c>
      <c r="B62">
        <v>0</v>
      </c>
      <c r="C62">
        <v>100</v>
      </c>
      <c r="D62">
        <v>1</v>
      </c>
      <c r="E62" s="1">
        <v>8</v>
      </c>
      <c r="F62" s="2">
        <v>3</v>
      </c>
      <c r="G62" s="3">
        <v>260</v>
      </c>
      <c r="H62" s="3">
        <f>SUM(G62)</f>
        <v>260</v>
      </c>
      <c r="I62" t="s">
        <v>15</v>
      </c>
      <c r="K62" s="4">
        <f>SUM(E62*(24/F62))</f>
        <v>64</v>
      </c>
      <c r="L62" s="4">
        <f>SUM(E62*(24/F62))*D62</f>
        <v>64</v>
      </c>
      <c r="M62" s="5">
        <f>SUM(H62/K62)</f>
        <v>4.0625</v>
      </c>
      <c r="N62" s="5">
        <f>SUM(H62/L62)</f>
        <v>4.0625</v>
      </c>
      <c r="O62">
        <v>30</v>
      </c>
    </row>
    <row r="63" spans="1:15" x14ac:dyDescent="0.25">
      <c r="E63" s="1"/>
      <c r="F63" s="2"/>
      <c r="G63" s="3"/>
      <c r="H63" s="3"/>
      <c r="K63" s="4"/>
      <c r="L63" s="4"/>
      <c r="M63" s="5"/>
      <c r="N63" s="5"/>
    </row>
    <row r="64" spans="1:15" x14ac:dyDescent="0.25">
      <c r="A64" t="s">
        <v>26</v>
      </c>
      <c r="B64">
        <v>0</v>
      </c>
      <c r="C64">
        <v>100</v>
      </c>
      <c r="D64">
        <v>1</v>
      </c>
      <c r="E64" s="1">
        <v>10</v>
      </c>
      <c r="F64" s="2">
        <v>12</v>
      </c>
      <c r="G64" s="3">
        <v>10</v>
      </c>
      <c r="H64" s="3">
        <f>SUM(G64)</f>
        <v>10</v>
      </c>
      <c r="I64" t="s">
        <v>20</v>
      </c>
      <c r="K64" s="4">
        <f>SUM(E64*(24/F64))</f>
        <v>20</v>
      </c>
      <c r="L64" s="4">
        <f>SUM(E64*(24/F64))*D64</f>
        <v>20</v>
      </c>
      <c r="M64" s="5">
        <f>SUM(H64/K64)</f>
        <v>0.5</v>
      </c>
      <c r="N64" s="5">
        <f>SUM(H64/L64)</f>
        <v>0.5</v>
      </c>
      <c r="O64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</dc:creator>
  <cp:lastModifiedBy>m3</cp:lastModifiedBy>
  <dcterms:created xsi:type="dcterms:W3CDTF">2018-07-28T23:57:55Z</dcterms:created>
  <dcterms:modified xsi:type="dcterms:W3CDTF">2018-08-05T21:57:23Z</dcterms:modified>
</cp:coreProperties>
</file>