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250.249\ShareDataPhongBan\QLRRTT\URD\RRLS\Dữ liệu sample\"/>
    </mc:Choice>
  </mc:AlternateContent>
  <xr:revisionPtr revIDLastSave="0" documentId="8_{AD79A982-1486-4B59-AD97-759248F9190B}" xr6:coauthVersionLast="47" xr6:coauthVersionMax="47" xr10:uidLastSave="{00000000-0000-0000-0000-000000000000}"/>
  <bookViews>
    <workbookView xWindow="-120" yWindow="-120" windowWidth="29040" windowHeight="15840" xr2:uid="{C36E4DA8-3B84-420C-AFB0-677F42F2B6CF}"/>
  </bookViews>
  <sheets>
    <sheet name="CHUNG KHOA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t2" hidden="1">#REF!</definedName>
    <definedName name="___a1" localSheetId="0" hidden="1">{"'Sheet1'!$L$16"}</definedName>
    <definedName name="___a1" hidden="1">{"'Sheet1'!$L$16"}</definedName>
    <definedName name="___T01" hidden="1">#REF!</definedName>
    <definedName name="__a1" localSheetId="0" hidden="1">{"'Sheet1'!$L$16"}</definedName>
    <definedName name="__a1" hidden="1">{"'Sheet1'!$L$16"}</definedName>
    <definedName name="__a2" localSheetId="0" hidden="1">{"'Sheet1'!$L$16"}</definedName>
    <definedName name="__a2" hidden="1">{"'Sheet1'!$L$16"}</definedName>
    <definedName name="__IntlFixup" hidden="1">TRUE</definedName>
    <definedName name="__T01" hidden="1">#REF!</definedName>
    <definedName name="_a1" localSheetId="0" hidden="1">{"'Sheet1'!$L$16"}</definedName>
    <definedName name="_a1" hidden="1">{"'Sheet1'!$L$16"}</definedName>
    <definedName name="_a10" localSheetId="0" hidden="1">{"'Sheet1'!$L$16"}</definedName>
    <definedName name="_a10" hidden="1">{"'Sheet1'!$L$16"}</definedName>
    <definedName name="_a11" localSheetId="0" hidden="1">{"'Sheet1'!$L$16"}</definedName>
    <definedName name="_a11" hidden="1">{"'Sheet1'!$L$16"}</definedName>
    <definedName name="_a12" localSheetId="0" hidden="1">{"'Sheet1'!$L$16"}</definedName>
    <definedName name="_a12" hidden="1">{"'Sheet1'!$L$16"}</definedName>
    <definedName name="_a13" localSheetId="0" hidden="1">{"'Sheet1'!$L$16"}</definedName>
    <definedName name="_a13" hidden="1">{"'Sheet1'!$L$16"}</definedName>
    <definedName name="_a14" localSheetId="0" hidden="1">{"'Sheet1'!$L$16"}</definedName>
    <definedName name="_a14" hidden="1">{"'Sheet1'!$L$16"}</definedName>
    <definedName name="_a18" localSheetId="0" hidden="1">{"'Sheet1'!$L$16"}</definedName>
    <definedName name="_a18" hidden="1">{"'Sheet1'!$L$16"}</definedName>
    <definedName name="_a2" localSheetId="0" hidden="1">{"'Sheet1'!$L$16"}</definedName>
    <definedName name="_a2" hidden="1">{"'Sheet1'!$L$16"}</definedName>
    <definedName name="_a20" localSheetId="0" hidden="1">{"'Sheet1'!$L$16"}</definedName>
    <definedName name="_a20" hidden="1">{"'Sheet1'!$L$16"}</definedName>
    <definedName name="_a3" localSheetId="0" hidden="1">{"'Sheet1'!$L$16"}</definedName>
    <definedName name="_a3" hidden="1">{"'Sheet1'!$L$16"}</definedName>
    <definedName name="_a4" localSheetId="0" hidden="1">{"'Sheet1'!$L$16"}</definedName>
    <definedName name="_a4" hidden="1">{"'Sheet1'!$L$16"}</definedName>
    <definedName name="_a5" localSheetId="0" hidden="1">{"'Sheet1'!$L$16"}</definedName>
    <definedName name="_a5" hidden="1">{"'Sheet1'!$L$16"}</definedName>
    <definedName name="_a7" localSheetId="0" hidden="1">{"'Sheet1'!$L$16"}</definedName>
    <definedName name="_a7" hidden="1">{"'Sheet1'!$L$16"}</definedName>
    <definedName name="_a8" localSheetId="0" hidden="1">{"'Sheet1'!$L$16"}</definedName>
    <definedName name="_a8" hidden="1">{"'Sheet1'!$L$16"}</definedName>
    <definedName name="_a9" localSheetId="0" hidden="1">{"'Sheet1'!$L$16"}</definedName>
    <definedName name="_a9" hidden="1">{"'Sheet1'!$L$16"}</definedName>
    <definedName name="_f5" localSheetId="0" hidden="1">{"'Sheet1'!$L$16"}</definedName>
    <definedName name="_f5" hidden="1">{"'Sheet1'!$L$16"}</definedName>
    <definedName name="_Fill" hidden="1">#REF!</definedName>
    <definedName name="_xlnm._FilterDatabase" hidden="1">#REF!</definedName>
    <definedName name="_hu14" localSheetId="0" hidden="1">{"'Sheet1'!$L$16"}</definedName>
    <definedName name="_hu14" hidden="1">{"'Sheet1'!$L$16"}</definedName>
    <definedName name="_Key1" hidden="1">#REF!</definedName>
    <definedName name="_Key2" hidden="1">#REF!</definedName>
    <definedName name="_NS03" localSheetId="0" hidden="1">{"'Sheet1'!$L$16"}</definedName>
    <definedName name="_NS03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T01" hidden="1">#REF!</definedName>
    <definedName name="a">#REF!</definedName>
    <definedName name="á">#REF!</definedName>
    <definedName name="AAAAAAAAAAAAA" hidden="1">#REF!</definedName>
    <definedName name="AccessDatabase" hidden="1">"C:\Documents and Settings\trong.tran\My Documents\Phieu thu chi.mdb"</definedName>
    <definedName name="àd">#REF!</definedName>
    <definedName name="adfghk">#REF!</definedName>
    <definedName name="AS2DocOpenMode" hidden="1">"AS2DocumentEdit"</definedName>
    <definedName name="BDH1.2" localSheetId="0">Target_types</definedName>
    <definedName name="BDH1.2">Target_types</definedName>
    <definedName name="BĐH1.2" localSheetId="0">Target_types</definedName>
    <definedName name="BĐH1.2">Target_types</definedName>
    <definedName name="BIENPHAPXULY">'[2]QUY UOC'!$J$2:$J$14</definedName>
    <definedName name="BKS1.3">#REF!</definedName>
    <definedName name="BLD1List">#REF!</definedName>
    <definedName name="BLD1Lookup">#REF!</definedName>
    <definedName name="Boutique">#REF!</definedName>
    <definedName name="Boutique1">'[3]05. Mua sam CCDC'!$F$135:$F$199</definedName>
    <definedName name="BTBDKHAC">#REF!</definedName>
    <definedName name="BTBDList">#REF!</definedName>
    <definedName name="BTBDPTVC">#REF!</definedName>
    <definedName name="BTK2.1">#REF!</definedName>
    <definedName name="BTK2List">#REF!</definedName>
    <definedName name="BTK2Lookup">#REF!</definedName>
    <definedName name="bv">[4]Sheet6!$A$1:$A$3</definedName>
    <definedName name="bve">#REF!</definedName>
    <definedName name="CAPCHUCDANH">'[5]Tham so'!$M$35:$M$38</definedName>
    <definedName name="CCC4.3">#REF!</definedName>
    <definedName name="CCLD">#REF!</definedName>
    <definedName name="CN">#REF!</definedName>
    <definedName name="CN_AN_GIANG4.19">#REF!</definedName>
    <definedName name="CN_BEN_TRE4.20">#REF!</definedName>
    <definedName name="CN_BINH_DUONG4.12">#REF!</definedName>
    <definedName name="CN_BINH_THUAN4.9">#REF!</definedName>
    <definedName name="CN_CA_MAU4.25">#REF!</definedName>
    <definedName name="CN_CAN_THO4.16">#REF!</definedName>
    <definedName name="CN_DA_NANG4.7">#REF!</definedName>
    <definedName name="CN_DONG_NAI4.10">#REF!</definedName>
    <definedName name="CN_DONG_THAP4.23">#REF!</definedName>
    <definedName name="CN_HA_NOI3.2">#REF!</definedName>
    <definedName name="CN_HA_NOI4.4">#REF!</definedName>
    <definedName name="CN_HAU_GIANG4.18">#REF!</definedName>
    <definedName name="CN_KIEN_GIANG4.24">#REF!</definedName>
    <definedName name="CN_LAM_GIANG4.6">#REF!</definedName>
    <definedName name="CN_LONG_AN4.14">#REF!</definedName>
    <definedName name="CN_LONG_HIEP4.15">#REF!</definedName>
    <definedName name="CN_NHA_TRANG4.8">#REF!</definedName>
    <definedName name="CN_RACH_KIEN4.13">#REF!</definedName>
    <definedName name="CN_SAI_GON3.3">#REF!</definedName>
    <definedName name="CN_SAI_GON4.5">#REF!</definedName>
    <definedName name="CN_TIEN_GIANG4.17">#REF!</definedName>
    <definedName name="CN_TRA_VINH4.22">#REF!</definedName>
    <definedName name="CN_VINH_LONG4.21">#REF!</definedName>
    <definedName name="CN_VUNG_TAU4.11">#REF!</definedName>
    <definedName name="CN6.1">#REF!</definedName>
    <definedName name="CN6List">#REF!</definedName>
    <definedName name="CN6Lookup">#REF!</definedName>
    <definedName name="COC">#REF!</definedName>
    <definedName name="CorrespondingList1" localSheetId="0">OFFSET(INDIRECT(ADDRESS(MATCH(Val1Cell,Objects,0)+1,2,,,"JD Ref")),0,0,COUNTIF(Objects,Val1Cell),1)</definedName>
    <definedName name="CorrespondingList1">OFFSET(INDIRECT(ADDRESS(MATCH(Val1Cell,Objects,0)+1,2,,,"JD Ref")),0,0,COUNTIF(Objects,Val1Cell),1)</definedName>
    <definedName name="CorrespondingList11">#N/A</definedName>
    <definedName name="CorrespondingList2" localSheetId="0">OFFSET(INDIRECT(ADDRESS(MATCH(Val2Cell,Objects2,0)+1,2,,,"JD Ref2")),0,0,COUNTIF(Objects2,Val2Cell),1)</definedName>
    <definedName name="CorrespondingList2">OFFSET(INDIRECT(ADDRESS(MATCH(Val2Cell,Objects2,0)+1,2,,,"JD Ref2")),0,0,COUNTIF(Objects2,Val2Cell),1)</definedName>
    <definedName name="Costtype">#REF!</definedName>
    <definedName name="CosttypeLookup">#REF!</definedName>
    <definedName name="CP_Boutique">#REF!</definedName>
    <definedName name="CP_CN">#REF!</definedName>
    <definedName name="CP_khai_thác_xe_ô_tô_CB__tổng_CP___tiền_lương">#REF!</definedName>
    <definedName name="CP_PGD">#REF!</definedName>
    <definedName name="CP_TTB">'[3]05. Mua sam CCDC'!$E$208:$E$224</definedName>
    <definedName name="CSSPBL4.1">#REF!</definedName>
    <definedName name="CSTD8.2">#REF!</definedName>
    <definedName name="Ct">#REF!</definedName>
    <definedName name="chf">#REF!</definedName>
    <definedName name="CHIBHCD">#REF!</definedName>
    <definedName name="CHICDList">#REF!</definedName>
    <definedName name="CHICDLookup">#REF!</definedName>
    <definedName name="CHICVList">#REF!</definedName>
    <definedName name="CHICVLookup">#REF!</definedName>
    <definedName name="CHIDPRR">#REF!</definedName>
    <definedName name="CHIHT">#REF!</definedName>
    <definedName name="CHIHTDL">#REF!</definedName>
    <definedName name="CHIKQList">#REF!</definedName>
    <definedName name="CHIKQLookup">#REF!</definedName>
    <definedName name="CHIKTTT">#REF!</definedName>
    <definedName name="CHIKHACList">#REF!</definedName>
    <definedName name="CHIKHACLookup">#REF!</definedName>
    <definedName name="CHILTKT">#REF!</definedName>
    <definedName name="CHIMAR">#REF!</definedName>
    <definedName name="CHIPHIHH">#REF!</definedName>
    <definedName name="CHIQLList">#REF!</definedName>
    <definedName name="CHIQLLookup">#REF!</definedName>
    <definedName name="CHITHUEPHI">#REF!</definedName>
    <definedName name="CHIVLAP">#REF!</definedName>
    <definedName name="CHUCDANH">'[5]Tham so'!$B$4:$B$30</definedName>
    <definedName name="d">[6]Sheet2!$B$8:$B$9</definedName>
    <definedName name="data1" hidden="1">#REF!</definedName>
    <definedName name="data2" hidden="1">#REF!</definedName>
    <definedName name="data3" hidden="1">#REF!</definedName>
    <definedName name="deSADSA">[7]Cost_centers!$K$10:$K$19</definedName>
    <definedName name="DGTREW">#REF!</definedName>
    <definedName name="Discount" hidden="1">#REF!</definedName>
    <definedName name="display_area_2" hidden="1">#REF!</definedName>
    <definedName name="DRTGH">#REF!</definedName>
    <definedName name="dsakhfiuwalsd" hidden="1">#REF!</definedName>
    <definedName name="dsfasdjfsafdsaf" hidden="1">#REF!</definedName>
    <definedName name="dsfgdf">#REF!</definedName>
    <definedName name="e" localSheetId="0" hidden="1">{"'Sheet1'!$L$16"}</definedName>
    <definedName name="e" hidden="1">{"'Sheet1'!$L$16"}</definedName>
    <definedName name="ExactAddinConnection" hidden="1">"200"</definedName>
    <definedName name="ExactAddinConnection.002" hidden="1">"NEVN;002;ACS1;1"</definedName>
    <definedName name="ExactAddinConnection.034" hidden="1">"NOIVU;034;gl4;1"</definedName>
    <definedName name="ExactAddinConnection.200" hidden="1">"MAYCHU2;200;yen;0"</definedName>
    <definedName name="ExactAddinReports" hidden="1">24</definedName>
    <definedName name="f">#REF!</definedName>
    <definedName name="fa" localSheetId="0" hidden="1">{"'Sheet1'!$L$16"}</definedName>
    <definedName name="fa" hidden="1">{"'Sheet1'!$L$16"}</definedName>
    <definedName name="FCode" hidden="1">#REF!</definedName>
    <definedName name="fghg">#REF!</definedName>
    <definedName name="fsdf">[6]Sheet2!$C$4:$C$16</definedName>
    <definedName name="GanttSym">#REF!</definedName>
    <definedName name="ganttSymbols">#REF!</definedName>
    <definedName name="ganttTypes">#REF!</definedName>
    <definedName name="gfgf">[6]Sheet2!$A$2:$A$24</definedName>
    <definedName name="GFHU">#REF!</definedName>
    <definedName name="grhnhgj">#REF!</definedName>
    <definedName name="Giám_sát_tổng_thể_hoạt_động_nghiệp_vụ">#REF!</definedName>
    <definedName name="giang">#REF!</definedName>
    <definedName name="h">#REF!</definedName>
    <definedName name="ha">#REF!</definedName>
    <definedName name="hanh" localSheetId="0" hidden="1">{"'Sheet1'!$L$16"}</definedName>
    <definedName name="hanh" hidden="1">{"'Sheet1'!$L$16"}</definedName>
    <definedName name="HC101List">#REF!</definedName>
    <definedName name="HC10List">#REF!</definedName>
    <definedName name="HC10Lookup">#REF!</definedName>
    <definedName name="HCTD9.1">#REF!</definedName>
    <definedName name="HĐTV1.1">#REF!</definedName>
    <definedName name="hfjjgjgjg" localSheetId="0" hidden="1">{"'Sheet1'!$L$16"}</definedName>
    <definedName name="hfjjgjgjg" hidden="1">{"'Sheet1'!$L$16"}</definedName>
    <definedName name="hhhh" localSheetId="0" hidden="1">{"'Sheet1'!$L$16"}</definedName>
    <definedName name="hhhh" hidden="1">{"'Sheet1'!$L$16"}</definedName>
    <definedName name="HiddenRows" hidden="1">#REF!</definedName>
    <definedName name="HKJG">#REF!</definedName>
    <definedName name="htg" localSheetId="0" hidden="1">{#N/A,#N/A,TRUE,"BT M200 da 10x20"}</definedName>
    <definedName name="htg" hidden="1">{#N/A,#N/A,TRUE,"BT M200 da 10x20"}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JR_PAGE_ANCHOR_0_1">#REF!</definedName>
    <definedName name="JUN" localSheetId="0" hidden="1">{"'Sheet1'!$L$16"}</definedName>
    <definedName name="JUN" hidden="1">{"'Sheet1'!$L$16"}</definedName>
    <definedName name="kc">#REF!</definedName>
    <definedName name="KDV5List">#REF!</definedName>
    <definedName name="KDV5Lookup">#REF!</definedName>
    <definedName name="KDVNH5.1">#REF!</definedName>
    <definedName name="KKD">#REF!</definedName>
    <definedName name="KKD_TC">#REF!</definedName>
    <definedName name="KTNB11.1">#REF!</definedName>
    <definedName name="KTNB11List">#REF!</definedName>
    <definedName name="KTNB11Lookup">#REF!</definedName>
    <definedName name="KTTC7.1">#REF!</definedName>
    <definedName name="Khanangthuhoi">[8]Thamchieu!$L$2:$L$4</definedName>
    <definedName name="KHDN3.1">#REF!</definedName>
    <definedName name="lan" localSheetId="0" hidden="1">{#N/A,#N/A,TRUE,"BT M200 da 10x20"}</definedName>
    <definedName name="lan" hidden="1">{#N/A,#N/A,TRUE,"BT M200 da 10x20"}</definedName>
    <definedName name="Loai_TSDB">'[9]Phan loai TSDB'!$A$2:$A$12</definedName>
    <definedName name="LoaiCT">#REF!</definedName>
    <definedName name="LoaiGantt">#REF!</definedName>
    <definedName name="Loaino">[8]Thamchieu!$E$2:$E$7</definedName>
    <definedName name="long" localSheetId="0" hidden="1">{"'Sheet1'!$L$16"}</definedName>
    <definedName name="long" hidden="1">{"'Sheet1'!$L$16"}</definedName>
    <definedName name="MISALM7.2">#REF!</definedName>
    <definedName name="MMTB">#REF!</definedName>
    <definedName name="MMTNCCPM">#REF!</definedName>
    <definedName name="MOHINHCN">'[10]MH DINH BIEN'!$C$4:$C$8</definedName>
    <definedName name="Month">#REF!</definedName>
    <definedName name="MS">[4]Sheet6!$C$1:$C$2</definedName>
    <definedName name="MUASAMKHAC">#REF!</definedName>
    <definedName name="MUASAMList">#REF!</definedName>
    <definedName name="mucdo">#REF!</definedName>
    <definedName name="mức">'[11]JD Ref'!$F$4:$F$8</definedName>
    <definedName name="Mức_độ_quan_trọng">#REF!</definedName>
    <definedName name="n" hidden="1">#REF!</definedName>
    <definedName name="Nam" hidden="1">#REF!</definedName>
    <definedName name="nnnnnnnnnnnnnnn" hidden="1">#REF!</definedName>
    <definedName name="NPP" hidden="1">#REF!</definedName>
    <definedName name="NSBL15">#REF!</definedName>
    <definedName name="NSBL16">[12]KHNS!$G$56</definedName>
    <definedName name="NSBLBQ">[13]KHNS!$B$74</definedName>
    <definedName name="NSBLcuoi16">#REF!</definedName>
    <definedName name="NSBLTB16">#REF!</definedName>
    <definedName name="NSBLTB17">[12]KHNS!$G$59</definedName>
    <definedName name="NSBLtotalBQ">[13]KHNS!$B$65</definedName>
    <definedName name="NSCNBQ">[14]KHNS!$B$76</definedName>
    <definedName name="NSCNBQ16">#REF!</definedName>
    <definedName name="NSCNBQ17">[12]KHNS!$AG$32</definedName>
    <definedName name="NSCNBQ19">[13]KHNS!$B$76</definedName>
    <definedName name="NHBB31List">#REF!</definedName>
    <definedName name="NHBB3List">#REF!</definedName>
    <definedName name="NHBB3Lookup">#REF!</definedName>
    <definedName name="NHBL41List">#REF!</definedName>
    <definedName name="NHBL4List">#REF!</definedName>
    <definedName name="NHBL4Lookup">#REF!</definedName>
    <definedName name="Nhóm_nợ">'[9]Phan loai no'!$A$2:$A$6</definedName>
    <definedName name="NHOMCHUCDANH">'[5]Tham so'!$B$48:$B$50</definedName>
    <definedName name="nhomluong">'[15]JD Ref2'!$E$121:$E$124</definedName>
    <definedName name="Objects">OFFSET(#REF!,0,0,COUNTA(#REF!),1)</definedName>
    <definedName name="Objects2">OFFSET(#REF!,0,0,COUNTA(#REF!),1)</definedName>
    <definedName name="OrderTable" hidden="1">#REF!</definedName>
    <definedName name="PGD">#REF!</definedName>
    <definedName name="Popn" localSheetId="0" hidden="1">{"'Sheet1'!$L$16"}</definedName>
    <definedName name="Popn" hidden="1">{"'Sheet1'!$L$16"}</definedName>
    <definedName name="_xlnm.Print_Area">#REF!</definedName>
    <definedName name="_xlnm.Print_Titles">#N/A</definedName>
    <definedName name="ProdForm" hidden="1">#REF!</definedName>
    <definedName name="Product" hidden="1">#REF!</definedName>
    <definedName name="ProductLookup">#REF!</definedName>
    <definedName name="Protype">#REF!</definedName>
    <definedName name="ProtypeLookup">#REF!</definedName>
    <definedName name="PTVC">#REF!</definedName>
    <definedName name="PhannhomTSDB">[8]Thamchieu!$C$2:$C$8</definedName>
    <definedName name="q" hidden="1">#REF!</definedName>
    <definedName name="QHCC10.3">#REF!</definedName>
    <definedName name="QLB4.2">#REF!</definedName>
    <definedName name="QLDACN9.2">#REF!</definedName>
    <definedName name="QLNQ9.5">#REF!</definedName>
    <definedName name="QLNS10.2">#REF!</definedName>
    <definedName name="QLRR8List">#REF!</definedName>
    <definedName name="QLRR8Lookup">#REF!</definedName>
    <definedName name="QLRRTTHD8.1">#REF!</definedName>
    <definedName name="RCArea" hidden="1">#REF!</definedName>
    <definedName name="rev">#REF!</definedName>
    <definedName name="RGDGDFG">#REF!</definedName>
    <definedName name="sadfsad">#REF!</definedName>
    <definedName name="SectionList">#REF!</definedName>
    <definedName name="SectionList1">#REF!</definedName>
    <definedName name="SectionLookup">#REF!</definedName>
    <definedName name="Sectionlookup1">#REF!</definedName>
    <definedName name="SpecialPrice" hidden="1">#REF!</definedName>
    <definedName name="SUACHUAKHAC">#REF!</definedName>
    <definedName name="SUACHUAList">#REF!</definedName>
    <definedName name="Table_KHMS2">'[16]Pivot KHMS'!$G$3:$K$46</definedName>
    <definedName name="Table_KHMS3">'[13]Pivot KHMS'!$G$3:$K$45</definedName>
    <definedName name="tbl_ProdInfo" hidden="1">#REF!</definedName>
    <definedName name="TC7List">#REF!</definedName>
    <definedName name="TC7Lookup">#REF!</definedName>
    <definedName name="TN91List">#REF!</definedName>
    <definedName name="TN9List">#REF!</definedName>
    <definedName name="TN9Lookup">#REF!</definedName>
    <definedName name="TSCD">#REF!</definedName>
    <definedName name="TT">'[10]BO CHUC DANH'!$H$3:$H$11</definedName>
    <definedName name="TT_PH">#REF!</definedName>
    <definedName name="TTB">'[3]05. Mua sam CCDC'!$F$208:$F$224</definedName>
    <definedName name="TTCNTT9.3">#REF!</definedName>
    <definedName name="TTTT9.4">#REF!</definedName>
    <definedName name="thue">#REF!</definedName>
    <definedName name="THUEList">#REF!</definedName>
    <definedName name="THUEMMTB">#REF!</definedName>
    <definedName name="THUENHADAT">#REF!</definedName>
    <definedName name="THUEPTVC">#REF!</definedName>
    <definedName name="THUETSKHAC">#REF!</definedName>
    <definedName name="TrangthaiKH">[8]Thamchieu!$G$2:$G$6</definedName>
    <definedName name="uaw">[7]Procurement_types!$P$10:$Q$13</definedName>
    <definedName name="UGVG" localSheetId="0" hidden="1">{#N/A,#N/A,TRUE,"BT M200 da 10x20"}</definedName>
    <definedName name="UGVG" hidden="1">{#N/A,#N/A,TRUE,"BT M200 da 10x20"}</definedName>
    <definedName name="uyen">#REF!</definedName>
    <definedName name="Val1Cell">#REF!</definedName>
    <definedName name="Val2Cell">#REF!</definedName>
    <definedName name="VP10.1">#REF!</definedName>
    <definedName name="VPP">#REF!</definedName>
    <definedName name="wf" hidden="1">[17]T.Tinh!#REF!</definedName>
    <definedName name="wrn.BAOCAO." localSheetId="0" hidden="1">{#N/A,#N/A,FALSE,"sum";#N/A,#N/A,FALSE,"MARTV";#N/A,#N/A,FALSE,"APRTV"}</definedName>
    <definedName name="wrn.BAOCAO." hidden="1">{#N/A,#N/A,FALSE,"sum";#N/A,#N/A,FALSE,"MARTV";#N/A,#N/A,FALSE,"APRTV"}</definedName>
    <definedName name="wrn.chi._.tiÆt." localSheetId="0" hidden="1">{#N/A,#N/A,FALSE,"Chi tiÆt"}</definedName>
    <definedName name="wrn.chi._.tiÆt." hidden="1">{#N/A,#N/A,FALSE,"Chi tiÆt"}</definedName>
    <definedName name="wrn.tuan." localSheetId="0" hidden="1">{#N/A,#N/A,FALSE,"LEDGERSUMARY"}</definedName>
    <definedName name="wrn.tuan." hidden="1">{#N/A,#N/A,FALSE,"LEDGERSUMARY"}</definedName>
    <definedName name="wrn.vd." localSheetId="0" hidden="1">{#N/A,#N/A,TRUE,"BT M200 da 10x20"}</definedName>
    <definedName name="wrn.vd." hidden="1">{#N/A,#N/A,TRUE,"BT M200 da 10x20"}</definedName>
    <definedName name="XDCB">#REF!</definedName>
    <definedName name="y">'[11]JD Ref'!$G$4:$G$5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 s="1"/>
  <c r="C42" i="1"/>
  <c r="B42" i="1"/>
  <c r="C41" i="1"/>
  <c r="B41" i="1" s="1"/>
  <c r="C40" i="1"/>
  <c r="B40" i="1"/>
  <c r="C39" i="1"/>
  <c r="B39" i="1" s="1"/>
  <c r="C38" i="1"/>
  <c r="B38" i="1"/>
  <c r="C37" i="1"/>
  <c r="B37" i="1" s="1"/>
  <c r="C36" i="1"/>
  <c r="B36" i="1"/>
  <c r="C35" i="1"/>
  <c r="B35" i="1" s="1"/>
  <c r="C34" i="1"/>
  <c r="B34" i="1"/>
  <c r="C33" i="1"/>
  <c r="B33" i="1" s="1"/>
  <c r="C32" i="1"/>
  <c r="B32" i="1"/>
  <c r="C31" i="1"/>
  <c r="B31" i="1" s="1"/>
  <c r="J30" i="1"/>
  <c r="K30" i="1" s="1"/>
  <c r="C30" i="1"/>
  <c r="B30" i="1" s="1"/>
  <c r="J29" i="1"/>
  <c r="K29" i="1" s="1"/>
  <c r="C29" i="1"/>
  <c r="B29" i="1" s="1"/>
  <c r="J28" i="1"/>
  <c r="K28" i="1" s="1"/>
  <c r="C28" i="1"/>
  <c r="B28" i="1" s="1"/>
  <c r="J27" i="1"/>
  <c r="K27" i="1" s="1"/>
  <c r="C27" i="1"/>
  <c r="B27" i="1" s="1"/>
  <c r="J26" i="1"/>
  <c r="K26" i="1" s="1"/>
  <c r="C26" i="1"/>
  <c r="B26" i="1" s="1"/>
  <c r="J25" i="1"/>
  <c r="K25" i="1" s="1"/>
  <c r="C25" i="1"/>
  <c r="B25" i="1" s="1"/>
  <c r="J24" i="1"/>
  <c r="K24" i="1" s="1"/>
  <c r="C24" i="1"/>
  <c r="B24" i="1" s="1"/>
  <c r="J23" i="1"/>
  <c r="K23" i="1" s="1"/>
  <c r="C23" i="1"/>
  <c r="B23" i="1" s="1"/>
  <c r="J22" i="1"/>
  <c r="K22" i="1" s="1"/>
  <c r="C21" i="1"/>
  <c r="B21" i="1"/>
  <c r="C20" i="1"/>
  <c r="B20" i="1"/>
  <c r="C19" i="1"/>
  <c r="B19" i="1" s="1"/>
  <c r="C18" i="1"/>
  <c r="B18" i="1"/>
  <c r="C17" i="1"/>
  <c r="B17" i="1" s="1"/>
  <c r="C16" i="1"/>
  <c r="B16" i="1"/>
  <c r="C15" i="1"/>
  <c r="B15" i="1" s="1"/>
  <c r="C14" i="1"/>
  <c r="B14" i="1"/>
  <c r="C13" i="1"/>
  <c r="B13" i="1" s="1"/>
  <c r="C12" i="1"/>
  <c r="B12" i="1"/>
  <c r="C11" i="1"/>
  <c r="B11" i="1" s="1"/>
  <c r="C10" i="1"/>
  <c r="B10" i="1"/>
  <c r="C9" i="1"/>
  <c r="B9" i="1" s="1"/>
  <c r="C8" i="1"/>
  <c r="B8" i="1"/>
  <c r="C7" i="1"/>
  <c r="B7" i="1" s="1"/>
  <c r="C6" i="1"/>
  <c r="B6" i="1"/>
  <c r="C5" i="1"/>
  <c r="B5" i="1" s="1"/>
  <c r="C4" i="1"/>
  <c r="B4" i="1"/>
  <c r="C3" i="1"/>
  <c r="B3" i="1" s="1"/>
  <c r="C2" i="1"/>
  <c r="B2" i="1"/>
  <c r="P1" i="1"/>
  <c r="J21" i="1" s="1"/>
  <c r="K21" i="1" s="1"/>
  <c r="N1" i="1"/>
  <c r="J20" i="1" l="1"/>
  <c r="K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Dang Tuan Anh</author>
    <author>Tong Thi Thu Huyen</author>
  </authors>
  <commentList>
    <comment ref="G1" authorId="0" shapeId="0" xr:uid="{DBC4527F-E014-4615-A0A4-E674C5349DA4}">
      <text>
        <r>
          <rPr>
            <b/>
            <sz val="9"/>
            <color indexed="81"/>
            <rFont val="Tahoma"/>
            <family val="2"/>
          </rPr>
          <t>Tran Dang Tuan Anh:</t>
        </r>
        <r>
          <rPr>
            <sz val="9"/>
            <color indexed="81"/>
            <rFont val="Tahoma"/>
            <family val="2"/>
          </rPr>
          <t xml:space="preserve">
Đối với thả nổi: Ngày định ls là ngày trả coupton tiếp theo</t>
        </r>
      </text>
    </comment>
    <comment ref="E24" authorId="1" shapeId="0" xr:uid="{E49A63BF-96CF-48B5-BE74-9E215D3A0EE7}">
      <text>
        <r>
          <rPr>
            <b/>
            <sz val="9"/>
            <color indexed="81"/>
            <rFont val="Tahoma"/>
            <family val="2"/>
          </rPr>
          <t>Tong Thi Thu Huyen:</t>
        </r>
        <r>
          <rPr>
            <sz val="9"/>
            <color indexed="81"/>
            <rFont val="Tahoma"/>
            <family val="2"/>
          </rPr>
          <t xml:space="preserve">
25/06/2024
</t>
        </r>
      </text>
    </comment>
    <comment ref="E25" authorId="1" shapeId="0" xr:uid="{48AA1220-59C0-4B18-9FCD-E74DFDE4B010}">
      <text>
        <r>
          <rPr>
            <b/>
            <sz val="9"/>
            <color indexed="81"/>
            <rFont val="Tahoma"/>
            <family val="2"/>
          </rPr>
          <t>Tong Thi Thu Huyen:</t>
        </r>
        <r>
          <rPr>
            <sz val="9"/>
            <color indexed="81"/>
            <rFont val="Tahoma"/>
            <family val="2"/>
          </rPr>
          <t xml:space="preserve">
28/06/2024</t>
        </r>
      </text>
    </comment>
    <comment ref="E26" authorId="1" shapeId="0" xr:uid="{D08A10E2-5518-4CC4-8C09-0FED760FB028}">
      <text>
        <r>
          <rPr>
            <b/>
            <sz val="9"/>
            <color indexed="81"/>
            <rFont val="Tahoma"/>
            <family val="2"/>
          </rPr>
          <t>Tong Thi Thu Huyen:</t>
        </r>
        <r>
          <rPr>
            <sz val="9"/>
            <color indexed="81"/>
            <rFont val="Tahoma"/>
            <family val="2"/>
          </rPr>
          <t xml:space="preserve">
27/09/2024</t>
        </r>
      </text>
    </comment>
    <comment ref="E27" authorId="1" shapeId="0" xr:uid="{3A17A533-5E20-4A92-8E88-69F0F99593BF}">
      <text>
        <r>
          <rPr>
            <b/>
            <sz val="9"/>
            <color indexed="81"/>
            <rFont val="Tahoma"/>
            <family val="2"/>
          </rPr>
          <t>Tong Thi Thu Huyen:</t>
        </r>
        <r>
          <rPr>
            <sz val="9"/>
            <color indexed="81"/>
            <rFont val="Tahoma"/>
            <family val="2"/>
          </rPr>
          <t xml:space="preserve">
18/10/2024</t>
        </r>
      </text>
    </comment>
  </commentList>
</comments>
</file>

<file path=xl/sharedStrings.xml><?xml version="1.0" encoding="utf-8"?>
<sst xmlns="http://schemas.openxmlformats.org/spreadsheetml/2006/main" count="153" uniqueCount="49">
  <si>
    <t>STT</t>
  </si>
  <si>
    <t>TKGL CAP 1</t>
  </si>
  <si>
    <t>TKGL CAP 2</t>
  </si>
  <si>
    <t>TKGL CAP 3</t>
  </si>
  <si>
    <t>TEN CK</t>
  </si>
  <si>
    <t>GIA TRI SO SACH</t>
  </si>
  <si>
    <t>NGÀY ĐÁO HẠN/NGÀY ĐỊNH LẠI LS</t>
  </si>
  <si>
    <t>LOẠI CHỨNG KHOÁN</t>
  </si>
  <si>
    <t>LOẠI TP (THẢ NỔI/CỐ ĐỊNH)</t>
  </si>
  <si>
    <t>NGÀY KỲ HẠN</t>
  </si>
  <si>
    <t>PHÂN LOẠI NGÀY KỲ HẠN</t>
  </si>
  <si>
    <t>GHI CHÚ</t>
  </si>
  <si>
    <t>TOTAL GTSS</t>
  </si>
  <si>
    <t>Ngân hàng TMCP XNK Việt Nam</t>
  </si>
  <si>
    <t>CP</t>
  </si>
  <si>
    <t>Công ty cổ phần cơ điện lạnh</t>
  </si>
  <si>
    <t>Cty CP vận tải và thuê tàu biển VN</t>
  </si>
  <si>
    <t>Cty CP Nhựa Đồng Nai</t>
  </si>
  <si>
    <t>Cty CP Chứng khoán TPHCM</t>
  </si>
  <si>
    <t>Tổng Cty Cp DV-DL Dầu Khí</t>
  </si>
  <si>
    <t>Cty CP KD Khí hóa lỏng Miền Nam</t>
  </si>
  <si>
    <t>Cty CP Đầu Tư và Thương Mại TNG</t>
  </si>
  <si>
    <t>Cty Cổ phần NTACO</t>
  </si>
  <si>
    <t>Cty CP Tập Đoàn Hoàng Long</t>
  </si>
  <si>
    <t>Cty CP Đầu Tư và Công nghiệp Tân Tạo</t>
  </si>
  <si>
    <t>Cty CP Phát triển đô thị Kinh Bắc</t>
  </si>
  <si>
    <t>Cty CP MT Gas</t>
  </si>
  <si>
    <t>Công ty Cổ phần Cavico Việt Nam Khai thác Mỏ và Xây dựng</t>
  </si>
  <si>
    <t>Ngân hàng TMCP Sài Gòn Thương Tín</t>
  </si>
  <si>
    <t>Ngân hàng TMCP Ngoại Thương Việt Nam</t>
  </si>
  <si>
    <t>Cty CP Đầu Tư Phát triển Thương Mại Viễn Đông</t>
  </si>
  <si>
    <t>Công ty cổ phần Vạn Phát Hưng</t>
  </si>
  <si>
    <t>TD 2030014+TD 2030018</t>
  </si>
  <si>
    <t>TP</t>
  </si>
  <si>
    <t>CD</t>
  </si>
  <si>
    <t>TPCP TD2434022</t>
  </si>
  <si>
    <t xml:space="preserve">TPCP TD2535025 </t>
  </si>
  <si>
    <t>BABL2330003 (BAB12310)</t>
  </si>
  <si>
    <t>TN</t>
  </si>
  <si>
    <t>LS THAY ĐỔI ĐỊNH KỲ HÀNG NĂM</t>
  </si>
  <si>
    <t>HDBC7Y202301 (HDB124006)</t>
  </si>
  <si>
    <t>LPB7Y202205 (LPB123008)</t>
  </si>
  <si>
    <t>LPBL2431001 (LPB12405)</t>
  </si>
  <si>
    <t>LPBL2431004 (LPB12408)</t>
  </si>
  <si>
    <t>HDBL2431009 (HDB12412)</t>
  </si>
  <si>
    <t>HDBL2431002-SNH (HDB12404)</t>
  </si>
  <si>
    <t>HDBL2431002-SKD (HDB12404)</t>
  </si>
  <si>
    <t>Trái phiếu đặc biệt VAMC phát hành</t>
  </si>
  <si>
    <t>Không nhạy 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</si>
</sst>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  <charset val="129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>
      <alignment vertical="center"/>
    </xf>
  </cellStyleXfs>
  <cellXfs count="33">
    <xf numFmtId="0" fontId="0" fillId="0" borderId="0" xfId="0"/>
    <xf numFmtId="0" fontId="2" fillId="0" borderId="1" xfId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2" fillId="0" borderId="1" xfId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/>
    </xf>
    <xf numFmtId="0" fontId="1" fillId="0" borderId="1" xfId="1" applyBorder="1"/>
    <xf numFmtId="0" fontId="1" fillId="0" borderId="0" xfId="1"/>
    <xf numFmtId="164" fontId="0" fillId="2" borderId="0" xfId="2" applyNumberFormat="1" applyFont="1" applyFill="1"/>
    <xf numFmtId="14" fontId="1" fillId="3" borderId="0" xfId="1" quotePrefix="1" applyNumberFormat="1" applyFill="1"/>
    <xf numFmtId="0" fontId="1" fillId="4" borderId="1" xfId="1" applyFill="1" applyBorder="1"/>
    <xf numFmtId="0" fontId="4" fillId="4" borderId="1" xfId="3" applyFont="1" applyFill="1" applyBorder="1" applyAlignment="1">
      <alignment horizontal="center" vertical="center"/>
    </xf>
    <xf numFmtId="0" fontId="4" fillId="4" borderId="1" xfId="3" applyFont="1" applyFill="1" applyBorder="1">
      <alignment vertical="center"/>
    </xf>
    <xf numFmtId="164" fontId="0" fillId="4" borderId="1" xfId="2" applyNumberFormat="1" applyFont="1" applyFill="1" applyBorder="1"/>
    <xf numFmtId="2" fontId="1" fillId="4" borderId="1" xfId="1" applyNumberFormat="1" applyFill="1" applyBorder="1"/>
    <xf numFmtId="0" fontId="4" fillId="0" borderId="1" xfId="3" applyFont="1" applyBorder="1" applyAlignment="1">
      <alignment horizontal="center" vertical="center"/>
    </xf>
    <xf numFmtId="0" fontId="5" fillId="0" borderId="1" xfId="3" applyFont="1" applyBorder="1">
      <alignment vertical="center"/>
    </xf>
    <xf numFmtId="164" fontId="0" fillId="0" borderId="1" xfId="2" applyNumberFormat="1" applyFont="1" applyFill="1" applyBorder="1"/>
    <xf numFmtId="14" fontId="1" fillId="0" borderId="1" xfId="1" applyNumberFormat="1" applyBorder="1"/>
    <xf numFmtId="2" fontId="1" fillId="0" borderId="1" xfId="1" applyNumberFormat="1" applyBorder="1"/>
    <xf numFmtId="1" fontId="1" fillId="0" borderId="1" xfId="1" applyNumberFormat="1" applyBorder="1"/>
    <xf numFmtId="164" fontId="0" fillId="0" borderId="1" xfId="2" applyNumberFormat="1" applyFont="1" applyBorder="1"/>
    <xf numFmtId="0" fontId="1" fillId="2" borderId="1" xfId="1" applyFill="1" applyBorder="1"/>
    <xf numFmtId="0" fontId="4" fillId="2" borderId="1" xfId="3" applyFont="1" applyFill="1" applyBorder="1" applyAlignment="1">
      <alignment horizontal="center" vertical="center"/>
    </xf>
    <xf numFmtId="0" fontId="6" fillId="5" borderId="1" xfId="1" applyFont="1" applyFill="1" applyBorder="1" applyAlignment="1">
      <alignment vertical="center" wrapText="1"/>
    </xf>
    <xf numFmtId="164" fontId="0" fillId="2" borderId="1" xfId="2" applyNumberFormat="1" applyFont="1" applyFill="1" applyBorder="1"/>
    <xf numFmtId="14" fontId="1" fillId="2" borderId="1" xfId="1" applyNumberFormat="1" applyFill="1" applyBorder="1"/>
    <xf numFmtId="2" fontId="1" fillId="2" borderId="1" xfId="1" applyNumberFormat="1" applyFill="1" applyBorder="1"/>
    <xf numFmtId="1" fontId="1" fillId="2" borderId="1" xfId="1" applyNumberFormat="1" applyFill="1" applyBorder="1"/>
    <xf numFmtId="0" fontId="1" fillId="2" borderId="0" xfId="1" applyFill="1"/>
    <xf numFmtId="0" fontId="5" fillId="5" borderId="1" xfId="1" applyFont="1" applyFill="1" applyBorder="1" applyAlignment="1">
      <alignment vertical="center" wrapText="1"/>
    </xf>
    <xf numFmtId="0" fontId="4" fillId="0" borderId="1" xfId="3" applyFont="1" applyBorder="1">
      <alignment vertical="center"/>
    </xf>
    <xf numFmtId="164" fontId="0" fillId="0" borderId="0" xfId="2" applyNumberFormat="1" applyFont="1"/>
    <xf numFmtId="2" fontId="1" fillId="0" borderId="0" xfId="1" applyNumberFormat="1"/>
  </cellXfs>
  <cellStyles count="4">
    <cellStyle name="Comma 2" xfId="2" xr:uid="{438C990E-7A55-44A5-86CC-2D9EDDD0D1CD}"/>
    <cellStyle name="Normal" xfId="0" builtinId="0"/>
    <cellStyle name="Normal 2" xfId="1" xr:uid="{C3E5A4F6-3FB8-4D39-B923-33872461D7CF}"/>
    <cellStyle name="Normal 2 2" xfId="3" xr:uid="{CAFE6756-9F11-4F36-8790-67FE94016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0.250.249\ShareDataPhongBan\QLRRTT\01.%20B&#225;o%20c&#225;o\06.B&#225;o%20c&#225;o%20c&#225;c%20m&#7843;ng%20r&#7911;i%20ro\03.%20RRLS%20SNH\31.07.2025\RRLSTSNH-31072025.xlsx" TargetMode="External"/><Relationship Id="rId1" Type="http://schemas.openxmlformats.org/officeDocument/2006/relationships/externalLinkPath" Target="/QLRRTT/01.%20B&#225;o%20c&#225;o/06.B&#225;o%20c&#225;o%20c&#225;c%20m&#7843;ng%20r&#7911;i%20ro/03.%20RRLS%20SNH/31.07.2025/RRLSTSNH-310720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nt5/Dropbox/Public/1.%20CBBANK/6.%20Ke%20hoach%20-%20Budgeting/2.%20Budgeting%202017/2.%20KH%20QLBH%20Final/3.%20Ke%20hoach%20Kinh%20doanh/20160913_THONGKE%20NHAN%20SU%20BL%20(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nhnth1/AppData/Local/Microsoft/Windows/Temporary%20Internet%20Files/Content.Outlook/CF8CXZ9I/chi%20oanh%20-20160107_ALMIS_Budget%20Templat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250.249\Users\admin\AppData\Local\Microsoft\Windows\INetCache\Content.Outlook\CXM7QS3Q\20170927_BUDGET%20TONG%20HOP%20CAC%20KHOAN%20MUC\20161218_Ngan%20sach%20KNHBL_HSC_4000TY_Thuyetminh_Hop%20TGD_PCSSP%20%20-%20Cop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_CBBANK/6.%20BUDGET%202018/6.%20X&#194;Y%20D&#7920;NG%20KH%202019/T&#7901;%20tr&#236;nh%20ph&#234;%20duy&#7879;t/2018-12-05_P.CSSPBL_THUYET%20MINH%20DE%20XUAT%20KHCP%20K%20NHBL%20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nnp/Downloads/Trien%20khai%20KH2019/Don%20vi%20gui%20dang%20ki%20ke%20hoach/NHBL/gui%20lai%203k6k/20181127_KHCP%202019_K%20NHB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thanh/AppData/Local/Temp/ALMIS_Budget%20Template_Budget%20Procedure_CSSP%20%20(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Form%20ALM/20181031_Form%20dang%20ki%20ke%20hoach%20Khoi%20NHB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cnhn\Local%20Settings\Temporary%20Internet%20Files\Content.IE5\RB55PX9I\SaoLuu\O%20C\Accouthp\CTMT\HLC\tha\Tai%20Chinh-%20QT-Hal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enltt1/AppData/Local/Microsoft/Windows/INetCache/Content.Outlook/SSK1HJQ5/2019-10-31_CB_P.CN_Xu%20ly%20no%20_2019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B%20bank/Ke%20hoach%20KD%20va%20tai%20chinh/KHTC%202017/To%20mang%20luoi/20161210_thuyet%20minh%20Budget%202017%20(Ver%20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BUDGETING%202019/20181010_NHBL_TONG%20HOP%20KHTC%20CHI%20NH&#193;NH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KPI%20T1+T2-KHOI%20NHBL/FILE%20TRINH%20TRA%20LUONG%20T2%20-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iepdt.DAITIN/Desktop/anh%20hiep/Ra%20soat%20Hop%20dong%20thue%20nha%202016/Bang%20tong%20hop%20thong%20tin%20hop%20dong%20thue%20nh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tong%20hop%20ke%20hoach%202017-CBAMC-26122016-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Ban_Xu_Ly_No/BAO%20CAO%20CUOI%20THANG%202-2011/BAO%20CAO%20_P.XLNMN_02%20_11%20(mau%20moi%20-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OBS\VNCB\PY\Consol%20Trust%20Bank%202012%20-%20Loan%20review%2030.11.2012%20consol%20-%203001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ng hop"/>
      <sheetName val="LSTB"/>
      <sheetName val="BCTC"/>
      <sheetName val="BS TOAN HANG"/>
      <sheetName val="REPO GTCG"/>
      <sheetName val="CHUNG KHOAN"/>
      <sheetName val="CDTK-VND"/>
      <sheetName val="MM-gui"/>
      <sheetName val="MM-vay"/>
      <sheetName val="LN"/>
      <sheetName val="FD"/>
      <sheetName val="PL6"/>
      <sheetName val="GAP - KY HAN NGAN"/>
      <sheetName val="THE"/>
      <sheetName val="DONGLICHGOC"/>
      <sheetName val="GAP - BAO CAO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TK 111"/>
      <sheetName val="TK 22 CN"/>
      <sheetName val="BO CHUC DANH"/>
      <sheetName val="MH DINH BIEN"/>
      <sheetName val="Sheet2"/>
    </sheetNames>
    <sheetDataSet>
      <sheetData sheetId="0"/>
      <sheetData sheetId="1"/>
      <sheetData sheetId="2"/>
      <sheetData sheetId="3">
        <row r="6">
          <cell r="B6" t="str">
            <v>AN GIANG</v>
          </cell>
        </row>
      </sheetData>
      <sheetData sheetId="4">
        <row r="3">
          <cell r="H3" t="str">
            <v>Chính thức</v>
          </cell>
        </row>
        <row r="4">
          <cell r="H4" t="str">
            <v>Nghỉ thai sản</v>
          </cell>
        </row>
        <row r="5">
          <cell r="H5" t="str">
            <v>Học việc</v>
          </cell>
        </row>
        <row r="6">
          <cell r="H6" t="str">
            <v>Thử việc</v>
          </cell>
        </row>
        <row r="7">
          <cell r="H7" t="str">
            <v>Chờ nghỉ việc</v>
          </cell>
        </row>
        <row r="8">
          <cell r="H8" t="str">
            <v>Chờ điều chuyển trong CN (giữ nguyên chức danh)</v>
          </cell>
        </row>
        <row r="9">
          <cell r="H9" t="str">
            <v>Chờ điều chuyển trong CN (thay đổi chức danh)</v>
          </cell>
        </row>
        <row r="10">
          <cell r="H10" t="str">
            <v>Chờ điều chuyển sang đơn vị khác (giữ nguyên chức danh)</v>
          </cell>
        </row>
        <row r="11">
          <cell r="H11" t="str">
            <v>Chờ điều chuyển sang đơn vị khác (thay đổi chức danh)</v>
          </cell>
        </row>
      </sheetData>
      <sheetData sheetId="5">
        <row r="4">
          <cell r="C4" t="str">
            <v>CN vùng</v>
          </cell>
        </row>
        <row r="5">
          <cell r="C5" t="str">
            <v>CN lớn</v>
          </cell>
        </row>
        <row r="6">
          <cell r="C6" t="str">
            <v xml:space="preserve">CN </v>
          </cell>
        </row>
        <row r="7">
          <cell r="C7" t="str">
            <v>CN nhỏ</v>
          </cell>
        </row>
        <row r="8">
          <cell r="C8" t="str">
            <v>PGD vùng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Cost_centers"/>
      <sheetName val="Other_types"/>
      <sheetName val="Historical Data_Opex"/>
      <sheetName val="Nguyên tắc"/>
      <sheetName val="Từ điển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Sheet3"/>
      <sheetName val="Legend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</sheetNames>
    <sheetDataSet>
      <sheetData sheetId="0">
        <row r="2">
          <cell r="A2" t="str">
            <v>KHDN</v>
          </cell>
        </row>
      </sheetData>
      <sheetData sheetId="1">
        <row r="2">
          <cell r="A2" t="str">
            <v>KHDN</v>
          </cell>
        </row>
      </sheetData>
      <sheetData sheetId="2">
        <row r="2">
          <cell r="A2" t="str">
            <v>KHDN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KHDN</v>
          </cell>
        </row>
        <row r="4">
          <cell r="F4" t="str">
            <v>Rất quan trọng</v>
          </cell>
          <cell r="G4" t="str">
            <v>Trực tiếp</v>
          </cell>
        </row>
        <row r="5">
          <cell r="F5" t="str">
            <v>Quan trọng</v>
          </cell>
          <cell r="G5" t="str">
            <v>Phối hợp</v>
          </cell>
        </row>
        <row r="6">
          <cell r="F6" t="str">
            <v>Bình thường</v>
          </cell>
        </row>
        <row r="7">
          <cell r="F7" t="str">
            <v>Hàng ngày</v>
          </cell>
        </row>
        <row r="8">
          <cell r="F8" t="str">
            <v>Giao thêm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PNV + CPHD"/>
      <sheetName val="P&amp;L2 (2)"/>
      <sheetName val="P&amp;L "/>
      <sheetName val="Sheet3"/>
      <sheetName val="KHNS"/>
      <sheetName val="Đinh muc"/>
      <sheetName val="Dinh muc CP"/>
      <sheetName val="Trang thiet bi can bo"/>
      <sheetName val="Chu ky so"/>
      <sheetName val="Giay tờ in"/>
      <sheetName val="Tinh TNHD (2)"/>
      <sheetName val="Công tác XH"/>
      <sheetName val="Mua sam CCDC"/>
      <sheetName val="Mua sam dang ky CN"/>
      <sheetName val="Bao ve"/>
      <sheetName val="Thuê BĐS"/>
      <sheetName val="Sua chua_Di dời &amp; mở mớ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AG32">
            <v>1024.3846153846152</v>
          </cell>
        </row>
        <row r="56">
          <cell r="G56">
            <v>584</v>
          </cell>
        </row>
        <row r="59">
          <cell r="G59">
            <v>690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>
        <row r="65">
          <cell r="B65">
            <v>789</v>
          </cell>
        </row>
        <row r="74">
          <cell r="B74">
            <v>742</v>
          </cell>
        </row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nước uống nóng lạnh</v>
          </cell>
          <cell r="H8" t="str">
            <v>bình</v>
          </cell>
          <cell r="I8">
            <v>29</v>
          </cell>
          <cell r="J8">
            <v>117600000</v>
          </cell>
          <cell r="K8">
            <v>4055172.4137931033</v>
          </cell>
        </row>
        <row r="9">
          <cell r="G9" t="str">
            <v>Bồn chứa nước</v>
          </cell>
          <cell r="H9" t="str">
            <v>bồn</v>
          </cell>
          <cell r="I9">
            <v>1</v>
          </cell>
          <cell r="J9">
            <v>3000000</v>
          </cell>
          <cell r="K9">
            <v>3000000</v>
          </cell>
        </row>
        <row r="10">
          <cell r="G10" t="str">
            <v>Bục gỗ</v>
          </cell>
          <cell r="H10" t="str">
            <v>bục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Dù che nắng cho khu vực để xe KH</v>
          </cell>
          <cell r="H11" t="str">
            <v>cái</v>
          </cell>
          <cell r="I11">
            <v>2</v>
          </cell>
          <cell r="J11">
            <v>5000000</v>
          </cell>
          <cell r="K11">
            <v>2500000</v>
          </cell>
        </row>
        <row r="12">
          <cell r="G12" t="str">
            <v>Đầu hồng ngoại</v>
          </cell>
          <cell r="H12" t="str">
            <v>cái</v>
          </cell>
          <cell r="I12">
            <v>1</v>
          </cell>
          <cell r="J12">
            <v>500000</v>
          </cell>
          <cell r="K12">
            <v>500000</v>
          </cell>
        </row>
        <row r="13">
          <cell r="G13" t="str">
            <v>Đèn sạc dự phòng khi cúp điện</v>
          </cell>
          <cell r="H13" t="str">
            <v>cái</v>
          </cell>
          <cell r="I13">
            <v>1</v>
          </cell>
          <cell r="J13">
            <v>380000</v>
          </cell>
          <cell r="K13">
            <v>380000</v>
          </cell>
        </row>
        <row r="14">
          <cell r="G14" t="str">
            <v xml:space="preserve">Điện thoại bàn </v>
          </cell>
          <cell r="H14" t="str">
            <v>cái</v>
          </cell>
          <cell r="I14">
            <v>118</v>
          </cell>
          <cell r="J14">
            <v>57100000</v>
          </cell>
          <cell r="K14">
            <v>483898.30508474575</v>
          </cell>
        </row>
        <row r="15">
          <cell r="G15" t="str">
            <v>Điều hòa âm trần</v>
          </cell>
          <cell r="H15" t="str">
            <v>cái</v>
          </cell>
          <cell r="I15">
            <v>2</v>
          </cell>
          <cell r="J15">
            <v>110000000</v>
          </cell>
          <cell r="K15">
            <v>55000000</v>
          </cell>
        </row>
        <row r="16">
          <cell r="G16" t="str">
            <v>Ghế KH ngồi giao dịch</v>
          </cell>
          <cell r="H16" t="str">
            <v>cái</v>
          </cell>
          <cell r="I16">
            <v>34</v>
          </cell>
          <cell r="J16">
            <v>21000000</v>
          </cell>
          <cell r="K16">
            <v>617647.0588235294</v>
          </cell>
        </row>
        <row r="17">
          <cell r="G17" t="str">
            <v>Ghế nhân viên</v>
          </cell>
          <cell r="H17" t="str">
            <v>cái</v>
          </cell>
          <cell r="I17">
            <v>267</v>
          </cell>
          <cell r="J17">
            <v>335960000</v>
          </cell>
          <cell r="K17">
            <v>1258277.1535580524</v>
          </cell>
        </row>
        <row r="18">
          <cell r="G18" t="str">
            <v>Ghế phòng họp</v>
          </cell>
          <cell r="H18" t="str">
            <v>cái</v>
          </cell>
          <cell r="I18">
            <v>30</v>
          </cell>
          <cell r="J18">
            <v>16500000</v>
          </cell>
          <cell r="K18">
            <v>550000</v>
          </cell>
        </row>
        <row r="19">
          <cell r="G19" t="str">
            <v>Hệ thống báo cướp</v>
          </cell>
          <cell r="H19" t="str">
            <v>hệ thống</v>
          </cell>
          <cell r="I19">
            <v>2</v>
          </cell>
          <cell r="J19">
            <v>53000000</v>
          </cell>
          <cell r="K19">
            <v>26500000</v>
          </cell>
        </row>
        <row r="20">
          <cell r="G20" t="str">
            <v>Hệ thống camera quan sát</v>
          </cell>
          <cell r="H20" t="str">
            <v>hệ thống</v>
          </cell>
          <cell r="I20">
            <v>41</v>
          </cell>
          <cell r="J20">
            <v>476500000</v>
          </cell>
          <cell r="K20">
            <v>11621951.219512194</v>
          </cell>
        </row>
        <row r="21">
          <cell r="G21" t="str">
            <v>Hộp đựng chìa khóa</v>
          </cell>
          <cell r="H21" t="str">
            <v>hộp</v>
          </cell>
          <cell r="I21">
            <v>1</v>
          </cell>
          <cell r="J21">
            <v>385000</v>
          </cell>
          <cell r="K21">
            <v>385000</v>
          </cell>
        </row>
        <row r="22">
          <cell r="G22" t="str">
            <v>Kệ đựng hồ sơ, chứng từ</v>
          </cell>
          <cell r="H22" t="str">
            <v>cái</v>
          </cell>
          <cell r="I22">
            <v>84</v>
          </cell>
          <cell r="J22">
            <v>168950000</v>
          </cell>
          <cell r="K22">
            <v>2011309.5238095238</v>
          </cell>
        </row>
        <row r="23">
          <cell r="G23" t="str">
            <v>Kệ sắt đựng tài sản trong kho tiền</v>
          </cell>
          <cell r="H23" t="str">
            <v>cái</v>
          </cell>
          <cell r="I23">
            <v>1</v>
          </cell>
          <cell r="J23">
            <v>5000000</v>
          </cell>
          <cell r="K23">
            <v>5000000</v>
          </cell>
        </row>
        <row r="24">
          <cell r="G24" t="str">
            <v>Khay bàn phím</v>
          </cell>
          <cell r="H24" t="str">
            <v>cái</v>
          </cell>
          <cell r="I24">
            <v>9</v>
          </cell>
          <cell r="J24">
            <v>2700000</v>
          </cell>
          <cell r="K24">
            <v>300000</v>
          </cell>
        </row>
        <row r="25">
          <cell r="G25" t="str">
            <v>Màn hình LCD cho hệ thống camera (32 inch)</v>
          </cell>
          <cell r="H25" t="str">
            <v>cái</v>
          </cell>
          <cell r="I25">
            <v>6</v>
          </cell>
          <cell r="J25">
            <v>62500000</v>
          </cell>
          <cell r="K25">
            <v>10416666.666666666</v>
          </cell>
        </row>
        <row r="26">
          <cell r="G26" t="str">
            <v>Máy ảnh</v>
          </cell>
          <cell r="H26" t="str">
            <v>cái</v>
          </cell>
          <cell r="I26">
            <v>1</v>
          </cell>
          <cell r="J26">
            <v>6000000</v>
          </cell>
          <cell r="K26">
            <v>6000000</v>
          </cell>
        </row>
        <row r="27">
          <cell r="G27" t="str">
            <v xml:space="preserve">Máy chấm công </v>
          </cell>
          <cell r="H27" t="str">
            <v>cái</v>
          </cell>
          <cell r="I27">
            <v>1</v>
          </cell>
          <cell r="J27">
            <v>7000000</v>
          </cell>
          <cell r="K27">
            <v>7000000</v>
          </cell>
        </row>
        <row r="28">
          <cell r="G28" t="str">
            <v>Máy chiếu</v>
          </cell>
          <cell r="H28" t="str">
            <v>cái</v>
          </cell>
          <cell r="I28">
            <v>1</v>
          </cell>
          <cell r="J28">
            <v>30000000</v>
          </cell>
          <cell r="K28">
            <v>30000000</v>
          </cell>
        </row>
        <row r="29">
          <cell r="G29" t="str">
            <v>Máy fax</v>
          </cell>
          <cell r="H29" t="str">
            <v>cái</v>
          </cell>
          <cell r="I29">
            <v>1</v>
          </cell>
          <cell r="J29">
            <v>3000000</v>
          </cell>
          <cell r="K29">
            <v>3000000</v>
          </cell>
        </row>
        <row r="30">
          <cell r="G30" t="str">
            <v>Máy hút bụi</v>
          </cell>
          <cell r="H30" t="str">
            <v>cái</v>
          </cell>
          <cell r="I30">
            <v>1</v>
          </cell>
          <cell r="J30">
            <v>15000000</v>
          </cell>
          <cell r="K30">
            <v>15000000</v>
          </cell>
        </row>
        <row r="31">
          <cell r="G31" t="str">
            <v>Máy hủy tài liệu</v>
          </cell>
          <cell r="H31" t="str">
            <v>cái</v>
          </cell>
          <cell r="I31">
            <v>30</v>
          </cell>
          <cell r="J31">
            <v>154200000</v>
          </cell>
          <cell r="K31">
            <v>5140000</v>
          </cell>
        </row>
        <row r="32">
          <cell r="G32" t="str">
            <v>Máy lạnh</v>
          </cell>
          <cell r="H32" t="str">
            <v>cái</v>
          </cell>
          <cell r="I32">
            <v>30</v>
          </cell>
          <cell r="J32">
            <v>521000000</v>
          </cell>
          <cell r="K32">
            <v>17366666.666666668</v>
          </cell>
        </row>
        <row r="33">
          <cell r="G33" t="str">
            <v>Máy photocopy</v>
          </cell>
          <cell r="H33" t="str">
            <v>cái</v>
          </cell>
          <cell r="I33">
            <v>17</v>
          </cell>
          <cell r="J33">
            <v>494400000</v>
          </cell>
          <cell r="K33">
            <v>29082352.94117647</v>
          </cell>
        </row>
        <row r="34">
          <cell r="G34" t="str">
            <v>Máy tính bỏ túi</v>
          </cell>
          <cell r="H34" t="str">
            <v>cái</v>
          </cell>
          <cell r="I34">
            <v>7</v>
          </cell>
          <cell r="J34">
            <v>847000</v>
          </cell>
          <cell r="K34">
            <v>121000</v>
          </cell>
        </row>
        <row r="35">
          <cell r="G35" t="str">
            <v>Ổn áp</v>
          </cell>
          <cell r="H35" t="str">
            <v>cái</v>
          </cell>
          <cell r="I35">
            <v>1</v>
          </cell>
          <cell r="J35">
            <v>20000000</v>
          </cell>
          <cell r="K35">
            <v>20000000</v>
          </cell>
        </row>
        <row r="36">
          <cell r="G36" t="str">
            <v>Quạt điện</v>
          </cell>
          <cell r="H36" t="str">
            <v>cái</v>
          </cell>
          <cell r="I36">
            <v>17</v>
          </cell>
          <cell r="J36">
            <v>8550000</v>
          </cell>
          <cell r="K36">
            <v>502941.17647058825</v>
          </cell>
        </row>
        <row r="37">
          <cell r="G37" t="str">
            <v>Quạt hút ẩm kho chứng từ</v>
          </cell>
          <cell r="H37" t="str">
            <v>cái</v>
          </cell>
          <cell r="I37">
            <v>5</v>
          </cell>
          <cell r="J37">
            <v>9500000</v>
          </cell>
          <cell r="K37">
            <v>1900000</v>
          </cell>
        </row>
        <row r="38">
          <cell r="G38" t="str">
            <v>Quạt thông gió kho chứng từ</v>
          </cell>
          <cell r="H38" t="str">
            <v>cái</v>
          </cell>
          <cell r="I38">
            <v>4</v>
          </cell>
          <cell r="J38">
            <v>12000000</v>
          </cell>
          <cell r="K38">
            <v>3000000</v>
          </cell>
        </row>
        <row r="39">
          <cell r="G39" t="str">
            <v>Ti vi Sony 55 inch</v>
          </cell>
          <cell r="H39" t="str">
            <v>cái</v>
          </cell>
          <cell r="I39">
            <v>1</v>
          </cell>
          <cell r="J39">
            <v>30000000</v>
          </cell>
          <cell r="K39">
            <v>30000000</v>
          </cell>
        </row>
        <row r="40">
          <cell r="G40" t="str">
            <v>Tổng đài điện thoại</v>
          </cell>
          <cell r="H40" t="str">
            <v>cái</v>
          </cell>
          <cell r="I40">
            <v>2</v>
          </cell>
          <cell r="J40">
            <v>23000000</v>
          </cell>
          <cell r="K40">
            <v>11500000</v>
          </cell>
        </row>
        <row r="41">
          <cell r="G41" t="str">
            <v>Tủ hồ sơ</v>
          </cell>
          <cell r="H41" t="str">
            <v>cái</v>
          </cell>
          <cell r="I41">
            <v>112</v>
          </cell>
          <cell r="J41">
            <v>303150000</v>
          </cell>
          <cell r="K41">
            <v>2706696.4285714286</v>
          </cell>
        </row>
        <row r="42">
          <cell r="G42" t="str">
            <v>Tủ hộp để đồng hồ điện, hệ thống báo cháy, báo cướp</v>
          </cell>
          <cell r="H42" t="str">
            <v>cái</v>
          </cell>
          <cell r="I42">
            <v>1</v>
          </cell>
          <cell r="J42">
            <v>2000000</v>
          </cell>
          <cell r="K42">
            <v>2000000</v>
          </cell>
        </row>
        <row r="43">
          <cell r="G43" t="str">
            <v>Tủ nhân viên đựng chứng từ, giấy tờ, đồ cá nhân… (gỗ/sắt/nhựa)</v>
          </cell>
          <cell r="H43" t="str">
            <v>cái</v>
          </cell>
          <cell r="I43">
            <v>12</v>
          </cell>
          <cell r="J43">
            <v>14800000</v>
          </cell>
          <cell r="K43">
            <v>1233333.3333333333</v>
          </cell>
        </row>
        <row r="44">
          <cell r="G44" t="str">
            <v>Thang sắt</v>
          </cell>
          <cell r="H44" t="str">
            <v>cái</v>
          </cell>
          <cell r="I44">
            <v>7</v>
          </cell>
          <cell r="J44">
            <v>19200000</v>
          </cell>
          <cell r="K44">
            <v>2742857.1428571427</v>
          </cell>
        </row>
        <row r="45">
          <cell r="G45" t="str">
            <v>Bình chữa cháy (bột/CO2)</v>
          </cell>
          <cell r="H45" t="str">
            <v>bình</v>
          </cell>
          <cell r="I45">
            <v>19</v>
          </cell>
          <cell r="J45">
            <v>23000000</v>
          </cell>
          <cell r="K45">
            <v>1210526.3157894737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ĐBNS"/>
      <sheetName val="KHNS"/>
      <sheetName val="KHDT"/>
      <sheetName val="KH Tien luong"/>
      <sheetName val="KHMS"/>
      <sheetName val="KHCP_gửi NHBL"/>
      <sheetName val="P&amp;L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  <sheetName val="Sheet1"/>
    </sheetNames>
    <sheetDataSet>
      <sheetData sheetId="0"/>
      <sheetData sheetId="1">
        <row r="76">
          <cell r="B76">
            <v>1157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urement_types"/>
      <sheetName val="Cost_types"/>
      <sheetName val="Other_types"/>
      <sheetName val="Cost_centers"/>
      <sheetName val="Interface"/>
      <sheetName val="Historical Data_Opex"/>
      <sheetName val="Nguyên tắc"/>
      <sheetName val="Từ điển"/>
      <sheetName val="Bud Temp_KHTC_TH1 (PB)"/>
      <sheetName val="Bud Temp_KHTC_TH1 (CPB)"/>
      <sheetName val="Bud Temp_KHTC_TH2 (PB)"/>
      <sheetName val="Bud Temp_KHTC_TH2 (CPB)"/>
      <sheetName val="Bud Temp_Phan bo noi bo_TH"/>
      <sheetName val="Bud Temp_KHKD_Data input"/>
      <sheetName val="Bud Temp_KHTT_Data input"/>
      <sheetName val="JD Ref"/>
      <sheetName val="JD Ref2"/>
      <sheetName val="Sheet3"/>
      <sheetName val="Legend"/>
      <sheetName val="Bud Temp_KHCV_Data input"/>
      <sheetName val="Bud Temp_KHCV_Data input (com)"/>
      <sheetName val="Bud Temp_KHCV_Data input (old)"/>
      <sheetName val="Bud Temp_TNHD_Data input"/>
      <sheetName val="Bud Temp_KHNS_TH (M&amp;A)"/>
      <sheetName val="Bud Temp_KHNS_TH (QLNS)"/>
      <sheetName val="Bud Temp_KHNS_Data input 1"/>
      <sheetName val="Bud Temp_KHNS_Data input 2"/>
      <sheetName val="Bud Temp_KHDT_TH"/>
      <sheetName val="Bud Temp_KHDT_Data input"/>
      <sheetName val="Bud Temp_CPHD_TH"/>
      <sheetName val="Bud Temp_CPHD_Data input"/>
      <sheetName val="Bud Temp_KHCT_Data input"/>
      <sheetName val="Bud Temp_KHHN_Data input"/>
      <sheetName val="Bud Temp_KHMS_TH (M&amp;A)"/>
      <sheetName val="Bud Temp_KHMS_TH (VP)"/>
      <sheetName val="Bud Temp_KHMS_Data input"/>
      <sheetName val="Bud Temp_CPCPB_TH"/>
      <sheetName val="Bud Temp_CPCPB_Data input"/>
      <sheetName val="Bud Temp_DCKT_TH"/>
      <sheetName val="Bud Temp_KHNS_Data input 2 (2)"/>
    </sheetNames>
    <sheetDataSet>
      <sheetData sheetId="0">
        <row r="1">
          <cell r="A1" t="str">
            <v>Objects2</v>
          </cell>
        </row>
      </sheetData>
      <sheetData sheetId="1">
        <row r="1">
          <cell r="A1" t="str">
            <v>Objects2</v>
          </cell>
        </row>
      </sheetData>
      <sheetData sheetId="2">
        <row r="1">
          <cell r="A1" t="str">
            <v>Objects2</v>
          </cell>
        </row>
      </sheetData>
      <sheetData sheetId="3">
        <row r="1">
          <cell r="A1" t="str">
            <v>Objects2</v>
          </cell>
        </row>
      </sheetData>
      <sheetData sheetId="4">
        <row r="1">
          <cell r="A1" t="str">
            <v>Objects2</v>
          </cell>
        </row>
      </sheetData>
      <sheetData sheetId="5">
        <row r="1">
          <cell r="A1" t="str">
            <v>Objects2</v>
          </cell>
        </row>
      </sheetData>
      <sheetData sheetId="6">
        <row r="10">
          <cell r="B10" t="str">
            <v>CHI CHO HĐ CÔNG VỤ</v>
          </cell>
        </row>
      </sheetData>
      <sheetData sheetId="7">
        <row r="10">
          <cell r="B10" t="str">
            <v>CHI CHO HĐ CÔNG VỤ</v>
          </cell>
        </row>
      </sheetData>
      <sheetData sheetId="8">
        <row r="10">
          <cell r="K10" t="str">
            <v>BAN_LANH_DAO</v>
          </cell>
        </row>
      </sheetData>
      <sheetData sheetId="9">
        <row r="10">
          <cell r="K10" t="str">
            <v>BAN_LANH_DAO</v>
          </cell>
        </row>
      </sheetData>
      <sheetData sheetId="10">
        <row r="2">
          <cell r="A2" t="str">
            <v>KHDN</v>
          </cell>
        </row>
      </sheetData>
      <sheetData sheetId="11">
        <row r="1">
          <cell r="A1" t="str">
            <v>Objects2</v>
          </cell>
        </row>
      </sheetData>
      <sheetData sheetId="12">
        <row r="1">
          <cell r="A1" t="str">
            <v>Objects2</v>
          </cell>
        </row>
      </sheetData>
      <sheetData sheetId="13">
        <row r="1">
          <cell r="A1" t="str">
            <v>Objects2</v>
          </cell>
        </row>
      </sheetData>
      <sheetData sheetId="14">
        <row r="1">
          <cell r="A1" t="str">
            <v>Objects2</v>
          </cell>
        </row>
      </sheetData>
      <sheetData sheetId="15">
        <row r="1">
          <cell r="A1" t="str">
            <v>Objects2</v>
          </cell>
        </row>
      </sheetData>
      <sheetData sheetId="16">
        <row r="1">
          <cell r="A1" t="str">
            <v>Objects2</v>
          </cell>
        </row>
        <row r="121">
          <cell r="E121" t="str">
            <v>Chuyên gia</v>
          </cell>
        </row>
        <row r="122">
          <cell r="E122" t="str">
            <v>Kinh doanh</v>
          </cell>
        </row>
        <row r="123">
          <cell r="E123" t="str">
            <v>Hành Chính</v>
          </cell>
        </row>
        <row r="124">
          <cell r="E124" t="str">
            <v>Tác Nghiệp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CV"/>
      <sheetName val="ĐBNS"/>
      <sheetName val="KHDT"/>
      <sheetName val="KH Tien luong"/>
      <sheetName val="KHMS"/>
      <sheetName val="KHCP_gửi NHBL"/>
      <sheetName val="KHTC"/>
      <sheetName val="P&amp;L"/>
      <sheetName val="KHNS"/>
      <sheetName val="TM DINH MUC"/>
      <sheetName val="TM HO TRO KD"/>
      <sheetName val="TM AMC"/>
      <sheetName val="TM THUE DIA DIEM"/>
      <sheetName val="TM GIAY TO IN"/>
      <sheetName val="TM CN DE XUAT"/>
      <sheetName val="TM DI DOI &amp; SUA CHUA"/>
      <sheetName val="TM MUA SAM"/>
      <sheetName val="Pivot KH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5">
          <cell r="B65">
            <v>737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G3" t="str">
            <v>Row Labels</v>
          </cell>
          <cell r="H3" t="str">
            <v>Đơn vị tính</v>
          </cell>
          <cell r="I3" t="str">
            <v>Sum of Số lượng</v>
          </cell>
          <cell r="J3" t="str">
            <v xml:space="preserve">Sum of Giá trị </v>
          </cell>
          <cell r="K3" t="str">
            <v>Đơn giá</v>
          </cell>
        </row>
        <row r="4">
          <cell r="G4" t="str">
            <v>Ắcquy máy phát điện</v>
          </cell>
          <cell r="H4" t="str">
            <v>bình</v>
          </cell>
          <cell r="I4">
            <v>6</v>
          </cell>
          <cell r="J4">
            <v>24000000</v>
          </cell>
          <cell r="K4">
            <v>4000000</v>
          </cell>
        </row>
        <row r="5">
          <cell r="G5" t="str">
            <v>Bàn ghế Giám Đốc</v>
          </cell>
          <cell r="H5" t="str">
            <v>cái</v>
          </cell>
          <cell r="I5">
            <v>1</v>
          </cell>
          <cell r="J5">
            <v>10000000</v>
          </cell>
          <cell r="K5">
            <v>10000000</v>
          </cell>
        </row>
        <row r="6">
          <cell r="G6" t="str">
            <v>Bàn nhân viên (gồm cả hộc bàn)</v>
          </cell>
          <cell r="H6" t="str">
            <v>cái</v>
          </cell>
          <cell r="I6">
            <v>12</v>
          </cell>
          <cell r="J6">
            <v>20100000</v>
          </cell>
          <cell r="K6">
            <v>1675000</v>
          </cell>
        </row>
        <row r="7">
          <cell r="G7" t="str">
            <v>Băng ghế ngồi chờ</v>
          </cell>
          <cell r="H7" t="str">
            <v>cái</v>
          </cell>
          <cell r="I7">
            <v>12</v>
          </cell>
          <cell r="J7">
            <v>58800000</v>
          </cell>
          <cell r="K7">
            <v>4900000</v>
          </cell>
        </row>
        <row r="8">
          <cell r="G8" t="str">
            <v>Bình chữa cháy (Bột CO2)</v>
          </cell>
          <cell r="H8" t="str">
            <v>bình</v>
          </cell>
          <cell r="I8">
            <v>4</v>
          </cell>
          <cell r="J8">
            <v>14000000</v>
          </cell>
          <cell r="K8">
            <v>3500000</v>
          </cell>
        </row>
        <row r="9">
          <cell r="G9" t="str">
            <v>Bình nước uống nóng lạnh</v>
          </cell>
          <cell r="H9" t="str">
            <v>bình</v>
          </cell>
          <cell r="I9">
            <v>29</v>
          </cell>
          <cell r="J9">
            <v>117600000</v>
          </cell>
          <cell r="K9">
            <v>4055172.4137931033</v>
          </cell>
        </row>
        <row r="10">
          <cell r="G10" t="str">
            <v>Bồn chứa nước</v>
          </cell>
          <cell r="H10" t="str">
            <v>bồn</v>
          </cell>
          <cell r="I10">
            <v>1</v>
          </cell>
          <cell r="J10">
            <v>3000000</v>
          </cell>
          <cell r="K10">
            <v>3000000</v>
          </cell>
        </row>
        <row r="11">
          <cell r="G11" t="str">
            <v>Bục gỗ</v>
          </cell>
          <cell r="H11" t="str">
            <v>bục</v>
          </cell>
          <cell r="I11">
            <v>1</v>
          </cell>
          <cell r="J11">
            <v>3000000</v>
          </cell>
          <cell r="K11">
            <v>3000000</v>
          </cell>
        </row>
        <row r="12">
          <cell r="G12" t="str">
            <v>Dù che nắng cho khu vực để xe KH</v>
          </cell>
          <cell r="H12" t="str">
            <v>cái</v>
          </cell>
          <cell r="I12">
            <v>2</v>
          </cell>
          <cell r="J12">
            <v>5000000</v>
          </cell>
          <cell r="K12">
            <v>2500000</v>
          </cell>
        </row>
        <row r="13">
          <cell r="G13" t="str">
            <v>Đầu hồng ngoại</v>
          </cell>
          <cell r="H13" t="str">
            <v>cái</v>
          </cell>
          <cell r="I13">
            <v>1</v>
          </cell>
          <cell r="J13">
            <v>500000</v>
          </cell>
          <cell r="K13">
            <v>500000</v>
          </cell>
        </row>
        <row r="14">
          <cell r="G14" t="str">
            <v>Đèn sạc dự phòng khi cúp điện</v>
          </cell>
          <cell r="H14" t="str">
            <v>cái</v>
          </cell>
          <cell r="I14">
            <v>1</v>
          </cell>
          <cell r="J14">
            <v>380000</v>
          </cell>
          <cell r="K14">
            <v>380000</v>
          </cell>
        </row>
        <row r="15">
          <cell r="G15" t="str">
            <v xml:space="preserve">Điện thoại bàn </v>
          </cell>
          <cell r="H15" t="str">
            <v>cái</v>
          </cell>
          <cell r="I15">
            <v>118</v>
          </cell>
          <cell r="J15">
            <v>57100000</v>
          </cell>
          <cell r="K15">
            <v>483898.30508474575</v>
          </cell>
        </row>
        <row r="16">
          <cell r="G16" t="str">
            <v>Điều hòa âm trần</v>
          </cell>
          <cell r="H16" t="str">
            <v>cái</v>
          </cell>
          <cell r="I16">
            <v>2</v>
          </cell>
          <cell r="J16">
            <v>110000000</v>
          </cell>
          <cell r="K16">
            <v>55000000</v>
          </cell>
        </row>
        <row r="17">
          <cell r="G17" t="str">
            <v>Ghế KH ngồi giao dịch</v>
          </cell>
          <cell r="H17" t="str">
            <v>cái</v>
          </cell>
          <cell r="I17">
            <v>34</v>
          </cell>
          <cell r="J17">
            <v>21000000</v>
          </cell>
          <cell r="K17">
            <v>617647.0588235294</v>
          </cell>
        </row>
        <row r="18">
          <cell r="G18" t="str">
            <v>Ghế nhân viên</v>
          </cell>
          <cell r="H18" t="str">
            <v>cái</v>
          </cell>
          <cell r="I18">
            <v>267</v>
          </cell>
          <cell r="J18">
            <v>335960000</v>
          </cell>
          <cell r="K18">
            <v>1258277.1535580524</v>
          </cell>
        </row>
        <row r="19">
          <cell r="G19" t="str">
            <v>Ghế phòng họp</v>
          </cell>
          <cell r="H19" t="str">
            <v>cái</v>
          </cell>
          <cell r="I19">
            <v>30</v>
          </cell>
          <cell r="J19">
            <v>16500000</v>
          </cell>
          <cell r="K19">
            <v>550000</v>
          </cell>
        </row>
        <row r="20">
          <cell r="G20" t="str">
            <v>Hệ thống báo cướp</v>
          </cell>
          <cell r="H20" t="str">
            <v>hệ thống</v>
          </cell>
          <cell r="I20">
            <v>2</v>
          </cell>
          <cell r="J20">
            <v>53000000</v>
          </cell>
          <cell r="K20">
            <v>26500000</v>
          </cell>
        </row>
        <row r="21">
          <cell r="G21" t="str">
            <v>Hệ thống camera quan sát</v>
          </cell>
          <cell r="H21" t="str">
            <v>hệ thống</v>
          </cell>
          <cell r="I21">
            <v>41</v>
          </cell>
          <cell r="J21">
            <v>476500000</v>
          </cell>
          <cell r="K21">
            <v>11621951.219512194</v>
          </cell>
        </row>
        <row r="22">
          <cell r="G22" t="str">
            <v>Hệ thống PCCC</v>
          </cell>
          <cell r="H22" t="str">
            <v>hệ thống</v>
          </cell>
          <cell r="I22">
            <v>15</v>
          </cell>
          <cell r="J22">
            <v>9000000</v>
          </cell>
          <cell r="K22">
            <v>600000</v>
          </cell>
        </row>
        <row r="23">
          <cell r="G23" t="str">
            <v>Hộp đựng chìa khóa</v>
          </cell>
          <cell r="H23" t="str">
            <v>hộp</v>
          </cell>
          <cell r="I23">
            <v>1</v>
          </cell>
          <cell r="J23">
            <v>385000</v>
          </cell>
          <cell r="K23">
            <v>385000</v>
          </cell>
        </row>
        <row r="24">
          <cell r="G24" t="str">
            <v>Kệ đựng hồ sơ, chứng từ</v>
          </cell>
          <cell r="H24" t="str">
            <v>cái</v>
          </cell>
          <cell r="I24">
            <v>84</v>
          </cell>
          <cell r="J24">
            <v>168950000</v>
          </cell>
          <cell r="K24">
            <v>2011309.5238095238</v>
          </cell>
        </row>
        <row r="25">
          <cell r="G25" t="str">
            <v>Kệ sắt đựng tài sản trong kho tiền</v>
          </cell>
          <cell r="H25" t="str">
            <v>cái</v>
          </cell>
          <cell r="I25">
            <v>1</v>
          </cell>
          <cell r="J25">
            <v>5000000</v>
          </cell>
          <cell r="K25">
            <v>5000000</v>
          </cell>
        </row>
        <row r="26">
          <cell r="G26" t="str">
            <v>Khay bàn phím</v>
          </cell>
          <cell r="H26" t="str">
            <v>cái</v>
          </cell>
          <cell r="I26">
            <v>9</v>
          </cell>
          <cell r="J26">
            <v>2700000</v>
          </cell>
          <cell r="K26">
            <v>300000</v>
          </cell>
        </row>
        <row r="27">
          <cell r="G27" t="str">
            <v>Màn hình LCD cho hệ thống camera (32 inch)</v>
          </cell>
          <cell r="H27" t="str">
            <v>cái</v>
          </cell>
          <cell r="I27">
            <v>6</v>
          </cell>
          <cell r="J27">
            <v>62500000</v>
          </cell>
          <cell r="K27">
            <v>10416666.666666666</v>
          </cell>
        </row>
        <row r="28">
          <cell r="G28" t="str">
            <v>Máy ảnh</v>
          </cell>
          <cell r="H28" t="str">
            <v>cái</v>
          </cell>
          <cell r="I28">
            <v>1</v>
          </cell>
          <cell r="J28">
            <v>6000000</v>
          </cell>
          <cell r="K28">
            <v>6000000</v>
          </cell>
        </row>
        <row r="29">
          <cell r="G29" t="str">
            <v xml:space="preserve">Máy chấm công </v>
          </cell>
          <cell r="H29" t="str">
            <v>cái</v>
          </cell>
          <cell r="I29">
            <v>1</v>
          </cell>
          <cell r="J29">
            <v>7000000</v>
          </cell>
          <cell r="K29">
            <v>7000000</v>
          </cell>
        </row>
        <row r="30">
          <cell r="G30" t="str">
            <v>Máy chiếu</v>
          </cell>
          <cell r="H30" t="str">
            <v>cái</v>
          </cell>
          <cell r="I30">
            <v>1</v>
          </cell>
          <cell r="J30">
            <v>30000000</v>
          </cell>
          <cell r="K30">
            <v>30000000</v>
          </cell>
        </row>
        <row r="31">
          <cell r="G31" t="str">
            <v>Máy fax</v>
          </cell>
          <cell r="H31" t="str">
            <v>cái</v>
          </cell>
          <cell r="I31">
            <v>1</v>
          </cell>
          <cell r="J31">
            <v>3000000</v>
          </cell>
          <cell r="K31">
            <v>3000000</v>
          </cell>
        </row>
        <row r="32">
          <cell r="G32" t="str">
            <v>Máy hút bụi</v>
          </cell>
          <cell r="H32" t="str">
            <v>cái</v>
          </cell>
          <cell r="I32">
            <v>1</v>
          </cell>
          <cell r="J32">
            <v>15000000</v>
          </cell>
          <cell r="K32">
            <v>15000000</v>
          </cell>
        </row>
        <row r="33">
          <cell r="G33" t="str">
            <v>Máy hủy tài liệu</v>
          </cell>
          <cell r="H33" t="str">
            <v>cái</v>
          </cell>
          <cell r="I33">
            <v>30</v>
          </cell>
          <cell r="J33">
            <v>154200000</v>
          </cell>
          <cell r="K33">
            <v>5140000</v>
          </cell>
        </row>
        <row r="34">
          <cell r="G34" t="str">
            <v>Máy lạnh</v>
          </cell>
          <cell r="H34" t="str">
            <v>cái</v>
          </cell>
          <cell r="I34">
            <v>30</v>
          </cell>
          <cell r="J34">
            <v>521000000</v>
          </cell>
          <cell r="K34">
            <v>17366666.666666668</v>
          </cell>
        </row>
        <row r="35">
          <cell r="G35" t="str">
            <v>Máy photocopy</v>
          </cell>
          <cell r="H35" t="str">
            <v>cái</v>
          </cell>
          <cell r="I35">
            <v>17</v>
          </cell>
          <cell r="J35">
            <v>494400000</v>
          </cell>
          <cell r="K35">
            <v>29082352.94117647</v>
          </cell>
        </row>
        <row r="36">
          <cell r="G36" t="str">
            <v>Máy tính bỏ túi</v>
          </cell>
          <cell r="H36" t="str">
            <v>cái</v>
          </cell>
          <cell r="I36">
            <v>7</v>
          </cell>
          <cell r="J36">
            <v>847000</v>
          </cell>
          <cell r="K36">
            <v>121000</v>
          </cell>
        </row>
        <row r="37">
          <cell r="G37" t="str">
            <v>Ổn áp</v>
          </cell>
          <cell r="H37" t="str">
            <v>cái</v>
          </cell>
          <cell r="I37">
            <v>1</v>
          </cell>
          <cell r="J37">
            <v>20000000</v>
          </cell>
          <cell r="K37">
            <v>20000000</v>
          </cell>
        </row>
        <row r="38">
          <cell r="G38" t="str">
            <v>Quạt điện</v>
          </cell>
          <cell r="H38" t="str">
            <v>cái</v>
          </cell>
          <cell r="I38">
            <v>17</v>
          </cell>
          <cell r="J38">
            <v>8550000</v>
          </cell>
          <cell r="K38">
            <v>502941.17647058825</v>
          </cell>
        </row>
        <row r="39">
          <cell r="G39" t="str">
            <v>Quạt hút ẩm kho chứng từ</v>
          </cell>
          <cell r="H39" t="str">
            <v>cái</v>
          </cell>
          <cell r="I39">
            <v>5</v>
          </cell>
          <cell r="J39">
            <v>9500000</v>
          </cell>
          <cell r="K39">
            <v>1900000</v>
          </cell>
        </row>
        <row r="40">
          <cell r="G40" t="str">
            <v>Quạt thông gió kho chứng từ</v>
          </cell>
          <cell r="H40" t="str">
            <v>cái</v>
          </cell>
          <cell r="I40">
            <v>4</v>
          </cell>
          <cell r="J40">
            <v>12000000</v>
          </cell>
          <cell r="K40">
            <v>3000000</v>
          </cell>
        </row>
        <row r="41">
          <cell r="G41" t="str">
            <v>Ti vi Sony 55 inch</v>
          </cell>
          <cell r="H41" t="str">
            <v>cái</v>
          </cell>
          <cell r="I41">
            <v>1</v>
          </cell>
          <cell r="J41">
            <v>30000000</v>
          </cell>
          <cell r="K41">
            <v>30000000</v>
          </cell>
        </row>
        <row r="42">
          <cell r="G42" t="str">
            <v>Tổng đài điện thoại</v>
          </cell>
          <cell r="H42" t="str">
            <v>cái</v>
          </cell>
          <cell r="I42">
            <v>2</v>
          </cell>
          <cell r="J42">
            <v>23000000</v>
          </cell>
          <cell r="K42">
            <v>11500000</v>
          </cell>
        </row>
        <row r="43">
          <cell r="G43" t="str">
            <v>Tủ hồ sơ</v>
          </cell>
          <cell r="H43" t="str">
            <v>cái</v>
          </cell>
          <cell r="I43">
            <v>112</v>
          </cell>
          <cell r="J43">
            <v>303150000</v>
          </cell>
          <cell r="K43">
            <v>2706696.4285714286</v>
          </cell>
        </row>
        <row r="44">
          <cell r="G44" t="str">
            <v>Tủ hộp để đồng hồ điện, hệ thống báo cháy, báo cướp</v>
          </cell>
          <cell r="H44" t="str">
            <v>cái</v>
          </cell>
          <cell r="I44">
            <v>1</v>
          </cell>
          <cell r="J44">
            <v>2000000</v>
          </cell>
          <cell r="K44">
            <v>2000000</v>
          </cell>
        </row>
        <row r="45">
          <cell r="G45" t="str">
            <v>Tủ nhân viên đựng chứng từ, giấy tờ, đồ cá nhân… (gỗ/sắt/nhựa)</v>
          </cell>
          <cell r="H45" t="str">
            <v>cái</v>
          </cell>
          <cell r="I45">
            <v>12</v>
          </cell>
          <cell r="J45">
            <v>14800000</v>
          </cell>
          <cell r="K45">
            <v>1233333.3333333333</v>
          </cell>
        </row>
        <row r="46">
          <cell r="G46" t="str">
            <v>Thang sắt</v>
          </cell>
          <cell r="H46" t="str">
            <v>cái</v>
          </cell>
          <cell r="I46">
            <v>7</v>
          </cell>
          <cell r="J46">
            <v>19200000</v>
          </cell>
          <cell r="K46">
            <v>2742857.1428571427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T_Tinh"/>
      <sheetName val="Paramètres"/>
      <sheetName val="Options"/>
      <sheetName val="Tai Chinh- QT-Ha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2020"/>
      <sheetName val="TAI LIEU CUNG CAP KIEM TOAN"/>
      <sheetName val="KHCV_HN"/>
      <sheetName val="KHCV_HCM"/>
      <sheetName val="QUY UOC"/>
      <sheetName val="Tinhhinhxuly"/>
      <sheetName val="Dauhieuhinhsu"/>
      <sheetName val="MGL_2019"/>
      <sheetName val="XulyTSBD_KHtu500tr"/>
      <sheetName val="TH_NRL"/>
      <sheetName val="KPIs_NNL"/>
      <sheetName val="KPIs_NRL"/>
      <sheetName val="Chi tiet KPIs_NRL"/>
      <sheetName val="Ghichu"/>
      <sheetName val="KHCV TOP DOWN"/>
      <sheetName val="JDs new"/>
      <sheetName val="Quy đổi"/>
      <sheetName val="quy đổi "/>
      <sheetName val="Sheet1"/>
      <sheetName val="Th số PB"/>
      <sheetName val="Th số CV"/>
    </sheetNames>
    <sheetDataSet>
      <sheetData sheetId="0"/>
      <sheetData sheetId="1"/>
      <sheetData sheetId="2"/>
      <sheetData sheetId="3"/>
      <sheetData sheetId="4">
        <row r="2">
          <cell r="J2" t="str">
            <v>DD</v>
          </cell>
        </row>
        <row r="3">
          <cell r="J3" t="str">
            <v>GML</v>
          </cell>
        </row>
        <row r="4">
          <cell r="J4" t="str">
            <v>THU GIU TSBD</v>
          </cell>
        </row>
        <row r="5">
          <cell r="J5" t="str">
            <v>KK</v>
          </cell>
        </row>
        <row r="6">
          <cell r="J6" t="str">
            <v>KK</v>
          </cell>
        </row>
        <row r="7">
          <cell r="J7" t="str">
            <v>THA</v>
          </cell>
        </row>
        <row r="8">
          <cell r="J8" t="str">
            <v>BAN NO</v>
          </cell>
        </row>
        <row r="9">
          <cell r="J9" t="str">
            <v>SU DUNG DPRR</v>
          </cell>
        </row>
        <row r="10">
          <cell r="J10" t="str">
            <v>TO CAO</v>
          </cell>
        </row>
        <row r="11">
          <cell r="J11" t="str">
            <v>KHIEU NAI</v>
          </cell>
        </row>
        <row r="12">
          <cell r="J12" t="str">
            <v>BAN DAU GIA SAU THU GIU</v>
          </cell>
        </row>
        <row r="13">
          <cell r="J13" t="str">
            <v>KHAC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NHD"/>
      <sheetName val="KHDT Nhan su"/>
      <sheetName val="KH Ngan sach"/>
      <sheetName val="01. Thuê BĐS"/>
      <sheetName val="02. Di dời &amp; mở mới"/>
      <sheetName val="Tinh_TNHD"/>
      <sheetName val="Mua sam CCDC_chuan Boutique"/>
      <sheetName val="03. KHNS"/>
      <sheetName val="04. CP theo dinh muc"/>
      <sheetName val="05. Mua sam CCDC"/>
      <sheetName val="06 Hoi Nghi"/>
      <sheetName val="Th số PB"/>
      <sheetName val="Chọn"/>
      <sheetName val="Phễu LOS"/>
      <sheetName val="Code"/>
      <sheetName val="Thông tin nhân s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E6">
            <v>13860000</v>
          </cell>
        </row>
        <row r="135">
          <cell r="F135" t="str">
            <v>CCLĐ-VP &amp; duy tri HĐ</v>
          </cell>
        </row>
        <row r="136">
          <cell r="F136" t="str">
            <v>CCLĐ-VP &amp; duy tri HĐ</v>
          </cell>
        </row>
        <row r="137">
          <cell r="F137" t="str">
            <v>CCLĐ-VP &amp; duy tri HĐ</v>
          </cell>
        </row>
        <row r="138">
          <cell r="F138" t="str">
            <v>CCLĐ-VP &amp; duy tri HĐ</v>
          </cell>
        </row>
        <row r="139">
          <cell r="F139" t="str">
            <v>CCLĐ-VP &amp; duy tri HĐ</v>
          </cell>
        </row>
        <row r="140">
          <cell r="F140" t="str">
            <v>CCLĐ-VP &amp; duy tri HĐ</v>
          </cell>
        </row>
        <row r="141">
          <cell r="F141" t="str">
            <v>CCLĐ-VP &amp; duy tri HĐ</v>
          </cell>
        </row>
        <row r="142">
          <cell r="F142" t="str">
            <v>CCLĐ-VP &amp; duy tri HĐ</v>
          </cell>
        </row>
        <row r="143">
          <cell r="F143" t="str">
            <v>CCLĐ-VP &amp; duy tri HĐ</v>
          </cell>
        </row>
        <row r="144">
          <cell r="F144" t="str">
            <v>CCLĐ-VP &amp; duy tri HĐ</v>
          </cell>
        </row>
        <row r="145">
          <cell r="F145" t="str">
            <v>CCLĐ-VP &amp; duy tri HĐ</v>
          </cell>
        </row>
        <row r="146">
          <cell r="F146" t="str">
            <v>CCLĐ-VP &amp; duy tri HĐ</v>
          </cell>
        </row>
        <row r="147">
          <cell r="F147" t="str">
            <v>CCLĐ-VP &amp; duy tri HĐ</v>
          </cell>
        </row>
        <row r="148">
          <cell r="F148" t="str">
            <v>CCLĐ-VP &amp; duy tri HĐ</v>
          </cell>
        </row>
        <row r="149">
          <cell r="F149" t="str">
            <v>CCLĐ-VP &amp; duy tri HĐ</v>
          </cell>
        </row>
        <row r="150">
          <cell r="F150" t="str">
            <v>CCLĐ-VP &amp; duy tri HĐ</v>
          </cell>
        </row>
        <row r="151">
          <cell r="F151" t="str">
            <v>CCLĐ-VP &amp; duy tri HĐ</v>
          </cell>
        </row>
        <row r="152">
          <cell r="F152" t="str">
            <v>CCLĐ-VP &amp; duy tri HĐ</v>
          </cell>
        </row>
        <row r="153">
          <cell r="F153" t="str">
            <v>CCLĐ-VP &amp; duy tri HĐ</v>
          </cell>
        </row>
        <row r="154">
          <cell r="F154" t="str">
            <v>CCLĐ-VP &amp; duy tri HĐ</v>
          </cell>
        </row>
        <row r="155">
          <cell r="F155" t="str">
            <v>CCLĐ-VP &amp; duy tri HĐ</v>
          </cell>
        </row>
        <row r="156">
          <cell r="F156" t="str">
            <v>CCLĐ-VP &amp; duy tri HĐ</v>
          </cell>
        </row>
        <row r="157">
          <cell r="F157" t="str">
            <v>CCLĐ-VP &amp; duy tri HĐ</v>
          </cell>
        </row>
        <row r="158">
          <cell r="F158" t="str">
            <v>CCLĐ-VP &amp; duy tri HĐ</v>
          </cell>
        </row>
        <row r="159">
          <cell r="F159" t="str">
            <v>CCLĐ-VP &amp; duy tri HĐ</v>
          </cell>
        </row>
        <row r="160">
          <cell r="F160" t="str">
            <v>CCLĐ-VP &amp; duy tri HĐ</v>
          </cell>
        </row>
        <row r="161">
          <cell r="F161" t="str">
            <v>CCLĐ-VP &amp; duy tri HĐ</v>
          </cell>
        </row>
        <row r="162">
          <cell r="F162" t="str">
            <v>CCLĐ-VP &amp; duy tri HĐ</v>
          </cell>
        </row>
        <row r="163">
          <cell r="F163" t="str">
            <v>CCLĐ-VP &amp; duy tri HĐ</v>
          </cell>
        </row>
        <row r="164">
          <cell r="F164" t="str">
            <v>CCLĐ-VP &amp; duy tri HĐ</v>
          </cell>
        </row>
        <row r="165">
          <cell r="F165" t="str">
            <v>CCLĐ-VP &amp; duy tri HĐ</v>
          </cell>
        </row>
        <row r="166">
          <cell r="F166" t="str">
            <v>CCLĐ-VP &amp; duy tri HĐ</v>
          </cell>
        </row>
        <row r="167">
          <cell r="F167" t="str">
            <v>Khác</v>
          </cell>
        </row>
        <row r="168">
          <cell r="F168" t="str">
            <v>CCLĐ-CNTT</v>
          </cell>
        </row>
        <row r="169">
          <cell r="F169" t="str">
            <v>CCLĐ-VP &amp; duy tri HĐ</v>
          </cell>
        </row>
        <row r="170">
          <cell r="F170" t="str">
            <v>CCLĐ-CNTT</v>
          </cell>
        </row>
        <row r="171">
          <cell r="F171" t="str">
            <v>CCLĐ-VP &amp; duy tri HĐ</v>
          </cell>
        </row>
        <row r="172">
          <cell r="F172" t="str">
            <v>CCLĐ-CNTT</v>
          </cell>
        </row>
        <row r="173">
          <cell r="F173" t="str">
            <v>CCLĐ-CNTT</v>
          </cell>
        </row>
        <row r="174">
          <cell r="F174" t="str">
            <v>CCLĐ-CNTT</v>
          </cell>
        </row>
        <row r="175">
          <cell r="F175" t="str">
            <v>CCLĐ-CNTT</v>
          </cell>
        </row>
        <row r="176">
          <cell r="F176" t="str">
            <v>CCLĐ-CNTT</v>
          </cell>
        </row>
        <row r="177">
          <cell r="F177" t="str">
            <v>CCLĐ-CNTT</v>
          </cell>
        </row>
        <row r="178">
          <cell r="F178" t="str">
            <v>CCLĐ-CNTT</v>
          </cell>
        </row>
        <row r="179">
          <cell r="F179" t="str">
            <v>CCLĐ-CNTT</v>
          </cell>
        </row>
        <row r="180">
          <cell r="F180" t="str">
            <v>CCLĐ-VP &amp; duy tri HĐ</v>
          </cell>
        </row>
        <row r="181">
          <cell r="F181" t="str">
            <v>Khác</v>
          </cell>
        </row>
        <row r="182">
          <cell r="F182" t="str">
            <v>Khác</v>
          </cell>
        </row>
        <row r="183">
          <cell r="F183" t="str">
            <v>CCLĐ-VP &amp; duy tri HĐ</v>
          </cell>
        </row>
        <row r="184">
          <cell r="F184" t="str">
            <v>Khác</v>
          </cell>
        </row>
        <row r="185">
          <cell r="F185" t="str">
            <v>CCLĐ-CNTT</v>
          </cell>
        </row>
        <row r="186">
          <cell r="F186" t="str">
            <v>Khác</v>
          </cell>
        </row>
        <row r="187">
          <cell r="F187" t="str">
            <v>Khác</v>
          </cell>
        </row>
        <row r="188">
          <cell r="F188" t="str">
            <v>CCLĐ-VP &amp; duy tri HĐ</v>
          </cell>
        </row>
        <row r="189">
          <cell r="F189" t="str">
            <v>CCLĐ-VP &amp; duy tri HĐ</v>
          </cell>
        </row>
        <row r="190">
          <cell r="F190" t="str">
            <v>CCLĐ-CNTT</v>
          </cell>
        </row>
        <row r="191">
          <cell r="F191" t="str">
            <v>CCLĐ-VP &amp; duy tri HĐ</v>
          </cell>
        </row>
        <row r="192">
          <cell r="F192" t="str">
            <v>CCLĐ-VP &amp; duy tri HĐ</v>
          </cell>
        </row>
        <row r="193">
          <cell r="F193" t="str">
            <v>CCLĐ-CNTT</v>
          </cell>
        </row>
        <row r="194">
          <cell r="F194" t="str">
            <v>CCLĐ-CNTT</v>
          </cell>
        </row>
        <row r="195">
          <cell r="F195" t="str">
            <v>CCLĐ-CNTT</v>
          </cell>
        </row>
        <row r="196">
          <cell r="F196" t="str">
            <v>CCLĐ-CNTT</v>
          </cell>
        </row>
        <row r="197">
          <cell r="F197" t="str">
            <v>CCLĐ-CNTT</v>
          </cell>
        </row>
        <row r="198">
          <cell r="F198" t="str">
            <v>CCLĐ-CNTT</v>
          </cell>
        </row>
        <row r="199">
          <cell r="F199" t="str">
            <v>CCLĐ-CNTT</v>
          </cell>
        </row>
        <row r="208">
          <cell r="E208">
            <v>34000000</v>
          </cell>
          <cell r="F208" t="str">
            <v>CCLĐ-CNTT</v>
          </cell>
        </row>
        <row r="209">
          <cell r="E209">
            <v>32065000</v>
          </cell>
          <cell r="F209" t="str">
            <v>CCLĐ-VP &amp; duy tri HĐ</v>
          </cell>
        </row>
        <row r="210">
          <cell r="E210">
            <v>70000000</v>
          </cell>
          <cell r="F210" t="str">
            <v>CCLĐ-CNTT</v>
          </cell>
        </row>
        <row r="211">
          <cell r="E211">
            <v>42350000</v>
          </cell>
          <cell r="F211" t="str">
            <v>CCLĐ-CNTT</v>
          </cell>
        </row>
        <row r="212">
          <cell r="E212">
            <v>48708000</v>
          </cell>
          <cell r="F212" t="str">
            <v>CCLĐ-CNTT</v>
          </cell>
        </row>
        <row r="213">
          <cell r="E213">
            <v>14762000</v>
          </cell>
          <cell r="F213" t="str">
            <v>CCLĐ-CNTT</v>
          </cell>
        </row>
        <row r="214">
          <cell r="E214">
            <v>2860000</v>
          </cell>
          <cell r="F214" t="str">
            <v>CCLĐ-CNTT</v>
          </cell>
        </row>
        <row r="215">
          <cell r="E215">
            <v>880000000</v>
          </cell>
          <cell r="F215" t="str">
            <v>CCLĐ-CNTT</v>
          </cell>
        </row>
        <row r="216">
          <cell r="E216">
            <v>24882000</v>
          </cell>
          <cell r="F216" t="str">
            <v>CCLĐ-CNTT</v>
          </cell>
        </row>
        <row r="217">
          <cell r="E217">
            <v>3300000</v>
          </cell>
          <cell r="F217" t="str">
            <v>CCLĐ-VP &amp; duy tri HĐ</v>
          </cell>
        </row>
        <row r="218">
          <cell r="E218">
            <v>8712000</v>
          </cell>
          <cell r="F218" t="str">
            <v>CCLĐ-CNTT</v>
          </cell>
        </row>
        <row r="219">
          <cell r="E219">
            <v>2266000</v>
          </cell>
          <cell r="F219" t="str">
            <v>CCLĐ-CNTT</v>
          </cell>
        </row>
        <row r="220">
          <cell r="E220">
            <v>3080000</v>
          </cell>
          <cell r="F220" t="str">
            <v>CCLĐ-VP &amp; duy tri HĐ</v>
          </cell>
        </row>
        <row r="221">
          <cell r="E221">
            <v>2150000</v>
          </cell>
          <cell r="F221" t="str">
            <v>CCLĐ-VP &amp; duy tri HĐ</v>
          </cell>
        </row>
        <row r="222">
          <cell r="E222">
            <v>12000000</v>
          </cell>
          <cell r="F222" t="str">
            <v>CCLĐ-CNTT</v>
          </cell>
        </row>
        <row r="223">
          <cell r="E223">
            <v>3000000</v>
          </cell>
          <cell r="F223" t="str">
            <v>CCLĐ-CNTT</v>
          </cell>
        </row>
        <row r="224">
          <cell r="E224">
            <v>6424000</v>
          </cell>
          <cell r="F224" t="str">
            <v>CCLĐ-VP &amp; duy tri HĐ</v>
          </cell>
        </row>
      </sheetData>
      <sheetData sheetId="10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Tong Hop CP"/>
      <sheetName val="Tong Hop CP_EDIT"/>
      <sheetName val="TONG HOP"/>
      <sheetName val="KHCP CHI NHANH"/>
      <sheetName val="Chu ky so"/>
      <sheetName val="BAO VE"/>
      <sheetName val="mua sam"/>
      <sheetName val="KHMS"/>
      <sheetName val="Sheet1"/>
      <sheetName val="Sửa chữa, chỉnh trang "/>
      <sheetName val="Gui xe cbnv, kh"/>
      <sheetName val="Công tác xã hội, đoàn thể"/>
      <sheetName val="Thong ke nhan su"/>
      <sheetName val="Đầu mối NS các CN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Vị trí 24/24</v>
          </cell>
          <cell r="C1" t="str">
            <v>Mua sắm</v>
          </cell>
        </row>
        <row r="2">
          <cell r="A2" t="str">
            <v>Vị trí 12/24</v>
          </cell>
          <cell r="C2" t="str">
            <v>Thuê</v>
          </cell>
        </row>
        <row r="3">
          <cell r="A3" t="str">
            <v>Ví trí 8/24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m so"/>
      <sheetName val="Luong HDV"/>
      <sheetName val="Luong TD"/>
      <sheetName val="KPIs"/>
    </sheetNames>
    <sheetDataSet>
      <sheetData sheetId="0">
        <row r="4">
          <cell r="B4" t="str">
            <v>Chuyên viên QLQHKH</v>
          </cell>
        </row>
        <row r="5">
          <cell r="B5" t="str">
            <v>Giám đốc Chi nhánh</v>
          </cell>
        </row>
        <row r="6">
          <cell r="B6" t="str">
            <v>Giám đốc PGD</v>
          </cell>
        </row>
        <row r="7">
          <cell r="B7" t="str">
            <v>Giao dịch viên</v>
          </cell>
        </row>
        <row r="8">
          <cell r="B8" t="str">
            <v>Kiểm soát viên giao dịch</v>
          </cell>
        </row>
        <row r="9">
          <cell r="B9" t="str">
            <v>Phó Giám đốc CN</v>
          </cell>
        </row>
        <row r="10">
          <cell r="B10" t="str">
            <v>Phó Giám đốc CN PT P.KHBL</v>
          </cell>
        </row>
        <row r="11">
          <cell r="B11" t="str">
            <v>Phó Giám đốc CN PT PGD</v>
          </cell>
        </row>
        <row r="12">
          <cell r="B12" t="str">
            <v>Phó Giám đốc PGD</v>
          </cell>
        </row>
        <row r="13">
          <cell r="B13" t="str">
            <v>Phó Giám đốc phụ trách CN</v>
          </cell>
        </row>
        <row r="14">
          <cell r="B14" t="str">
            <v>Phó Giám đốc Phụ trách PGD</v>
          </cell>
        </row>
        <row r="15">
          <cell r="B15" t="str">
            <v>Phó Phòng DVKH</v>
          </cell>
        </row>
        <row r="16">
          <cell r="B16" t="str">
            <v>Phó Phòng KH</v>
          </cell>
        </row>
        <row r="17">
          <cell r="B17" t="str">
            <v>Phó phụ trách Phòng DVKH</v>
          </cell>
        </row>
        <row r="18">
          <cell r="B18" t="str">
            <v>Phó phụ trách Phòng KH</v>
          </cell>
        </row>
        <row r="19">
          <cell r="B19" t="str">
            <v>Phụ trách PGD</v>
          </cell>
        </row>
        <row r="20">
          <cell r="B20" t="str">
            <v>Phụ trách Phòng DVKH</v>
          </cell>
        </row>
        <row r="21">
          <cell r="B21" t="str">
            <v>Phụ trách Phòng KH</v>
          </cell>
        </row>
        <row r="22">
          <cell r="B22" t="str">
            <v>Trưởng nhóm KHBL</v>
          </cell>
        </row>
        <row r="23">
          <cell r="B23" t="str">
            <v>Trưởng Phòng DVKH</v>
          </cell>
        </row>
        <row r="24">
          <cell r="B24" t="str">
            <v>Trưởng Phòng KH</v>
          </cell>
        </row>
        <row r="25">
          <cell r="B25" t="str">
            <v>Giám đốc TTB</v>
          </cell>
        </row>
        <row r="26">
          <cell r="B26" t="str">
            <v>Phó giám đốc TTB</v>
          </cell>
        </row>
        <row r="27">
          <cell r="B27" t="str">
            <v>Trưởng phòng TTB</v>
          </cell>
        </row>
        <row r="28">
          <cell r="B28" t="str">
            <v>Phó phòng TTB</v>
          </cell>
        </row>
        <row r="29">
          <cell r="B29" t="str">
            <v>Trưởng nhóm KHBL - TTB</v>
          </cell>
        </row>
        <row r="30">
          <cell r="B30" t="str">
            <v>Chuyên viên QLQHKH - TTB</v>
          </cell>
        </row>
        <row r="35">
          <cell r="M35" t="str">
            <v>CBNV</v>
          </cell>
        </row>
        <row r="36">
          <cell r="M36" t="str">
            <v>LDCN</v>
          </cell>
        </row>
        <row r="37">
          <cell r="M37" t="str">
            <v>LDCN-P</v>
          </cell>
        </row>
        <row r="38">
          <cell r="M38" t="str">
            <v>LDCN vùng</v>
          </cell>
        </row>
        <row r="48">
          <cell r="B48" t="str">
            <v>SALES</v>
          </cell>
        </row>
        <row r="49">
          <cell r="B49" t="str">
            <v>SALES 2</v>
          </cell>
        </row>
        <row r="50">
          <cell r="B50" t="str">
            <v>TELLER</v>
          </cell>
        </row>
      </sheetData>
      <sheetData sheetId="1">
        <row r="5">
          <cell r="C5" t="str">
            <v>thultk1</v>
          </cell>
        </row>
      </sheetData>
      <sheetData sheetId="2">
        <row r="5">
          <cell r="C5" t="str">
            <v>thultk1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HP DONG THUE NHA"/>
      <sheetName val="list"/>
      <sheetName val="Huong dan"/>
      <sheetName val="Sheet2"/>
      <sheetName val="Sheet4"/>
    </sheetNames>
    <sheetDataSet>
      <sheetData sheetId="0"/>
      <sheetData sheetId="1"/>
      <sheetData sheetId="2"/>
      <sheetData sheetId="3"/>
      <sheetData sheetId="4">
        <row r="2">
          <cell r="A2" t="str">
            <v>CN</v>
          </cell>
        </row>
        <row r="3">
          <cell r="A3" t="str">
            <v>LONG AN</v>
          </cell>
        </row>
        <row r="4">
          <cell r="A4" t="str">
            <v>SÀI GÒN</v>
          </cell>
          <cell r="C4" t="str">
            <v>Cấp 4</v>
          </cell>
        </row>
        <row r="5">
          <cell r="A5" t="str">
            <v>LAM GIANG</v>
          </cell>
          <cell r="C5" t="str">
            <v>trệt tòa nhà</v>
          </cell>
        </row>
        <row r="6">
          <cell r="A6" t="str">
            <v>BÌNH DƯƠNG</v>
          </cell>
          <cell r="C6" t="str">
            <v>Trệt chung cư/khu tập thể</v>
          </cell>
        </row>
        <row r="7">
          <cell r="A7" t="str">
            <v>ĐỒNG NAI</v>
          </cell>
          <cell r="C7" t="str">
            <v>1 lầu</v>
          </cell>
        </row>
        <row r="8">
          <cell r="A8" t="str">
            <v>VŨNG TÀU</v>
          </cell>
          <cell r="B8" t="str">
            <v>trừ dần những tháng thuê cuối</v>
          </cell>
          <cell r="C8" t="str">
            <v>2 lầu</v>
          </cell>
        </row>
        <row r="9">
          <cell r="A9" t="str">
            <v>BÌNH THUẬN</v>
          </cell>
          <cell r="B9" t="str">
            <v>hoàn trả khi kết thúc hợp đồng.</v>
          </cell>
          <cell r="C9" t="str">
            <v>3 lầu</v>
          </cell>
        </row>
        <row r="10">
          <cell r="A10" t="str">
            <v>NHA TRANG</v>
          </cell>
          <cell r="C10" t="str">
            <v>4 lầu</v>
          </cell>
        </row>
        <row r="11">
          <cell r="A11" t="str">
            <v>ĐÀ NẴNG</v>
          </cell>
          <cell r="C11" t="str">
            <v>5 lầu</v>
          </cell>
        </row>
        <row r="12">
          <cell r="A12" t="str">
            <v>HÀ NỘI</v>
          </cell>
          <cell r="C12" t="str">
            <v>6 lầu</v>
          </cell>
        </row>
        <row r="13">
          <cell r="A13" t="str">
            <v>LONG AN</v>
          </cell>
          <cell r="C13" t="str">
            <v>7 lầu</v>
          </cell>
        </row>
        <row r="14">
          <cell r="A14" t="str">
            <v>RẠCH KIẾN</v>
          </cell>
          <cell r="C14" t="str">
            <v>8 lầu</v>
          </cell>
        </row>
        <row r="15">
          <cell r="A15" t="str">
            <v>LONG HIỆP</v>
          </cell>
          <cell r="C15" t="str">
            <v>9 lầu</v>
          </cell>
        </row>
        <row r="16">
          <cell r="A16" t="str">
            <v>TIỀN GIANG</v>
          </cell>
          <cell r="C16" t="str">
            <v>10 lầu</v>
          </cell>
        </row>
        <row r="17">
          <cell r="A17" t="str">
            <v>AN GIANG</v>
          </cell>
        </row>
        <row r="18">
          <cell r="A18" t="str">
            <v>ĐỒNG THÁP</v>
          </cell>
        </row>
        <row r="19">
          <cell r="A19" t="str">
            <v>KIÊN GIANG</v>
          </cell>
        </row>
        <row r="20">
          <cell r="A20" t="str">
            <v>TRÀ VINH</v>
          </cell>
        </row>
        <row r="21">
          <cell r="A21" t="str">
            <v>BẾN TRE</v>
          </cell>
        </row>
        <row r="22">
          <cell r="A22" t="str">
            <v>CẦN THƠ</v>
          </cell>
        </row>
        <row r="23">
          <cell r="A23" t="str">
            <v>VĨNH LONG</v>
          </cell>
        </row>
        <row r="24">
          <cell r="A24" t="str">
            <v>CÀ MAU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_Opex"/>
      <sheetName val="Procurement_types"/>
      <sheetName val="Cost_types"/>
      <sheetName val="Cost_centers"/>
      <sheetName val="Từ điển"/>
      <sheetName val="Bud Temp_KHTC_TH1 (PB)"/>
      <sheetName val="Bud Temp_KHTC_TH1 (CPB)"/>
      <sheetName val="Bud Temp_KHTC_TH2 (PB)"/>
      <sheetName val="Bud Temp_KHTC_TH2 (CPB)"/>
      <sheetName val="Bud Temp_Thu chi noi bo_TH"/>
      <sheetName val="JD Ref"/>
      <sheetName val="Sheet3"/>
      <sheetName val="Legend"/>
      <sheetName val="balance sheet"/>
      <sheetName val="cash flow"/>
      <sheetName val="KET QUA KINH DOANH"/>
      <sheetName val="PL doanh thu theo doi tuong"/>
      <sheetName val="KH mua sam"/>
      <sheetName val="danh muc dau tu"/>
      <sheetName val="KH cong viec"/>
      <sheetName val="KH nhan su"/>
      <sheetName val="chi phi hanh chinh"/>
      <sheetName val="Bud Temp_KHCV_Data input (com)"/>
      <sheetName val="Bud Temp_KHCV_Data input (old)"/>
      <sheetName val="Bud Temp_KHNS_TH (M&amp;A)"/>
      <sheetName val="Bud Temp_CPHD_TH"/>
      <sheetName val="Bud Temp_KHMS_TH (M&amp;A)"/>
      <sheetName val="Sheet1"/>
      <sheetName val="Sheet2"/>
    </sheetNames>
    <sheetDataSet>
      <sheetData sheetId="0"/>
      <sheetData sheetId="1">
        <row r="10">
          <cell r="P10" t="str">
            <v>MUA SẮM</v>
          </cell>
          <cell r="Q10" t="str">
            <v>MUASAM</v>
          </cell>
        </row>
        <row r="11">
          <cell r="P11" t="str">
            <v>SỬA CHỮA</v>
          </cell>
          <cell r="Q11" t="str">
            <v>SUACHUA</v>
          </cell>
        </row>
        <row r="12">
          <cell r="P12" t="str">
            <v>BẢO TRÌ, BẢO DƯỠNG</v>
          </cell>
          <cell r="Q12" t="str">
            <v>BTBD</v>
          </cell>
        </row>
        <row r="13">
          <cell r="P13" t="str">
            <v>THUÊ</v>
          </cell>
          <cell r="Q13" t="str">
            <v>THUE</v>
          </cell>
        </row>
      </sheetData>
      <sheetData sheetId="2">
        <row r="10">
          <cell r="P10" t="str">
            <v>THU TỪ LÃI</v>
          </cell>
        </row>
      </sheetData>
      <sheetData sheetId="3">
        <row r="10">
          <cell r="K10" t="str">
            <v>BAN_TRIEN_KHAI</v>
          </cell>
        </row>
        <row r="11">
          <cell r="K11" t="str">
            <v>NGAN_HANG_BAN_BUON</v>
          </cell>
        </row>
        <row r="12">
          <cell r="K12" t="str">
            <v>NGAN_HANG_BAN_LE</v>
          </cell>
        </row>
        <row r="13">
          <cell r="K13" t="str">
            <v>KINH_DOANH_VON</v>
          </cell>
        </row>
        <row r="14">
          <cell r="K14" t="str">
            <v>CONG_NO</v>
          </cell>
        </row>
        <row r="15">
          <cell r="K15" t="str">
            <v>TAI_CHINH</v>
          </cell>
        </row>
        <row r="16">
          <cell r="K16" t="str">
            <v>QUAN_LY_RUI_RO</v>
          </cell>
        </row>
        <row r="17">
          <cell r="K17" t="str">
            <v>TAC_NGHIEP</v>
          </cell>
        </row>
        <row r="18">
          <cell r="K18" t="str">
            <v>HANH_CHINH</v>
          </cell>
        </row>
        <row r="19">
          <cell r="K19" t="str">
            <v>KIEM_TOAN_NOI_BO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KHDN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HO"/>
      <sheetName val="CHI TIET"/>
      <sheetName val="Thamchieu"/>
      <sheetName val="DPRR"/>
      <sheetName val="SO LIEU THU"/>
      <sheetName val="BC241"/>
    </sheetNames>
    <sheetDataSet>
      <sheetData sheetId="0" refreshError="1"/>
      <sheetData sheetId="1" refreshError="1"/>
      <sheetData sheetId="2" refreshError="1">
        <row r="2">
          <cell r="C2" t="str">
            <v>Nhóm 1: BĐS là nhà ở, đất ở (mục đích sử dụng lâu dài)</v>
          </cell>
          <cell r="E2">
            <v>1</v>
          </cell>
          <cell r="G2" t="str">
            <v>CA</v>
          </cell>
          <cell r="L2" t="str">
            <v>Có</v>
          </cell>
        </row>
        <row r="3">
          <cell r="C3" t="str">
            <v>Nhóm 2: BĐS khác (đất thuê nhà nước, đất dự án, VP nhà xưởng…)</v>
          </cell>
          <cell r="E3">
            <v>2</v>
          </cell>
          <cell r="G3" t="str">
            <v>TA</v>
          </cell>
          <cell r="L3" t="str">
            <v>Khó</v>
          </cell>
        </row>
        <row r="4">
          <cell r="C4" t="str">
            <v>Nhóm 3: Ô tô, phương tiện/xe máy chuyên dùng</v>
          </cell>
          <cell r="E4">
            <v>3</v>
          </cell>
          <cell r="G4" t="str">
            <v>THA</v>
          </cell>
          <cell r="L4" t="str">
            <v>Không</v>
          </cell>
        </row>
        <row r="5">
          <cell r="C5" t="str">
            <v>Nhóm 4: Động sản khác: hàng hóa, nguyên vật liệu, hàng tồn kho luân chuyển…</v>
          </cell>
          <cell r="E5">
            <v>4</v>
          </cell>
          <cell r="G5" t="str">
            <v>DD</v>
          </cell>
        </row>
        <row r="6">
          <cell r="C6" t="str">
            <v>Nhóm 5: Không có TS đảm bảo (Tín chấp)</v>
          </cell>
          <cell r="E6">
            <v>5</v>
          </cell>
          <cell r="G6" t="str">
            <v>TA</v>
          </cell>
        </row>
        <row r="7">
          <cell r="C7" t="str">
            <v>Nhóm 6: Quyền đòi nợ</v>
          </cell>
          <cell r="E7" t="str">
            <v>write-off</v>
          </cell>
        </row>
        <row r="8">
          <cell r="C8" t="str">
            <v>Nhóm 7: Tài sản khác (Sổ/Thẻ tết kiệm/giấy tờ có giá do chính phủ, các TCTD, kho bạc, các cơ quan được CP bảo lãnh phát hành…Hối phiếu, Chứng khoán)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Loan review detail"/>
      <sheetName val="Loan review sample"/>
      <sheetName val="Loan summary by HDTD"/>
      <sheetName val="Loan summary by CIF"/>
      <sheetName val="Phan loai no"/>
      <sheetName val="Total loan portfolio"/>
      <sheetName val="DP CU THE NOI BANG"/>
      <sheetName val="Phan loai TSDB"/>
      <sheetName val="DS KH vay de tra lai"/>
      <sheetName val="SS TSDB"/>
      <sheetName val="Loan portfolio (PBC)"/>
      <sheetName val="Pivot TSDB PBC"/>
      <sheetName val="TSDB PBC"/>
      <sheetName val="SS TSDB_old"/>
      <sheetName val="TSDB reconcilation"/>
      <sheetName val="List cac cty nhan von gop"/>
      <sheetName val="PL 1"/>
      <sheetName val="PL 2"/>
      <sheetName val="Ngan han"/>
      <sheetName val="Trung han"/>
      <sheetName val="Dai Ha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</sheetData>
      <sheetData sheetId="6"/>
      <sheetData sheetId="7"/>
      <sheetData sheetId="8">
        <row r="2">
          <cell r="A2" t="str">
            <v>Bất động sản đã ĐKGDĐB</v>
          </cell>
        </row>
        <row r="3">
          <cell r="A3" t="str">
            <v>Bất động sản chưa ĐKGDĐB</v>
          </cell>
        </row>
        <row r="4">
          <cell r="A4" t="str">
            <v>PTVT và MMTB đã ĐKGDĐB</v>
          </cell>
        </row>
        <row r="5">
          <cell r="A5" t="str">
            <v>PTVT và MMTB chưa ĐKGDĐB</v>
          </cell>
        </row>
        <row r="6">
          <cell r="A6" t="str">
            <v>Tài sản hình thành trong tương lai</v>
          </cell>
        </row>
        <row r="7">
          <cell r="A7" t="str">
            <v>Chứng khoán doanh nghiệp (được niêm yết)</v>
          </cell>
        </row>
        <row r="8">
          <cell r="A8" t="str">
            <v>Tài sản hình thành từ vốn vay</v>
          </cell>
        </row>
        <row r="9">
          <cell r="A9" t="str">
            <v>Chứng khoán doanh nghiệp (chưa được niêm yết)</v>
          </cell>
        </row>
        <row r="10">
          <cell r="A10" t="str">
            <v>Tín chấp</v>
          </cell>
        </row>
        <row r="11">
          <cell r="A11" t="str">
            <v>Tài sản đảm bảo khác</v>
          </cell>
        </row>
        <row r="12">
          <cell r="A12" t="str">
            <v>Tiền gửi có kỳ hạn tại Trustbank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31F-965F-4386-A6A3-68C80B818CA7}">
  <dimension ref="A1:P43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3.85546875" style="6" bestFit="1" customWidth="1"/>
    <col min="2" max="2" width="13.140625" style="6" customWidth="1"/>
    <col min="3" max="3" width="15" style="6" customWidth="1"/>
    <col min="4" max="4" width="21.85546875" style="6" customWidth="1"/>
    <col min="5" max="5" width="65.140625" style="6" customWidth="1"/>
    <col min="6" max="6" width="22.85546875" style="31" customWidth="1"/>
    <col min="7" max="7" width="21.28515625" style="6" customWidth="1"/>
    <col min="8" max="8" width="20.42578125" style="6" customWidth="1"/>
    <col min="9" max="9" width="24.28515625" style="6" bestFit="1" customWidth="1"/>
    <col min="10" max="10" width="20.85546875" style="32" customWidth="1"/>
    <col min="11" max="11" width="14" style="6" customWidth="1"/>
    <col min="12" max="12" width="24.42578125" style="6" customWidth="1"/>
    <col min="13" max="13" width="10.7109375" style="6" bestFit="1" customWidth="1"/>
    <col min="14" max="14" width="19.85546875" style="6" bestFit="1" customWidth="1"/>
    <col min="15" max="15" width="9.140625" style="6"/>
    <col min="16" max="16" width="10.5703125" style="6" bestFit="1" customWidth="1"/>
    <col min="17" max="16384" width="9.140625" style="6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7">
        <f>SUM(F:F)</f>
        <v>918866944896</v>
      </c>
      <c r="P1" s="8">
        <f>DATE(2025,7,31)</f>
        <v>45869</v>
      </c>
    </row>
    <row r="2" spans="1:16" ht="15.75">
      <c r="A2" s="9">
        <v>1</v>
      </c>
      <c r="B2" s="10" t="str">
        <f>LEFT(C2,2)</f>
        <v>15</v>
      </c>
      <c r="C2" s="10" t="str">
        <f>LEFT(D2,3)</f>
        <v>155</v>
      </c>
      <c r="D2" s="10">
        <v>1550</v>
      </c>
      <c r="E2" s="11" t="s">
        <v>13</v>
      </c>
      <c r="F2" s="12">
        <v>16595637126</v>
      </c>
      <c r="G2" s="9"/>
      <c r="H2" s="9" t="s">
        <v>14</v>
      </c>
      <c r="I2" s="9"/>
      <c r="J2" s="13"/>
      <c r="K2" s="9"/>
      <c r="L2" s="5"/>
    </row>
    <row r="3" spans="1:16" ht="15.75">
      <c r="A3" s="9">
        <v>2</v>
      </c>
      <c r="B3" s="10" t="str">
        <f t="shared" ref="B3:B43" si="0">LEFT(C3,2)</f>
        <v>15</v>
      </c>
      <c r="C3" s="10" t="str">
        <f>LEFT(D3,3)</f>
        <v>156</v>
      </c>
      <c r="D3" s="10">
        <v>1560</v>
      </c>
      <c r="E3" s="11" t="s">
        <v>15</v>
      </c>
      <c r="F3" s="12">
        <v>5514173175</v>
      </c>
      <c r="G3" s="9"/>
      <c r="H3" s="9" t="s">
        <v>14</v>
      </c>
      <c r="I3" s="9"/>
      <c r="J3" s="13"/>
      <c r="K3" s="9"/>
      <c r="L3" s="5"/>
    </row>
    <row r="4" spans="1:16" ht="15.75">
      <c r="A4" s="9">
        <v>3</v>
      </c>
      <c r="B4" s="10" t="str">
        <f t="shared" si="0"/>
        <v>15</v>
      </c>
      <c r="C4" s="10" t="str">
        <f t="shared" ref="C4:C43" si="1">LEFT(D4,3)</f>
        <v>156</v>
      </c>
      <c r="D4" s="10">
        <v>1560</v>
      </c>
      <c r="E4" s="11" t="s">
        <v>16</v>
      </c>
      <c r="F4" s="12">
        <v>4104733828</v>
      </c>
      <c r="G4" s="9"/>
      <c r="H4" s="9" t="s">
        <v>14</v>
      </c>
      <c r="I4" s="9"/>
      <c r="J4" s="13"/>
      <c r="K4" s="9"/>
      <c r="L4" s="5"/>
    </row>
    <row r="5" spans="1:16" ht="15.75">
      <c r="A5" s="9">
        <v>4</v>
      </c>
      <c r="B5" s="10" t="str">
        <f t="shared" si="0"/>
        <v>15</v>
      </c>
      <c r="C5" s="10" t="str">
        <f t="shared" si="1"/>
        <v>156</v>
      </c>
      <c r="D5" s="10">
        <v>1560</v>
      </c>
      <c r="E5" s="11" t="s">
        <v>17</v>
      </c>
      <c r="F5" s="12">
        <v>1091143680</v>
      </c>
      <c r="G5" s="9"/>
      <c r="H5" s="9" t="s">
        <v>14</v>
      </c>
      <c r="I5" s="9"/>
      <c r="J5" s="13"/>
      <c r="K5" s="9"/>
      <c r="L5" s="5"/>
    </row>
    <row r="6" spans="1:16" ht="15.75">
      <c r="A6" s="9">
        <v>5</v>
      </c>
      <c r="B6" s="10" t="str">
        <f t="shared" si="0"/>
        <v>15</v>
      </c>
      <c r="C6" s="10" t="str">
        <f t="shared" si="1"/>
        <v>156</v>
      </c>
      <c r="D6" s="10">
        <v>1560</v>
      </c>
      <c r="E6" s="11" t="s">
        <v>18</v>
      </c>
      <c r="F6" s="12">
        <v>3404114524</v>
      </c>
      <c r="G6" s="9"/>
      <c r="H6" s="9" t="s">
        <v>14</v>
      </c>
      <c r="I6" s="9"/>
      <c r="J6" s="13"/>
      <c r="K6" s="9"/>
      <c r="L6" s="5"/>
    </row>
    <row r="7" spans="1:16" ht="15.75">
      <c r="A7" s="9">
        <v>6</v>
      </c>
      <c r="B7" s="10" t="str">
        <f t="shared" si="0"/>
        <v>15</v>
      </c>
      <c r="C7" s="10" t="str">
        <f t="shared" si="1"/>
        <v>156</v>
      </c>
      <c r="D7" s="10">
        <v>1560</v>
      </c>
      <c r="E7" s="11" t="s">
        <v>19</v>
      </c>
      <c r="F7" s="12">
        <v>1753045630</v>
      </c>
      <c r="G7" s="9"/>
      <c r="H7" s="9" t="s">
        <v>14</v>
      </c>
      <c r="I7" s="9"/>
      <c r="J7" s="13"/>
      <c r="K7" s="9"/>
      <c r="L7" s="5"/>
    </row>
    <row r="8" spans="1:16" ht="15.75">
      <c r="A8" s="9">
        <v>7</v>
      </c>
      <c r="B8" s="10" t="str">
        <f t="shared" si="0"/>
        <v>15</v>
      </c>
      <c r="C8" s="10" t="str">
        <f t="shared" si="1"/>
        <v>156</v>
      </c>
      <c r="D8" s="10">
        <v>1560</v>
      </c>
      <c r="E8" s="11" t="s">
        <v>20</v>
      </c>
      <c r="F8" s="12">
        <v>100000000</v>
      </c>
      <c r="G8" s="9"/>
      <c r="H8" s="9" t="s">
        <v>14</v>
      </c>
      <c r="I8" s="9"/>
      <c r="J8" s="13"/>
      <c r="K8" s="9"/>
      <c r="L8" s="5"/>
    </row>
    <row r="9" spans="1:16" ht="15.75">
      <c r="A9" s="9">
        <v>8</v>
      </c>
      <c r="B9" s="10" t="str">
        <f t="shared" si="0"/>
        <v>15</v>
      </c>
      <c r="C9" s="10" t="str">
        <f t="shared" si="1"/>
        <v>156</v>
      </c>
      <c r="D9" s="10">
        <v>1560</v>
      </c>
      <c r="E9" s="11" t="s">
        <v>21</v>
      </c>
      <c r="F9" s="12">
        <v>885850485</v>
      </c>
      <c r="G9" s="9"/>
      <c r="H9" s="9" t="s">
        <v>14</v>
      </c>
      <c r="I9" s="9"/>
      <c r="J9" s="13"/>
      <c r="K9" s="9"/>
      <c r="L9" s="5"/>
    </row>
    <row r="10" spans="1:16" ht="15.75">
      <c r="A10" s="9">
        <v>9</v>
      </c>
      <c r="B10" s="10" t="str">
        <f t="shared" si="0"/>
        <v>15</v>
      </c>
      <c r="C10" s="10" t="str">
        <f t="shared" si="1"/>
        <v>156</v>
      </c>
      <c r="D10" s="10">
        <v>1560</v>
      </c>
      <c r="E10" s="11" t="s">
        <v>22</v>
      </c>
      <c r="F10" s="12">
        <v>4357333216</v>
      </c>
      <c r="G10" s="9"/>
      <c r="H10" s="9" t="s">
        <v>14</v>
      </c>
      <c r="I10" s="9"/>
      <c r="J10" s="13"/>
      <c r="K10" s="9"/>
      <c r="L10" s="5"/>
    </row>
    <row r="11" spans="1:16" ht="15.75">
      <c r="A11" s="9">
        <v>10</v>
      </c>
      <c r="B11" s="10" t="str">
        <f t="shared" si="0"/>
        <v>15</v>
      </c>
      <c r="C11" s="10" t="str">
        <f t="shared" si="1"/>
        <v>156</v>
      </c>
      <c r="D11" s="10">
        <v>1560</v>
      </c>
      <c r="E11" s="11" t="s">
        <v>23</v>
      </c>
      <c r="F11" s="12">
        <v>420855250</v>
      </c>
      <c r="G11" s="9"/>
      <c r="H11" s="9" t="s">
        <v>14</v>
      </c>
      <c r="I11" s="9"/>
      <c r="J11" s="13"/>
      <c r="K11" s="9"/>
      <c r="L11" s="5"/>
    </row>
    <row r="12" spans="1:16" ht="15.75">
      <c r="A12" s="9">
        <v>11</v>
      </c>
      <c r="B12" s="10" t="str">
        <f t="shared" si="0"/>
        <v>15</v>
      </c>
      <c r="C12" s="10" t="str">
        <f t="shared" si="1"/>
        <v>156</v>
      </c>
      <c r="D12" s="10">
        <v>1560</v>
      </c>
      <c r="E12" s="11" t="s">
        <v>24</v>
      </c>
      <c r="F12" s="12">
        <v>1699626680</v>
      </c>
      <c r="G12" s="9"/>
      <c r="H12" s="9" t="s">
        <v>14</v>
      </c>
      <c r="I12" s="9"/>
      <c r="J12" s="13"/>
      <c r="K12" s="9"/>
      <c r="L12" s="5"/>
    </row>
    <row r="13" spans="1:16" ht="15.75">
      <c r="A13" s="9">
        <v>12</v>
      </c>
      <c r="B13" s="10" t="str">
        <f t="shared" si="0"/>
        <v>15</v>
      </c>
      <c r="C13" s="10" t="str">
        <f t="shared" si="1"/>
        <v>156</v>
      </c>
      <c r="D13" s="10">
        <v>1560</v>
      </c>
      <c r="E13" s="11" t="s">
        <v>25</v>
      </c>
      <c r="F13" s="12">
        <v>3105665174</v>
      </c>
      <c r="G13" s="9"/>
      <c r="H13" s="9" t="s">
        <v>14</v>
      </c>
      <c r="I13" s="9"/>
      <c r="J13" s="13"/>
      <c r="K13" s="9"/>
      <c r="L13" s="5"/>
    </row>
    <row r="14" spans="1:16" ht="15.75">
      <c r="A14" s="9">
        <v>13</v>
      </c>
      <c r="B14" s="10" t="str">
        <f t="shared" si="0"/>
        <v>15</v>
      </c>
      <c r="C14" s="10" t="str">
        <f t="shared" si="1"/>
        <v>156</v>
      </c>
      <c r="D14" s="10">
        <v>1560</v>
      </c>
      <c r="E14" s="11" t="s">
        <v>26</v>
      </c>
      <c r="F14" s="12">
        <v>340111615</v>
      </c>
      <c r="G14" s="9"/>
      <c r="H14" s="9" t="s">
        <v>14</v>
      </c>
      <c r="I14" s="9"/>
      <c r="J14" s="13"/>
      <c r="K14" s="9"/>
      <c r="L14" s="5"/>
    </row>
    <row r="15" spans="1:16" ht="15.75">
      <c r="A15" s="9">
        <v>14</v>
      </c>
      <c r="B15" s="10" t="str">
        <f t="shared" si="0"/>
        <v>15</v>
      </c>
      <c r="C15" s="10" t="str">
        <f t="shared" si="1"/>
        <v>156</v>
      </c>
      <c r="D15" s="10">
        <v>1560</v>
      </c>
      <c r="E15" s="11" t="s">
        <v>27</v>
      </c>
      <c r="F15" s="12">
        <v>510888000</v>
      </c>
      <c r="G15" s="9"/>
      <c r="H15" s="9" t="s">
        <v>14</v>
      </c>
      <c r="I15" s="9"/>
      <c r="J15" s="13"/>
      <c r="K15" s="9"/>
      <c r="L15" s="5"/>
    </row>
    <row r="16" spans="1:16" ht="15.75">
      <c r="A16" s="9">
        <v>15</v>
      </c>
      <c r="B16" s="10" t="str">
        <f t="shared" si="0"/>
        <v>15</v>
      </c>
      <c r="C16" s="10" t="str">
        <f t="shared" si="1"/>
        <v>155</v>
      </c>
      <c r="D16" s="10">
        <v>1550</v>
      </c>
      <c r="E16" s="11" t="s">
        <v>28</v>
      </c>
      <c r="F16" s="12">
        <v>5215713115</v>
      </c>
      <c r="G16" s="9"/>
      <c r="H16" s="9" t="s">
        <v>14</v>
      </c>
      <c r="I16" s="9"/>
      <c r="J16" s="13"/>
      <c r="K16" s="9"/>
      <c r="L16" s="5"/>
    </row>
    <row r="17" spans="1:12" ht="15.75">
      <c r="A17" s="9">
        <v>16</v>
      </c>
      <c r="B17" s="10" t="str">
        <f t="shared" si="0"/>
        <v>15</v>
      </c>
      <c r="C17" s="10" t="str">
        <f t="shared" si="1"/>
        <v>155</v>
      </c>
      <c r="D17" s="10">
        <v>1550</v>
      </c>
      <c r="E17" s="11" t="s">
        <v>29</v>
      </c>
      <c r="F17" s="12">
        <v>547319750</v>
      </c>
      <c r="G17" s="9"/>
      <c r="H17" s="9" t="s">
        <v>14</v>
      </c>
      <c r="I17" s="9"/>
      <c r="J17" s="13"/>
      <c r="K17" s="9"/>
      <c r="L17" s="5"/>
    </row>
    <row r="18" spans="1:12" ht="15.75">
      <c r="A18" s="9">
        <v>17</v>
      </c>
      <c r="B18" s="10" t="str">
        <f t="shared" si="0"/>
        <v>15</v>
      </c>
      <c r="C18" s="10" t="str">
        <f t="shared" si="1"/>
        <v>156</v>
      </c>
      <c r="D18" s="10">
        <v>1560</v>
      </c>
      <c r="E18" s="11" t="s">
        <v>30</v>
      </c>
      <c r="F18" s="12">
        <v>851375150</v>
      </c>
      <c r="G18" s="9"/>
      <c r="H18" s="9" t="s">
        <v>14</v>
      </c>
      <c r="I18" s="9"/>
      <c r="J18" s="13"/>
      <c r="K18" s="9"/>
      <c r="L18" s="5"/>
    </row>
    <row r="19" spans="1:12" ht="15.75">
      <c r="A19" s="9">
        <v>18</v>
      </c>
      <c r="B19" s="10" t="str">
        <f t="shared" si="0"/>
        <v>15</v>
      </c>
      <c r="C19" s="10" t="str">
        <f t="shared" si="1"/>
        <v>156</v>
      </c>
      <c r="D19" s="10">
        <v>1560</v>
      </c>
      <c r="E19" s="11" t="s">
        <v>31</v>
      </c>
      <c r="F19" s="12">
        <v>66500000000</v>
      </c>
      <c r="G19" s="9"/>
      <c r="H19" s="9" t="s">
        <v>14</v>
      </c>
      <c r="I19" s="9"/>
      <c r="J19" s="13"/>
      <c r="K19" s="9"/>
      <c r="L19" s="5"/>
    </row>
    <row r="20" spans="1:12" ht="15.75">
      <c r="A20" s="5">
        <v>19</v>
      </c>
      <c r="B20" s="14" t="str">
        <f t="shared" si="0"/>
        <v>15</v>
      </c>
      <c r="C20" s="14" t="str">
        <f t="shared" si="1"/>
        <v>151</v>
      </c>
      <c r="D20" s="14">
        <v>1510</v>
      </c>
      <c r="E20" s="15" t="s">
        <v>32</v>
      </c>
      <c r="F20" s="16">
        <v>2511979831</v>
      </c>
      <c r="G20" s="17">
        <v>47666</v>
      </c>
      <c r="H20" s="5" t="s">
        <v>33</v>
      </c>
      <c r="I20" s="5" t="s">
        <v>34</v>
      </c>
      <c r="J20" s="18">
        <f>G20-$P$1</f>
        <v>1797</v>
      </c>
      <c r="K20" s="19" t="str">
        <f>IF(J20&lt;0,"QH",
IF(AND(0&lt;=J20,J20&lt;=1),"A",
IF(AND(1&lt;J20,J20&lt;=30),"B",
IF(AND(30&lt;J20,J20&lt;=90),"C",
IF(AND(90&lt;J20,J20&lt;=180),"D",
IF(AND(180&lt;J20,J20&lt;=270),"E",
IF(AND(270&lt;J20,J20&lt;=360),"F",
IF(AND(360&lt;J20,J20&lt;=540),"G",
IF(AND(540&lt;J20,J20&lt;=720),"H",
IF(AND(720&lt;J20,J20&lt;=1080),"I",
IF(AND(1080&lt;J20,J20&lt;=1440),"J",
IF(AND(1440&lt;J20,J20&lt;=1800),"K",
IF(AND(1800&lt;J20,J20&lt;=2160),"L",
IF(AND(2160&lt;J20,J20&lt;=2520),"M",
IF(AND(2520&lt;J20,J20&lt;=2880),"N",
IF(AND(2880&lt;J20,J20&lt;=3240),"O",
IF(AND(3240&lt;J20,J20&lt;=3600),"P",
IF(AND(3600&lt;J20,J20&lt;=5400),"Q",
IF(AND(5400&lt;J20,J20&lt;=7200),"R",
"S")))))))))))))))))))</f>
        <v>K</v>
      </c>
      <c r="L20" s="5"/>
    </row>
    <row r="21" spans="1:12" ht="15.75">
      <c r="A21" s="5">
        <v>20</v>
      </c>
      <c r="B21" s="14" t="str">
        <f>LEFT(C21,2)</f>
        <v>15</v>
      </c>
      <c r="C21" s="14" t="str">
        <f>LEFT(D21,3)</f>
        <v>151</v>
      </c>
      <c r="D21" s="14">
        <v>1510</v>
      </c>
      <c r="E21" s="15" t="s">
        <v>35</v>
      </c>
      <c r="F21" s="20">
        <v>4976942109</v>
      </c>
      <c r="G21" s="17">
        <v>49125</v>
      </c>
      <c r="H21" s="5" t="s">
        <v>33</v>
      </c>
      <c r="I21" s="5" t="s">
        <v>34</v>
      </c>
      <c r="J21" s="18">
        <f t="shared" ref="J21:J30" si="2">G21-$P$1</f>
        <v>3256</v>
      </c>
      <c r="K21" s="19" t="str">
        <f t="shared" ref="K21:K30" si="3">IF(J21&lt;0,"QH",
IF(AND(0&lt;=J21,J21&lt;=1),"A",
IF(AND(1&lt;J21,J21&lt;=30),"B",
IF(AND(30&lt;J21,J21&lt;=90),"C",
IF(AND(90&lt;J21,J21&lt;=180),"D",
IF(AND(180&lt;J21,J21&lt;=270),"E",
IF(AND(270&lt;J21,J21&lt;=360),"F",
IF(AND(360&lt;J21,J21&lt;=540),"G",
IF(AND(540&lt;J21,J21&lt;=720),"H",
IF(AND(720&lt;J21,J21&lt;=1080),"I",
IF(AND(1080&lt;J21,J21&lt;=1440),"J",
IF(AND(1440&lt;J21,J21&lt;=1800),"K",
IF(AND(1800&lt;J21,J21&lt;=2160),"L",
IF(AND(2160&lt;J21,J21&lt;=2520),"M",
IF(AND(2520&lt;J21,J21&lt;=2880),"N",
IF(AND(2880&lt;J21,J21&lt;=3240),"O",
IF(AND(3240&lt;J21,J21&lt;=3600),"P",
IF(AND(3600&lt;J21,J21&lt;=5400),"Q",
IF(AND(5400&lt;J21,J21&lt;=7200),"R",
"S")))))))))))))))))))</f>
        <v>P</v>
      </c>
      <c r="L21" s="5"/>
    </row>
    <row r="22" spans="1:12" ht="15.75">
      <c r="A22" s="5">
        <v>21</v>
      </c>
      <c r="B22" s="14">
        <v>15</v>
      </c>
      <c r="C22" s="14">
        <v>151</v>
      </c>
      <c r="D22" s="14">
        <v>1510</v>
      </c>
      <c r="E22" s="15" t="s">
        <v>36</v>
      </c>
      <c r="F22" s="20">
        <v>1486325968</v>
      </c>
      <c r="G22" s="17">
        <v>49388</v>
      </c>
      <c r="H22" s="5" t="s">
        <v>33</v>
      </c>
      <c r="I22" s="5" t="s">
        <v>34</v>
      </c>
      <c r="J22" s="18">
        <f t="shared" si="2"/>
        <v>3519</v>
      </c>
      <c r="K22" s="19" t="str">
        <f t="shared" si="3"/>
        <v>P</v>
      </c>
      <c r="L22" s="5"/>
    </row>
    <row r="23" spans="1:12" s="28" customFormat="1" ht="15.75">
      <c r="A23" s="21">
        <v>21</v>
      </c>
      <c r="B23" s="22" t="str">
        <f t="shared" si="0"/>
        <v>15</v>
      </c>
      <c r="C23" s="22" t="str">
        <f t="shared" si="1"/>
        <v>152</v>
      </c>
      <c r="D23" s="22">
        <v>1520</v>
      </c>
      <c r="E23" s="23" t="s">
        <v>37</v>
      </c>
      <c r="F23" s="24">
        <v>97267786328</v>
      </c>
      <c r="G23" s="25">
        <v>45936</v>
      </c>
      <c r="H23" s="21" t="s">
        <v>33</v>
      </c>
      <c r="I23" s="21" t="s">
        <v>38</v>
      </c>
      <c r="J23" s="26">
        <f t="shared" si="2"/>
        <v>67</v>
      </c>
      <c r="K23" s="27" t="str">
        <f t="shared" si="3"/>
        <v>C</v>
      </c>
      <c r="L23" s="21" t="s">
        <v>39</v>
      </c>
    </row>
    <row r="24" spans="1:12" s="28" customFormat="1" ht="15.75">
      <c r="A24" s="21">
        <v>22</v>
      </c>
      <c r="B24" s="22" t="str">
        <f t="shared" si="0"/>
        <v>15</v>
      </c>
      <c r="C24" s="22" t="str">
        <f t="shared" si="1"/>
        <v>152</v>
      </c>
      <c r="D24" s="22">
        <v>1520</v>
      </c>
      <c r="E24" s="29" t="s">
        <v>40</v>
      </c>
      <c r="F24" s="24">
        <v>150000000000</v>
      </c>
      <c r="G24" s="25">
        <v>47934</v>
      </c>
      <c r="H24" s="21" t="s">
        <v>33</v>
      </c>
      <c r="I24" s="21" t="s">
        <v>34</v>
      </c>
      <c r="J24" s="26">
        <f t="shared" si="2"/>
        <v>2065</v>
      </c>
      <c r="K24" s="27" t="str">
        <f t="shared" si="3"/>
        <v>L</v>
      </c>
      <c r="L24" s="21"/>
    </row>
    <row r="25" spans="1:12" s="28" customFormat="1" ht="15.75">
      <c r="A25" s="21">
        <v>23</v>
      </c>
      <c r="B25" s="22" t="str">
        <f t="shared" si="0"/>
        <v>15</v>
      </c>
      <c r="C25" s="22" t="str">
        <f t="shared" si="1"/>
        <v>152</v>
      </c>
      <c r="D25" s="22">
        <v>1520</v>
      </c>
      <c r="E25" s="23" t="s">
        <v>41</v>
      </c>
      <c r="F25" s="24">
        <v>145658618328</v>
      </c>
      <c r="G25" s="25">
        <v>45915</v>
      </c>
      <c r="H25" s="21" t="s">
        <v>33</v>
      </c>
      <c r="I25" s="21" t="s">
        <v>38</v>
      </c>
      <c r="J25" s="26">
        <f t="shared" si="2"/>
        <v>46</v>
      </c>
      <c r="K25" s="27" t="str">
        <f t="shared" si="3"/>
        <v>C</v>
      </c>
      <c r="L25" s="21" t="s">
        <v>39</v>
      </c>
    </row>
    <row r="26" spans="1:12" s="28" customFormat="1" ht="15.75">
      <c r="A26" s="21">
        <v>25</v>
      </c>
      <c r="B26" s="22" t="str">
        <f t="shared" si="0"/>
        <v>15</v>
      </c>
      <c r="C26" s="22" t="str">
        <f t="shared" si="1"/>
        <v>152</v>
      </c>
      <c r="D26" s="22">
        <v>1520</v>
      </c>
      <c r="E26" s="23" t="s">
        <v>42</v>
      </c>
      <c r="F26" s="24">
        <v>150000000000</v>
      </c>
      <c r="G26" s="25">
        <v>45892</v>
      </c>
      <c r="H26" s="21" t="s">
        <v>33</v>
      </c>
      <c r="I26" s="21" t="s">
        <v>38</v>
      </c>
      <c r="J26" s="26">
        <f t="shared" si="2"/>
        <v>23</v>
      </c>
      <c r="K26" s="27" t="str">
        <f t="shared" si="3"/>
        <v>B</v>
      </c>
      <c r="L26" s="21" t="s">
        <v>39</v>
      </c>
    </row>
    <row r="27" spans="1:12" s="28" customFormat="1" ht="15.75">
      <c r="A27" s="21">
        <v>26</v>
      </c>
      <c r="B27" s="22" t="str">
        <f t="shared" si="0"/>
        <v>15</v>
      </c>
      <c r="C27" s="22" t="str">
        <f t="shared" si="1"/>
        <v>152</v>
      </c>
      <c r="D27" s="22">
        <v>1520</v>
      </c>
      <c r="E27" s="23" t="s">
        <v>43</v>
      </c>
      <c r="F27" s="24">
        <v>100000000000</v>
      </c>
      <c r="G27" s="25">
        <v>45930</v>
      </c>
      <c r="H27" s="21" t="s">
        <v>33</v>
      </c>
      <c r="I27" s="21" t="s">
        <v>38</v>
      </c>
      <c r="J27" s="26">
        <f t="shared" si="2"/>
        <v>61</v>
      </c>
      <c r="K27" s="27" t="str">
        <f t="shared" si="3"/>
        <v>C</v>
      </c>
      <c r="L27" s="21"/>
    </row>
    <row r="28" spans="1:12" s="28" customFormat="1" ht="15.75">
      <c r="A28" s="21">
        <v>27</v>
      </c>
      <c r="B28" s="22" t="str">
        <f>LEFT(C28,2)</f>
        <v>15</v>
      </c>
      <c r="C28" s="22" t="str">
        <f>LEFT(D28,3)</f>
        <v>152</v>
      </c>
      <c r="D28" s="22">
        <v>1520</v>
      </c>
      <c r="E28" s="23" t="s">
        <v>44</v>
      </c>
      <c r="F28" s="24">
        <v>49988107750</v>
      </c>
      <c r="G28" s="25">
        <v>46234</v>
      </c>
      <c r="H28" s="21" t="s">
        <v>33</v>
      </c>
      <c r="I28" s="21" t="s">
        <v>38</v>
      </c>
      <c r="J28" s="26">
        <f t="shared" si="2"/>
        <v>365</v>
      </c>
      <c r="K28" s="27" t="str">
        <f t="shared" si="3"/>
        <v>G</v>
      </c>
      <c r="L28" s="21" t="s">
        <v>39</v>
      </c>
    </row>
    <row r="29" spans="1:12" s="28" customFormat="1" ht="15.75">
      <c r="A29" s="21">
        <v>28</v>
      </c>
      <c r="B29" s="22" t="str">
        <f>LEFT(C29,2)</f>
        <v>15</v>
      </c>
      <c r="C29" s="22" t="str">
        <f>LEFT(D29,3)</f>
        <v>152</v>
      </c>
      <c r="D29" s="22">
        <v>1520</v>
      </c>
      <c r="E29" s="23" t="s">
        <v>45</v>
      </c>
      <c r="F29" s="24">
        <v>49989799092</v>
      </c>
      <c r="G29" s="25">
        <v>46180</v>
      </c>
      <c r="H29" s="21" t="s">
        <v>33</v>
      </c>
      <c r="I29" s="21" t="s">
        <v>38</v>
      </c>
      <c r="J29" s="26">
        <f t="shared" si="2"/>
        <v>311</v>
      </c>
      <c r="K29" s="27" t="str">
        <f t="shared" si="3"/>
        <v>F</v>
      </c>
      <c r="L29" s="21" t="s">
        <v>39</v>
      </c>
    </row>
    <row r="30" spans="1:12" s="28" customFormat="1" ht="15.75">
      <c r="A30" s="21">
        <v>29</v>
      </c>
      <c r="B30" s="22" t="str">
        <f>LEFT(C30,2)</f>
        <v>15</v>
      </c>
      <c r="C30" s="22" t="str">
        <f>LEFT(D30,3)</f>
        <v>152</v>
      </c>
      <c r="D30" s="22">
        <v>1520</v>
      </c>
      <c r="E30" s="23" t="s">
        <v>46</v>
      </c>
      <c r="F30" s="24">
        <v>49989799092</v>
      </c>
      <c r="G30" s="25">
        <v>46180</v>
      </c>
      <c r="H30" s="21" t="s">
        <v>33</v>
      </c>
      <c r="I30" s="21" t="s">
        <v>38</v>
      </c>
      <c r="J30" s="26">
        <f t="shared" si="2"/>
        <v>311</v>
      </c>
      <c r="K30" s="27" t="str">
        <f t="shared" si="3"/>
        <v>F</v>
      </c>
      <c r="L30" s="21" t="s">
        <v>39</v>
      </c>
    </row>
    <row r="31" spans="1:12" ht="15.75">
      <c r="A31" s="5">
        <v>32</v>
      </c>
      <c r="B31" s="14" t="str">
        <f t="shared" si="0"/>
        <v>16</v>
      </c>
      <c r="C31" s="14" t="str">
        <f t="shared" si="1"/>
        <v>163</v>
      </c>
      <c r="D31" s="14">
        <v>1630</v>
      </c>
      <c r="E31" s="30" t="s">
        <v>47</v>
      </c>
      <c r="F31" s="20"/>
      <c r="G31" s="17">
        <v>42213</v>
      </c>
      <c r="H31" s="5" t="s">
        <v>48</v>
      </c>
      <c r="I31" s="5" t="s">
        <v>48</v>
      </c>
      <c r="J31" s="5" t="s">
        <v>48</v>
      </c>
      <c r="K31" s="5" t="s">
        <v>48</v>
      </c>
      <c r="L31" s="5"/>
    </row>
    <row r="32" spans="1:12" ht="15.75">
      <c r="A32" s="5">
        <v>33</v>
      </c>
      <c r="B32" s="14" t="str">
        <f>LEFT(C32,2)</f>
        <v>16</v>
      </c>
      <c r="C32" s="14" t="str">
        <f>LEFT(D32,3)</f>
        <v>163</v>
      </c>
      <c r="D32" s="14">
        <v>1630</v>
      </c>
      <c r="E32" s="30" t="s">
        <v>47</v>
      </c>
      <c r="F32" s="20"/>
      <c r="G32" s="17">
        <v>42247</v>
      </c>
      <c r="H32" s="5" t="s">
        <v>48</v>
      </c>
      <c r="I32" s="5" t="s">
        <v>48</v>
      </c>
      <c r="J32" s="5" t="s">
        <v>48</v>
      </c>
      <c r="K32" s="5" t="s">
        <v>48</v>
      </c>
      <c r="L32" s="5"/>
    </row>
    <row r="33" spans="1:12" ht="15.75">
      <c r="A33" s="5">
        <v>34</v>
      </c>
      <c r="B33" s="14" t="str">
        <f>LEFT(C33,2)</f>
        <v>16</v>
      </c>
      <c r="C33" s="14" t="str">
        <f>LEFT(D33,3)</f>
        <v>163</v>
      </c>
      <c r="D33" s="14">
        <v>1630</v>
      </c>
      <c r="E33" s="30" t="s">
        <v>47</v>
      </c>
      <c r="F33" s="20"/>
      <c r="G33" s="17">
        <v>42277</v>
      </c>
      <c r="H33" s="5" t="s">
        <v>48</v>
      </c>
      <c r="I33" s="5" t="s">
        <v>48</v>
      </c>
      <c r="J33" s="5" t="s">
        <v>48</v>
      </c>
      <c r="K33" s="5" t="s">
        <v>48</v>
      </c>
      <c r="L33" s="5"/>
    </row>
    <row r="34" spans="1:12" ht="15.75">
      <c r="A34" s="5">
        <v>35</v>
      </c>
      <c r="B34" s="14" t="str">
        <f>LEFT(C34,2)</f>
        <v>16</v>
      </c>
      <c r="C34" s="14" t="str">
        <f>LEFT(D34,3)</f>
        <v>163</v>
      </c>
      <c r="D34" s="14">
        <v>1630</v>
      </c>
      <c r="E34" s="30" t="s">
        <v>47</v>
      </c>
      <c r="F34" s="20"/>
      <c r="G34" s="17">
        <v>44481</v>
      </c>
      <c r="H34" s="5" t="s">
        <v>48</v>
      </c>
      <c r="I34" s="5" t="s">
        <v>48</v>
      </c>
      <c r="J34" s="5" t="s">
        <v>48</v>
      </c>
      <c r="K34" s="5" t="s">
        <v>48</v>
      </c>
      <c r="L34" s="5"/>
    </row>
    <row r="35" spans="1:12" ht="15.75">
      <c r="A35" s="5">
        <v>36</v>
      </c>
      <c r="B35" s="14" t="str">
        <f>LEFT(C35,2)</f>
        <v>16</v>
      </c>
      <c r="C35" s="14" t="str">
        <f>LEFT(D35,3)</f>
        <v>163</v>
      </c>
      <c r="D35" s="14">
        <v>1630</v>
      </c>
      <c r="E35" s="30" t="s">
        <v>47</v>
      </c>
      <c r="F35" s="20"/>
      <c r="G35" s="17">
        <v>45254</v>
      </c>
      <c r="H35" s="5" t="s">
        <v>48</v>
      </c>
      <c r="I35" s="5" t="s">
        <v>48</v>
      </c>
      <c r="J35" s="5" t="s">
        <v>48</v>
      </c>
      <c r="K35" s="5" t="s">
        <v>48</v>
      </c>
      <c r="L35" s="5"/>
    </row>
    <row r="36" spans="1:12" ht="15.75">
      <c r="A36" s="5">
        <v>37</v>
      </c>
      <c r="B36" s="14" t="str">
        <f>LEFT(C36,2)</f>
        <v>16</v>
      </c>
      <c r="C36" s="14" t="str">
        <f>LEFT(D36,3)</f>
        <v>163</v>
      </c>
      <c r="D36" s="14">
        <v>1630</v>
      </c>
      <c r="E36" s="30" t="s">
        <v>47</v>
      </c>
      <c r="F36" s="20"/>
      <c r="G36" s="17">
        <v>45273</v>
      </c>
      <c r="H36" s="5" t="s">
        <v>48</v>
      </c>
      <c r="I36" s="5" t="s">
        <v>48</v>
      </c>
      <c r="J36" s="5" t="s">
        <v>48</v>
      </c>
      <c r="K36" s="5" t="s">
        <v>48</v>
      </c>
      <c r="L36" s="5"/>
    </row>
    <row r="37" spans="1:12" ht="15.75">
      <c r="A37" s="5">
        <v>38</v>
      </c>
      <c r="B37" s="14" t="str">
        <f t="shared" si="0"/>
        <v>16</v>
      </c>
      <c r="C37" s="14" t="str">
        <f t="shared" si="1"/>
        <v>163</v>
      </c>
      <c r="D37" s="14">
        <v>1630</v>
      </c>
      <c r="E37" s="30" t="s">
        <v>47</v>
      </c>
      <c r="F37" s="20"/>
      <c r="G37" s="17">
        <v>45287</v>
      </c>
      <c r="H37" s="5" t="s">
        <v>48</v>
      </c>
      <c r="I37" s="5" t="s">
        <v>48</v>
      </c>
      <c r="J37" s="5" t="s">
        <v>48</v>
      </c>
      <c r="K37" s="5" t="s">
        <v>48</v>
      </c>
      <c r="L37" s="5"/>
    </row>
    <row r="38" spans="1:12" ht="15.75">
      <c r="A38" s="5">
        <v>39</v>
      </c>
      <c r="B38" s="14" t="str">
        <f t="shared" si="0"/>
        <v>16</v>
      </c>
      <c r="C38" s="14" t="str">
        <f t="shared" si="1"/>
        <v>163</v>
      </c>
      <c r="D38" s="14">
        <v>1630</v>
      </c>
      <c r="E38" s="30" t="s">
        <v>47</v>
      </c>
      <c r="F38" s="20"/>
      <c r="G38" s="17">
        <v>45443</v>
      </c>
      <c r="H38" s="5" t="s">
        <v>48</v>
      </c>
      <c r="I38" s="5" t="s">
        <v>48</v>
      </c>
      <c r="J38" s="5" t="s">
        <v>48</v>
      </c>
      <c r="K38" s="5" t="s">
        <v>48</v>
      </c>
      <c r="L38" s="5"/>
    </row>
    <row r="39" spans="1:12" ht="15.75">
      <c r="A39" s="5">
        <v>40</v>
      </c>
      <c r="B39" s="14" t="str">
        <f t="shared" si="0"/>
        <v>16</v>
      </c>
      <c r="C39" s="14" t="str">
        <f t="shared" si="1"/>
        <v>163</v>
      </c>
      <c r="D39" s="14">
        <v>1630</v>
      </c>
      <c r="E39" s="30" t="s">
        <v>47</v>
      </c>
      <c r="F39" s="20"/>
      <c r="G39" s="17">
        <v>45462</v>
      </c>
      <c r="H39" s="5" t="s">
        <v>48</v>
      </c>
      <c r="I39" s="5" t="s">
        <v>48</v>
      </c>
      <c r="J39" s="5" t="s">
        <v>48</v>
      </c>
      <c r="K39" s="5" t="s">
        <v>48</v>
      </c>
      <c r="L39" s="5"/>
    </row>
    <row r="40" spans="1:12" ht="15.75">
      <c r="A40" s="5">
        <v>41</v>
      </c>
      <c r="B40" s="14" t="str">
        <f t="shared" si="0"/>
        <v>16</v>
      </c>
      <c r="C40" s="14" t="str">
        <f t="shared" si="1"/>
        <v>163</v>
      </c>
      <c r="D40" s="14">
        <v>1630</v>
      </c>
      <c r="E40" s="30" t="s">
        <v>47</v>
      </c>
      <c r="F40" s="20"/>
      <c r="G40" s="17">
        <v>45483</v>
      </c>
      <c r="H40" s="5" t="s">
        <v>48</v>
      </c>
      <c r="I40" s="5" t="s">
        <v>48</v>
      </c>
      <c r="J40" s="5" t="s">
        <v>48</v>
      </c>
      <c r="K40" s="5" t="s">
        <v>48</v>
      </c>
      <c r="L40" s="5"/>
    </row>
    <row r="41" spans="1:12" ht="15.75">
      <c r="A41" s="5">
        <v>42</v>
      </c>
      <c r="B41" s="14" t="str">
        <f t="shared" si="0"/>
        <v>16</v>
      </c>
      <c r="C41" s="14" t="str">
        <f t="shared" si="1"/>
        <v>163</v>
      </c>
      <c r="D41" s="14">
        <v>1630</v>
      </c>
      <c r="E41" s="30" t="s">
        <v>47</v>
      </c>
      <c r="F41" s="20"/>
      <c r="G41" s="17">
        <v>45505</v>
      </c>
      <c r="H41" s="5" t="s">
        <v>48</v>
      </c>
      <c r="I41" s="5" t="s">
        <v>48</v>
      </c>
      <c r="J41" s="5" t="s">
        <v>48</v>
      </c>
      <c r="K41" s="5" t="s">
        <v>48</v>
      </c>
      <c r="L41" s="5"/>
    </row>
    <row r="42" spans="1:12" ht="15.75">
      <c r="A42" s="5">
        <v>43</v>
      </c>
      <c r="B42" s="14" t="str">
        <f t="shared" si="0"/>
        <v>16</v>
      </c>
      <c r="C42" s="14" t="str">
        <f t="shared" si="1"/>
        <v>163</v>
      </c>
      <c r="D42" s="14">
        <v>1630</v>
      </c>
      <c r="E42" s="30" t="s">
        <v>47</v>
      </c>
      <c r="F42" s="20"/>
      <c r="G42" s="17">
        <v>45534</v>
      </c>
      <c r="H42" s="5" t="s">
        <v>48</v>
      </c>
      <c r="I42" s="5" t="s">
        <v>48</v>
      </c>
      <c r="J42" s="5" t="s">
        <v>48</v>
      </c>
      <c r="K42" s="5" t="s">
        <v>48</v>
      </c>
      <c r="L42" s="5"/>
    </row>
    <row r="43" spans="1:12" ht="15.75">
      <c r="A43" s="5">
        <v>44</v>
      </c>
      <c r="B43" s="14" t="str">
        <f t="shared" si="0"/>
        <v>16</v>
      </c>
      <c r="C43" s="14" t="str">
        <f t="shared" si="1"/>
        <v>163</v>
      </c>
      <c r="D43" s="14">
        <v>1630</v>
      </c>
      <c r="E43" s="30" t="s">
        <v>47</v>
      </c>
      <c r="F43" s="20"/>
      <c r="G43" s="17">
        <v>45462</v>
      </c>
      <c r="H43" s="5" t="s">
        <v>48</v>
      </c>
      <c r="I43" s="5" t="s">
        <v>48</v>
      </c>
      <c r="J43" s="5" t="s">
        <v>48</v>
      </c>
      <c r="K43" s="5" t="s">
        <v>48</v>
      </c>
      <c r="L4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 KHOAN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Nguyen</dc:creator>
  <cp:lastModifiedBy>Cao Nguyen</cp:lastModifiedBy>
  <dcterms:created xsi:type="dcterms:W3CDTF">2025-08-22T09:00:17Z</dcterms:created>
  <dcterms:modified xsi:type="dcterms:W3CDTF">2025-08-22T09:00:36Z</dcterms:modified>
</cp:coreProperties>
</file>