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<sst xmlns="http://schemas.openxmlformats.org/spreadsheetml/2006/main" count="13" uniqueCount="13">
  <si>
    <t>f</t>
    <phoneticPr fontId="1" type="noConversion"/>
  </si>
  <si>
    <t>delta t</t>
    <phoneticPr fontId="1" type="noConversion"/>
  </si>
  <si>
    <t>with 50kOhms</t>
    <phoneticPr fontId="1" type="noConversion"/>
  </si>
  <si>
    <t>without 50kOhms</t>
    <phoneticPr fontId="1" type="noConversion"/>
  </si>
  <si>
    <t>Vout(V)</t>
    <phoneticPr fontId="1" type="noConversion"/>
  </si>
  <si>
    <t>Vin(mV)</t>
    <phoneticPr fontId="1" type="noConversion"/>
  </si>
  <si>
    <t>Vin(mV)</t>
    <phoneticPr fontId="1" type="noConversion"/>
  </si>
  <si>
    <t>Vout(V)</t>
    <phoneticPr fontId="1" type="noConversion"/>
  </si>
  <si>
    <t>角度是反的</t>
    <phoneticPr fontId="1" type="noConversion"/>
  </si>
  <si>
    <t>gain</t>
    <phoneticPr fontId="1" type="noConversion"/>
  </si>
  <si>
    <t>phase1</t>
    <phoneticPr fontId="1" type="noConversion"/>
  </si>
  <si>
    <t>delta t ms</t>
    <phoneticPr fontId="1" type="noConversion"/>
  </si>
  <si>
    <t>gain 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</si>
</sst>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6130796150481181"/>
          <c:h val="0.893518518518518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180</c:v>
                </c:pt>
                <c:pt idx="1">
                  <c:v>178.56</c:v>
                </c:pt>
                <c:pt idx="2">
                  <c:v>183.6</c:v>
                </c:pt>
                <c:pt idx="3">
                  <c:v>174.24</c:v>
                </c:pt>
                <c:pt idx="4">
                  <c:v>178.56</c:v>
                </c:pt>
                <c:pt idx="5">
                  <c:v>180</c:v>
                </c:pt>
                <c:pt idx="6">
                  <c:v>175.68</c:v>
                </c:pt>
                <c:pt idx="7">
                  <c:v>172.79999999999998</c:v>
                </c:pt>
                <c:pt idx="8">
                  <c:v>161.99999999999997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4-41DB-B4C3-A66042D5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9536"/>
        <c:axId val="1929789952"/>
      </c:scatterChart>
      <c:valAx>
        <c:axId val="1929789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9952"/>
        <c:crosses val="autoZero"/>
        <c:crossBetween val="midCat"/>
      </c:valAx>
      <c:valAx>
        <c:axId val="192978995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953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32.914489847655872</c:v>
                </c:pt>
                <c:pt idx="1">
                  <c:v>32.914489847655872</c:v>
                </c:pt>
                <c:pt idx="2">
                  <c:v>32.586681523892487</c:v>
                </c:pt>
                <c:pt idx="3">
                  <c:v>32.914489847655872</c:v>
                </c:pt>
                <c:pt idx="4">
                  <c:v>32.749039328336082</c:v>
                </c:pt>
                <c:pt idx="5">
                  <c:v>32.914489847655872</c:v>
                </c:pt>
                <c:pt idx="6">
                  <c:v>33.135446490831278</c:v>
                </c:pt>
                <c:pt idx="7">
                  <c:v>33.135446490831278</c:v>
                </c:pt>
                <c:pt idx="8">
                  <c:v>32.614103455549845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B-4AE9-8B39-FB3A6CB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4960"/>
        <c:axId val="1929786208"/>
      </c:scatterChart>
      <c:valAx>
        <c:axId val="1929784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6208"/>
        <c:crosses val="autoZero"/>
        <c:crossBetween val="midCat"/>
      </c:valAx>
      <c:valAx>
        <c:axId val="192978620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14</xdr:row>
      <xdr:rowOff>76199</xdr:rowOff>
    </xdr:from>
    <xdr:to>
      <xdr:col>13</xdr:col>
      <xdr:colOff>219074</xdr:colOff>
      <xdr:row>33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13</xdr:row>
      <xdr:rowOff>28574</xdr:rowOff>
    </xdr:from>
    <xdr:to>
      <xdr:col>13</xdr:col>
      <xdr:colOff>219074</xdr:colOff>
      <xdr:row>34</xdr:row>
      <xdr:rowOff>47624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I1" workbookViewId="0">
      <selection activeCell="C2" sqref="C2"/>
    </sheetView>
  </sheetViews>
  <sheetFormatPr defaultRowHeight="14.25" x14ac:dyDescent="0.2"/>
  <cols>
    <col min="6" max="6" width="21" customWidth="1"/>
    <col min="7" max="7" width="23.25" customWidth="1"/>
  </cols>
  <sheetData>
    <row r="1" spans="1:13" x14ac:dyDescent="0.2">
      <c r="A1" t="s">
        <v>0</v>
      </c>
      <c r="B1" t="s">
        <v>11</v>
      </c>
      <c r="C1" t="s">
        <v>6</v>
      </c>
      <c r="D1" t="s">
        <v>7</v>
      </c>
      <c r="E1" t="s">
        <v>9</v>
      </c>
      <c r="H1" t="s">
        <v>1</v>
      </c>
      <c r="I1" t="s">
        <v>5</v>
      </c>
      <c r="J1" t="s">
        <v>4</v>
      </c>
      <c r="L1" t="s">
        <v>10</v>
      </c>
      <c r="M1" t="s">
        <v>12</v>
      </c>
    </row>
    <row r="2" spans="1:13" x14ac:dyDescent="0.2">
      <c r="A2">
        <v>10</v>
      </c>
      <c r="B2">
        <v>50</v>
      </c>
      <c r="C2">
        <v>208</v>
      </c>
      <c r="D2">
        <v>9.1999999999999993</v>
      </c>
      <c r="E2">
        <f>D2/C2 * 1000</f>
        <v>44.230769230769226</v>
      </c>
      <c r="F2" t="s">
        <v>3</v>
      </c>
      <c r="G2" t="s">
        <v>2</v>
      </c>
      <c r="H2">
        <v>52</v>
      </c>
      <c r="I2">
        <v>216</v>
      </c>
      <c r="J2">
        <v>18.8</v>
      </c>
      <c r="L2">
        <f xml:space="preserve"> 360-B2 / 1000 * A2 * 360</f>
        <v>180</v>
      </c>
      <c r="M2">
        <f>LOG10(E2) * 20</f>
        <v>32.914489847655872</v>
      </c>
    </row>
    <row r="3" spans="1:13" x14ac:dyDescent="0.2">
      <c r="A3">
        <v>20</v>
      </c>
      <c r="B3">
        <v>25.2</v>
      </c>
      <c r="C3">
        <v>208</v>
      </c>
      <c r="D3">
        <v>9.1999999999999993</v>
      </c>
      <c r="E3">
        <f t="shared" ref="E3:E10" si="0">D3/C3 * 1000</f>
        <v>44.230769230769226</v>
      </c>
      <c r="H3">
        <v>25.4</v>
      </c>
      <c r="I3">
        <v>216</v>
      </c>
      <c r="J3">
        <v>18.8</v>
      </c>
      <c r="L3">
        <f t="shared" ref="L3:L10" si="1" xml:space="preserve"> 360-B3 / 1000 * A3 * 360</f>
        <v>178.56</v>
      </c>
      <c r="M3">
        <f t="shared" ref="M3:M10" si="2">LOG10(E3) * 20</f>
        <v>32.914489847655872</v>
      </c>
    </row>
    <row r="4" spans="1:13" x14ac:dyDescent="0.2">
      <c r="A4">
        <v>50</v>
      </c>
      <c r="B4">
        <v>9.8000000000000007</v>
      </c>
      <c r="C4">
        <v>216</v>
      </c>
      <c r="D4">
        <v>9.1999999999999993</v>
      </c>
      <c r="E4">
        <f t="shared" si="0"/>
        <v>42.592592592592588</v>
      </c>
      <c r="H4">
        <v>10.1</v>
      </c>
      <c r="I4">
        <v>212</v>
      </c>
      <c r="J4">
        <v>18.8</v>
      </c>
      <c r="L4">
        <f t="shared" si="1"/>
        <v>183.6</v>
      </c>
      <c r="M4">
        <f t="shared" si="2"/>
        <v>32.586681523892487</v>
      </c>
    </row>
    <row r="5" spans="1:13" x14ac:dyDescent="0.2">
      <c r="A5">
        <v>100</v>
      </c>
      <c r="B5">
        <v>5.16</v>
      </c>
      <c r="C5">
        <v>208</v>
      </c>
      <c r="D5">
        <v>9.1999999999999993</v>
      </c>
      <c r="E5">
        <f t="shared" si="0"/>
        <v>44.230769230769226</v>
      </c>
      <c r="H5">
        <v>5.08</v>
      </c>
      <c r="I5">
        <v>212</v>
      </c>
      <c r="J5">
        <v>18.8</v>
      </c>
      <c r="L5">
        <f t="shared" si="1"/>
        <v>174.24</v>
      </c>
      <c r="M5">
        <f t="shared" si="2"/>
        <v>32.914489847655872</v>
      </c>
    </row>
    <row r="6" spans="1:13" x14ac:dyDescent="0.2">
      <c r="A6">
        <v>200</v>
      </c>
      <c r="B6">
        <v>2.52</v>
      </c>
      <c r="C6">
        <v>212</v>
      </c>
      <c r="D6">
        <v>9.1999999999999993</v>
      </c>
      <c r="E6">
        <f t="shared" si="0"/>
        <v>43.39622641509434</v>
      </c>
      <c r="H6">
        <v>2.52</v>
      </c>
      <c r="I6">
        <v>212</v>
      </c>
      <c r="J6">
        <v>18.8</v>
      </c>
      <c r="L6">
        <f t="shared" si="1"/>
        <v>178.56</v>
      </c>
      <c r="M6">
        <f t="shared" si="2"/>
        <v>32.749039328336082</v>
      </c>
    </row>
    <row r="7" spans="1:13" x14ac:dyDescent="0.2">
      <c r="A7">
        <v>500</v>
      </c>
      <c r="B7">
        <v>1</v>
      </c>
      <c r="C7">
        <v>208</v>
      </c>
      <c r="D7">
        <v>9.1999999999999993</v>
      </c>
      <c r="E7">
        <f t="shared" si="0"/>
        <v>44.230769230769226</v>
      </c>
      <c r="F7" t="s">
        <v>8</v>
      </c>
      <c r="H7">
        <v>1.03</v>
      </c>
      <c r="I7">
        <v>212</v>
      </c>
      <c r="J7">
        <v>18.8</v>
      </c>
      <c r="L7">
        <f t="shared" si="1"/>
        <v>180</v>
      </c>
      <c r="M7">
        <f t="shared" si="2"/>
        <v>32.914489847655872</v>
      </c>
    </row>
    <row r="8" spans="1:13" x14ac:dyDescent="0.2">
      <c r="A8">
        <v>1000</v>
      </c>
      <c r="B8">
        <v>0.51200000000000001</v>
      </c>
      <c r="C8">
        <v>216</v>
      </c>
      <c r="D8">
        <v>9.8000000000000007</v>
      </c>
      <c r="E8">
        <f t="shared" si="0"/>
        <v>45.370370370370374</v>
      </c>
      <c r="H8">
        <v>512</v>
      </c>
      <c r="I8">
        <v>216</v>
      </c>
      <c r="J8">
        <v>20</v>
      </c>
      <c r="L8">
        <f t="shared" si="1"/>
        <v>175.68</v>
      </c>
      <c r="M8">
        <f t="shared" si="2"/>
        <v>33.135446490831278</v>
      </c>
    </row>
    <row r="9" spans="1:13" x14ac:dyDescent="0.2">
      <c r="A9">
        <v>2000</v>
      </c>
      <c r="B9">
        <v>0.26</v>
      </c>
      <c r="C9">
        <v>216</v>
      </c>
      <c r="D9">
        <v>9.8000000000000007</v>
      </c>
      <c r="E9">
        <f t="shared" si="0"/>
        <v>45.370370370370374</v>
      </c>
      <c r="H9">
        <v>270</v>
      </c>
      <c r="I9">
        <v>220</v>
      </c>
      <c r="J9">
        <v>19.600000000000001</v>
      </c>
      <c r="L9">
        <f t="shared" si="1"/>
        <v>172.79999999999998</v>
      </c>
      <c r="M9">
        <f t="shared" si="2"/>
        <v>33.135446490831278</v>
      </c>
    </row>
    <row r="10" spans="1:13" x14ac:dyDescent="0.2">
      <c r="A10">
        <v>5000</v>
      </c>
      <c r="B10">
        <v>0.11</v>
      </c>
      <c r="C10">
        <v>220</v>
      </c>
      <c r="D10">
        <v>9.4</v>
      </c>
      <c r="E10">
        <f t="shared" si="0"/>
        <v>42.727272727272734</v>
      </c>
      <c r="H10">
        <v>119</v>
      </c>
      <c r="I10">
        <v>224</v>
      </c>
      <c r="J10">
        <v>17.600000000000001</v>
      </c>
      <c r="L10">
        <f t="shared" si="1"/>
        <v>161.99999999999997</v>
      </c>
      <c r="M10">
        <f t="shared" si="2"/>
        <v>32.614103455549845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2017-07-24T21:17:42Z</dcterms:modified>
</cp:coreProperties>
</file>