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\Downloads\Telegram Desktop\"/>
    </mc:Choice>
  </mc:AlternateContent>
  <xr:revisionPtr revIDLastSave="0" documentId="13_ncr:1_{905271E3-353F-46DC-916F-1375C2767025}" xr6:coauthVersionLast="47" xr6:coauthVersionMax="47" xr10:uidLastSave="{00000000-0000-0000-0000-000000000000}"/>
  <bookViews>
    <workbookView xWindow="-120" yWindow="480" windowWidth="20730" windowHeight="11160" activeTab="2" xr2:uid="{45ABACF7-6DD5-4BA8-9056-10BA4F9C3822}"/>
  </bookViews>
  <sheets>
    <sheet name="Задача 1" sheetId="1" r:id="rId1"/>
    <sheet name="Задача 2" sheetId="2" r:id="rId2"/>
    <sheet name="Задача 3" sheetId="3" r:id="rId3"/>
  </sheets>
  <definedNames>
    <definedName name="_xlnm._FilterDatabase" localSheetId="2" hidden="1">'Задача 3'!$A$1:$F$1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2" l="1"/>
  <c r="B16" i="2"/>
  <c r="B10" i="2"/>
  <c r="D18" i="2"/>
  <c r="E16" i="2"/>
  <c r="D16" i="2"/>
  <c r="C16" i="2"/>
  <c r="B9" i="2"/>
  <c r="B6" i="2"/>
  <c r="B7" i="2"/>
  <c r="B8" i="2"/>
  <c r="B4" i="2"/>
  <c r="B5" i="2"/>
  <c r="B6" i="1"/>
</calcChain>
</file>

<file path=xl/sharedStrings.xml><?xml version="1.0" encoding="utf-8"?>
<sst xmlns="http://schemas.openxmlformats.org/spreadsheetml/2006/main" count="66" uniqueCount="38">
  <si>
    <t>Платежи по займу</t>
  </si>
  <si>
    <t>Величина займа</t>
  </si>
  <si>
    <t>Процентная ставка</t>
  </si>
  <si>
    <t>Срок в месяцах</t>
  </si>
  <si>
    <t>Платеж</t>
  </si>
  <si>
    <t>Оптиммизация транспортных потоков</t>
  </si>
  <si>
    <t>Потребители</t>
  </si>
  <si>
    <t>Завод Лужники</t>
  </si>
  <si>
    <t>Завод Сокол</t>
  </si>
  <si>
    <t>Завод Измайлово</t>
  </si>
  <si>
    <t>Завод Юго-Запад</t>
  </si>
  <si>
    <t>Поставщики</t>
  </si>
  <si>
    <t>Склад Наро-Фоминск</t>
  </si>
  <si>
    <t>Склад Солнечногорск</t>
  </si>
  <si>
    <t>Склад Домодедово</t>
  </si>
  <si>
    <t>Склад Балашиха</t>
  </si>
  <si>
    <t>Склад Ногинск</t>
  </si>
  <si>
    <t>Факт</t>
  </si>
  <si>
    <t>Запросы</t>
  </si>
  <si>
    <t>Всего</t>
  </si>
  <si>
    <t>Всего на перевозку требуется</t>
  </si>
  <si>
    <t>млн.руб</t>
  </si>
  <si>
    <t>Дата</t>
  </si>
  <si>
    <t>1 кв</t>
  </si>
  <si>
    <t>2 кв</t>
  </si>
  <si>
    <t>3 кв</t>
  </si>
  <si>
    <t>4 кв</t>
  </si>
  <si>
    <t>Тематика</t>
  </si>
  <si>
    <t>Название</t>
  </si>
  <si>
    <t>Цена</t>
  </si>
  <si>
    <t>Количество</t>
  </si>
  <si>
    <t>Стоимость</t>
  </si>
  <si>
    <t>Компьютеры</t>
  </si>
  <si>
    <t>Экономика</t>
  </si>
  <si>
    <t>Проза</t>
  </si>
  <si>
    <t>Windows 98</t>
  </si>
  <si>
    <t>Экономикс</t>
  </si>
  <si>
    <t>Ревизор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</si>
</sst>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#,##0.00\ &quot;₽&quot;;[Red]\-#,##0.00\ &quot;₽&quot;"/>
  </numFmts>
  <fonts count="3" x14ac:knownFonts="1">
    <font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/>
    <xf numFmtId="0" fontId="2" fillId="0" borderId="1" xfId="0" applyFont="1" applyBorder="1"/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/>
    <xf numFmtId="0" fontId="2" fillId="0" borderId="1" xfId="0" applyFont="1" applyBorder="1" applyAlignment="1">
      <alignment horizontal="right"/>
    </xf>
    <xf numFmtId="2" fontId="2" fillId="0" borderId="1" xfId="0" applyNumberFormat="1" applyFont="1" applyBorder="1"/>
    <xf numFmtId="0" fontId="2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vertical="center" wrapText="1"/>
    </xf>
    <xf numFmtId="0" fontId="2" fillId="2" borderId="2" xfId="0" applyFont="1" applyFill="1" applyBorder="1"/>
    <xf numFmtId="0" fontId="2" fillId="2" borderId="3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2" fontId="2" fillId="2" borderId="1" xfId="0" applyNumberFormat="1" applyFont="1" applyFill="1" applyBorder="1"/>
    <xf numFmtId="0" fontId="2" fillId="0" borderId="0" xfId="0" applyFont="1" applyAlignment="1">
      <alignment horizontal="center"/>
    </xf>
    <xf numFmtId="9" fontId="2" fillId="0" borderId="1" xfId="0" applyNumberFormat="1" applyFont="1" applyBorder="1"/>
    <xf numFmtId="8" fontId="2" fillId="0" borderId="1" xfId="0" applyNumberFormat="1" applyFont="1" applyBorder="1" applyAlignment="1">
      <alignment horizontal="righ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568E3-416B-4581-88FD-5853D7364613}">
  <dimension ref="A1:B6"/>
  <sheetViews>
    <sheetView zoomScale="130" zoomScaleNormal="130" workbookViewId="0">
      <selection activeCell="E5" sqref="E5"/>
    </sheetView>
  </sheetViews>
  <sheetFormatPr defaultRowHeight="18.75" x14ac:dyDescent="0.3"/>
  <cols>
    <col min="1" max="1" width="25.140625" style="1" customWidth="1"/>
    <col min="2" max="2" width="18.7109375" style="1" customWidth="1"/>
    <col min="3" max="16384" width="9.140625" style="1"/>
  </cols>
  <sheetData>
    <row r="1" spans="1:2" x14ac:dyDescent="0.3">
      <c r="A1" s="15" t="s">
        <v>0</v>
      </c>
      <c r="B1" s="15"/>
    </row>
    <row r="3" spans="1:2" x14ac:dyDescent="0.3">
      <c r="A3" s="2" t="s">
        <v>1</v>
      </c>
      <c r="B3" s="2">
        <v>100000</v>
      </c>
    </row>
    <row r="4" spans="1:2" x14ac:dyDescent="0.3">
      <c r="A4" s="2" t="s">
        <v>2</v>
      </c>
      <c r="B4" s="16">
        <v>0.15</v>
      </c>
    </row>
    <row r="5" spans="1:2" x14ac:dyDescent="0.3">
      <c r="A5" s="2" t="s">
        <v>3</v>
      </c>
      <c r="B5" s="2">
        <v>23.158106223151911</v>
      </c>
    </row>
    <row r="6" spans="1:2" x14ac:dyDescent="0.3">
      <c r="A6" s="2" t="s">
        <v>4</v>
      </c>
      <c r="B6" s="17">
        <f>PMT(B4/12,B5,-B3)</f>
        <v>5000.0005214895455</v>
      </c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73B12-48F2-426D-AF30-EE0C291DCCC6}">
  <dimension ref="A1:F18"/>
  <sheetViews>
    <sheetView topLeftCell="A4" workbookViewId="0">
      <selection activeCell="D21" sqref="D21"/>
    </sheetView>
  </sheetViews>
  <sheetFormatPr defaultRowHeight="18.75" x14ac:dyDescent="0.3"/>
  <cols>
    <col min="1" max="1" width="27.42578125" style="1" customWidth="1"/>
    <col min="2" max="2" width="17.140625" style="1" customWidth="1"/>
    <col min="3" max="3" width="17.28515625" style="1" customWidth="1"/>
    <col min="4" max="4" width="15.5703125" style="1" customWidth="1"/>
    <col min="5" max="5" width="19.28515625" style="1" customWidth="1"/>
    <col min="6" max="6" width="16" style="1" customWidth="1"/>
    <col min="7" max="16384" width="9.140625" style="1"/>
  </cols>
  <sheetData>
    <row r="1" spans="1:6" x14ac:dyDescent="0.3">
      <c r="A1" s="8" t="s">
        <v>5</v>
      </c>
      <c r="B1" s="8"/>
      <c r="C1" s="8"/>
      <c r="D1" s="8"/>
      <c r="E1" s="8"/>
      <c r="F1" s="8"/>
    </row>
    <row r="2" spans="1:6" ht="37.5" x14ac:dyDescent="0.3">
      <c r="A2" s="2"/>
      <c r="B2" s="2" t="s">
        <v>6</v>
      </c>
      <c r="C2" s="3" t="s">
        <v>7</v>
      </c>
      <c r="D2" s="3" t="s">
        <v>8</v>
      </c>
      <c r="E2" s="3" t="s">
        <v>9</v>
      </c>
      <c r="F2" s="3" t="s">
        <v>10</v>
      </c>
    </row>
    <row r="3" spans="1:6" x14ac:dyDescent="0.3">
      <c r="A3" s="4" t="s">
        <v>11</v>
      </c>
      <c r="B3" s="2"/>
      <c r="C3" s="2"/>
      <c r="D3" s="2"/>
      <c r="E3" s="2"/>
      <c r="F3" s="2"/>
    </row>
    <row r="4" spans="1:6" x14ac:dyDescent="0.3">
      <c r="A4" s="2" t="s">
        <v>12</v>
      </c>
      <c r="B4" s="6">
        <f>SUM(C4:F4)</f>
        <v>300</v>
      </c>
      <c r="C4" s="6">
        <v>0</v>
      </c>
      <c r="D4" s="6">
        <v>0</v>
      </c>
      <c r="E4" s="6">
        <v>0</v>
      </c>
      <c r="F4" s="6">
        <v>300</v>
      </c>
    </row>
    <row r="5" spans="1:6" x14ac:dyDescent="0.3">
      <c r="A5" s="2" t="s">
        <v>13</v>
      </c>
      <c r="B5" s="6">
        <f>SUM(C5:F5)</f>
        <v>135</v>
      </c>
      <c r="C5" s="6">
        <v>20</v>
      </c>
      <c r="D5" s="6">
        <v>115</v>
      </c>
      <c r="E5" s="6">
        <v>0</v>
      </c>
      <c r="F5" s="6">
        <v>0</v>
      </c>
    </row>
    <row r="6" spans="1:6" x14ac:dyDescent="0.3">
      <c r="A6" s="2" t="s">
        <v>14</v>
      </c>
      <c r="B6" s="6">
        <f t="shared" ref="B6:B8" si="0">SUM(C6:F6)</f>
        <v>170</v>
      </c>
      <c r="C6" s="6">
        <v>100</v>
      </c>
      <c r="D6" s="6">
        <v>0</v>
      </c>
      <c r="E6" s="6">
        <v>0</v>
      </c>
      <c r="F6" s="6">
        <v>70</v>
      </c>
    </row>
    <row r="7" spans="1:6" x14ac:dyDescent="0.3">
      <c r="A7" s="2" t="s">
        <v>15</v>
      </c>
      <c r="B7" s="6">
        <f t="shared" si="0"/>
        <v>120</v>
      </c>
      <c r="C7" s="6">
        <v>120</v>
      </c>
      <c r="D7" s="6">
        <v>0</v>
      </c>
      <c r="E7" s="6">
        <v>0</v>
      </c>
      <c r="F7" s="6">
        <v>0</v>
      </c>
    </row>
    <row r="8" spans="1:6" x14ac:dyDescent="0.3">
      <c r="A8" s="2" t="s">
        <v>16</v>
      </c>
      <c r="B8" s="6">
        <f t="shared" si="0"/>
        <v>280</v>
      </c>
      <c r="C8" s="6">
        <v>0</v>
      </c>
      <c r="D8" s="6">
        <v>0</v>
      </c>
      <c r="E8" s="6">
        <v>280</v>
      </c>
      <c r="F8" s="6">
        <v>0</v>
      </c>
    </row>
    <row r="9" spans="1:6" x14ac:dyDescent="0.3">
      <c r="A9" s="5" t="s">
        <v>17</v>
      </c>
      <c r="B9" s="6">
        <f>SUM(B4:B8)</f>
        <v>1005</v>
      </c>
      <c r="C9" s="6">
        <v>240</v>
      </c>
      <c r="D9" s="6">
        <v>115</v>
      </c>
      <c r="E9" s="6">
        <v>280</v>
      </c>
      <c r="F9" s="6">
        <v>370</v>
      </c>
    </row>
    <row r="10" spans="1:6" x14ac:dyDescent="0.3">
      <c r="A10" s="5" t="s">
        <v>18</v>
      </c>
      <c r="B10" s="6">
        <f>SUM(C10:F10)</f>
        <v>1005</v>
      </c>
      <c r="C10" s="6">
        <v>240</v>
      </c>
      <c r="D10" s="6">
        <v>115</v>
      </c>
      <c r="E10" s="6">
        <v>280</v>
      </c>
      <c r="F10" s="6">
        <v>370</v>
      </c>
    </row>
    <row r="11" spans="1:6" x14ac:dyDescent="0.3">
      <c r="A11" s="2" t="s">
        <v>12</v>
      </c>
      <c r="B11" s="6">
        <v>300</v>
      </c>
      <c r="C11" s="6">
        <v>47000</v>
      </c>
      <c r="D11" s="6">
        <v>41500</v>
      </c>
      <c r="E11" s="6">
        <v>45000</v>
      </c>
      <c r="F11" s="6">
        <v>32650</v>
      </c>
    </row>
    <row r="12" spans="1:6" x14ac:dyDescent="0.3">
      <c r="A12" s="2" t="s">
        <v>13</v>
      </c>
      <c r="B12" s="6">
        <v>240</v>
      </c>
      <c r="C12" s="6">
        <v>39000</v>
      </c>
      <c r="D12" s="6">
        <v>32300</v>
      </c>
      <c r="E12" s="6">
        <v>38000</v>
      </c>
      <c r="F12" s="6">
        <v>41000</v>
      </c>
    </row>
    <row r="13" spans="1:6" x14ac:dyDescent="0.3">
      <c r="A13" s="2" t="s">
        <v>14</v>
      </c>
      <c r="B13" s="6">
        <v>170</v>
      </c>
      <c r="C13" s="6">
        <v>23659</v>
      </c>
      <c r="D13" s="6">
        <v>27300</v>
      </c>
      <c r="E13" s="6">
        <v>21000</v>
      </c>
      <c r="F13" s="6">
        <v>18000</v>
      </c>
    </row>
    <row r="14" spans="1:6" x14ac:dyDescent="0.3">
      <c r="A14" s="2" t="s">
        <v>15</v>
      </c>
      <c r="B14" s="6">
        <v>120</v>
      </c>
      <c r="C14" s="6">
        <v>19500</v>
      </c>
      <c r="D14" s="6">
        <v>19400</v>
      </c>
      <c r="E14" s="6">
        <v>9000</v>
      </c>
      <c r="F14" s="6">
        <v>24000</v>
      </c>
    </row>
    <row r="15" spans="1:6" x14ac:dyDescent="0.3">
      <c r="A15" s="2" t="s">
        <v>16</v>
      </c>
      <c r="B15" s="6">
        <v>320</v>
      </c>
      <c r="C15" s="6">
        <v>39000</v>
      </c>
      <c r="D15" s="6">
        <v>36000</v>
      </c>
      <c r="E15" s="6">
        <v>27500</v>
      </c>
      <c r="F15" s="6">
        <v>44000</v>
      </c>
    </row>
    <row r="16" spans="1:6" x14ac:dyDescent="0.3">
      <c r="A16" s="2" t="s">
        <v>19</v>
      </c>
      <c r="B16" s="14">
        <f>SUM(C16:F16)</f>
        <v>27955400</v>
      </c>
      <c r="C16" s="6">
        <f>C4*C11+C5*C12+C6*C13+ C7*C14+C8*C15</f>
        <v>5485900</v>
      </c>
      <c r="D16" s="6">
        <f>D4*D11+D5*D12+D6*D13+ D7*D14+D8*D15</f>
        <v>3714500</v>
      </c>
      <c r="E16" s="6">
        <f>E4*E11+E5*E12+E6*E13+ E7*E14+E8*E15</f>
        <v>7700000</v>
      </c>
      <c r="F16" s="6">
        <f>F4*F11+F5*F12+F6*F13+ F7*F14+F8*F15</f>
        <v>11055000</v>
      </c>
    </row>
    <row r="18" spans="1:5" ht="37.5" x14ac:dyDescent="0.3">
      <c r="A18" s="9" t="s">
        <v>20</v>
      </c>
      <c r="B18" s="10"/>
      <c r="C18" s="11"/>
      <c r="D18" s="12">
        <f>B16/1000000</f>
        <v>27.955400000000001</v>
      </c>
      <c r="E18" s="13" t="s">
        <v>21</v>
      </c>
    </row>
  </sheetData>
  <mergeCells count="1">
    <mergeCell ref="A1:F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86698-3D9A-495E-AF08-63F7EF7115D2}">
  <dimension ref="A1:F12"/>
  <sheetViews>
    <sheetView tabSelected="1" workbookViewId="0">
      <selection activeCell="D16" sqref="D16"/>
    </sheetView>
  </sheetViews>
  <sheetFormatPr defaultRowHeight="18.75" x14ac:dyDescent="0.3"/>
  <cols>
    <col min="1" max="1" width="9.140625" style="1"/>
    <col min="2" max="2" width="17.7109375" style="1" customWidth="1"/>
    <col min="3" max="3" width="18.5703125" style="1" customWidth="1"/>
    <col min="4" max="4" width="15" style="1" customWidth="1"/>
    <col min="5" max="5" width="16.7109375" style="1" customWidth="1"/>
    <col min="6" max="6" width="18.42578125" style="1" customWidth="1"/>
    <col min="7" max="16384" width="9.140625" style="1"/>
  </cols>
  <sheetData>
    <row r="1" spans="1:6" x14ac:dyDescent="0.3">
      <c r="A1" s="2" t="s">
        <v>22</v>
      </c>
      <c r="B1" s="2" t="s">
        <v>27</v>
      </c>
      <c r="C1" s="2" t="s">
        <v>28</v>
      </c>
      <c r="D1" s="2" t="s">
        <v>29</v>
      </c>
      <c r="E1" s="2" t="s">
        <v>30</v>
      </c>
      <c r="F1" s="2" t="s">
        <v>31</v>
      </c>
    </row>
    <row r="2" spans="1:6" x14ac:dyDescent="0.3">
      <c r="A2" s="7" t="s">
        <v>23</v>
      </c>
      <c r="B2" s="7" t="s">
        <v>32</v>
      </c>
      <c r="C2" s="7" t="s">
        <v>35</v>
      </c>
      <c r="D2" s="7">
        <v>60</v>
      </c>
      <c r="E2" s="7">
        <v>100</v>
      </c>
      <c r="F2" s="7">
        <v>6000</v>
      </c>
    </row>
    <row r="3" spans="1:6" x14ac:dyDescent="0.3">
      <c r="A3" s="7" t="s">
        <v>23</v>
      </c>
      <c r="B3" s="7" t="s">
        <v>32</v>
      </c>
      <c r="C3" s="7" t="s">
        <v>35</v>
      </c>
      <c r="D3" s="7">
        <v>60</v>
      </c>
      <c r="E3" s="7">
        <v>100</v>
      </c>
      <c r="F3" s="7">
        <v>6000</v>
      </c>
    </row>
    <row r="4" spans="1:6" x14ac:dyDescent="0.3">
      <c r="A4" s="7" t="s">
        <v>23</v>
      </c>
      <c r="B4" s="7" t="s">
        <v>32</v>
      </c>
      <c r="C4" s="7" t="s">
        <v>35</v>
      </c>
      <c r="D4" s="7">
        <v>60</v>
      </c>
      <c r="E4" s="7">
        <v>100</v>
      </c>
      <c r="F4" s="7">
        <v>6000</v>
      </c>
    </row>
    <row r="5" spans="1:6" x14ac:dyDescent="0.3">
      <c r="A5" s="7" t="s">
        <v>24</v>
      </c>
      <c r="B5" s="7" t="s">
        <v>32</v>
      </c>
      <c r="C5" s="7" t="s">
        <v>35</v>
      </c>
      <c r="D5" s="7">
        <v>60</v>
      </c>
      <c r="E5" s="7">
        <v>75</v>
      </c>
      <c r="F5" s="7">
        <v>4500</v>
      </c>
    </row>
    <row r="6" spans="1:6" x14ac:dyDescent="0.3">
      <c r="A6" s="7" t="s">
        <v>24</v>
      </c>
      <c r="B6" s="7" t="s">
        <v>32</v>
      </c>
      <c r="C6" s="7" t="s">
        <v>35</v>
      </c>
      <c r="D6" s="7">
        <v>60</v>
      </c>
      <c r="E6" s="7">
        <v>75</v>
      </c>
      <c r="F6" s="7">
        <v>4500</v>
      </c>
    </row>
    <row r="7" spans="1:6" x14ac:dyDescent="0.3">
      <c r="A7" s="7" t="s">
        <v>24</v>
      </c>
      <c r="B7" s="7" t="s">
        <v>34</v>
      </c>
      <c r="C7" s="7" t="s">
        <v>37</v>
      </c>
      <c r="D7" s="7">
        <v>20</v>
      </c>
      <c r="E7" s="7">
        <v>50</v>
      </c>
      <c r="F7" s="7">
        <v>1000</v>
      </c>
    </row>
    <row r="8" spans="1:6" x14ac:dyDescent="0.3">
      <c r="A8" s="7" t="s">
        <v>25</v>
      </c>
      <c r="B8" s="7" t="s">
        <v>34</v>
      </c>
      <c r="C8" s="7" t="s">
        <v>37</v>
      </c>
      <c r="D8" s="7">
        <v>20</v>
      </c>
      <c r="E8" s="7">
        <v>50</v>
      </c>
      <c r="F8" s="7">
        <v>1000</v>
      </c>
    </row>
    <row r="9" spans="1:6" x14ac:dyDescent="0.3">
      <c r="A9" s="7" t="s">
        <v>25</v>
      </c>
      <c r="B9" s="7" t="s">
        <v>34</v>
      </c>
      <c r="C9" s="7" t="s">
        <v>37</v>
      </c>
      <c r="D9" s="7">
        <v>20</v>
      </c>
      <c r="E9" s="7">
        <v>50</v>
      </c>
      <c r="F9" s="7">
        <v>1000</v>
      </c>
    </row>
    <row r="10" spans="1:6" x14ac:dyDescent="0.3">
      <c r="A10" s="7" t="s">
        <v>25</v>
      </c>
      <c r="B10" s="7" t="s">
        <v>33</v>
      </c>
      <c r="C10" s="7" t="s">
        <v>36</v>
      </c>
      <c r="D10" s="7">
        <v>100</v>
      </c>
      <c r="E10" s="7">
        <v>50</v>
      </c>
      <c r="F10" s="7">
        <v>5000</v>
      </c>
    </row>
    <row r="11" spans="1:6" x14ac:dyDescent="0.3">
      <c r="A11" s="7" t="s">
        <v>26</v>
      </c>
      <c r="B11" s="7" t="s">
        <v>33</v>
      </c>
      <c r="C11" s="7" t="s">
        <v>36</v>
      </c>
      <c r="D11" s="7">
        <v>100</v>
      </c>
      <c r="E11" s="7">
        <v>50</v>
      </c>
      <c r="F11" s="7">
        <v>5000</v>
      </c>
    </row>
    <row r="12" spans="1:6" x14ac:dyDescent="0.3">
      <c r="A12" s="7" t="s">
        <v>26</v>
      </c>
      <c r="B12" s="7" t="s">
        <v>33</v>
      </c>
      <c r="C12" s="7" t="s">
        <v>36</v>
      </c>
      <c r="D12" s="7">
        <v>100</v>
      </c>
      <c r="E12" s="7">
        <v>50</v>
      </c>
      <c r="F12" s="7">
        <v>5000</v>
      </c>
    </row>
  </sheetData>
  <autoFilter ref="A1:F1" xr:uid="{8A686698-3D9A-495E-AF08-63F7EF7115D2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Задача 1</vt:lpstr>
      <vt:lpstr>Задача 2</vt:lpstr>
      <vt:lpstr>Задача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a</cp:lastModifiedBy>
  <dcterms:created xsi:type="dcterms:W3CDTF">2023-04-21T04:38:59Z</dcterms:created>
  <dcterms:modified xsi:type="dcterms:W3CDTF">2023-04-22T02:37:31Z</dcterms:modified>
</cp:coreProperties>
</file>