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th-annda-lab1-slp" sheetId="1" r:id="rId4"/>
    <sheet state="visible" name="kth-annda-lab1-mlp" sheetId="2" r:id="rId5"/>
    <sheet state="visible" name="kth-annda-lab1-mlp-3" sheetId="3" r:id="rId6"/>
  </sheets>
  <definedNames/>
  <calcPr/>
</workbook>
</file>

<file path=xl/sharedStrings.xml><?xml version="1.0" encoding="utf-8"?>
<sst xmlns="http://schemas.openxmlformats.org/spreadsheetml/2006/main" count="2368" uniqueCount="112">
  <si>
    <t>Perceptron rule</t>
  </si>
  <si>
    <t>Learning rate</t>
  </si>
  <si>
    <t>Accuracy - mean</t>
  </si>
  <si>
    <t>Accuracy - std</t>
  </si>
  <si>
    <t>Convergence epoch - mean</t>
  </si>
  <si>
    <t>Convergence epoch - std</t>
  </si>
  <si>
    <t>Deta rule</t>
  </si>
  <si>
    <t>Sequential</t>
  </si>
  <si>
    <t>accuracy_mean</t>
  </si>
  <si>
    <t>accuracy_std</t>
  </si>
  <si>
    <t>co_epoch_mean</t>
  </si>
  <si>
    <t>co_epoch_std</t>
  </si>
  <si>
    <t>loss_mean</t>
  </si>
  <si>
    <t>loss_std</t>
  </si>
  <si>
    <t>Batch</t>
  </si>
  <si>
    <t>acc_mean</t>
  </si>
  <si>
    <t>acc_std</t>
  </si>
  <si>
    <t>convergence_epochs_mean</t>
  </si>
  <si>
    <t>convergence_epochs_std</t>
  </si>
  <si>
    <t>mse_loss_mean</t>
  </si>
  <si>
    <t>mse_loss_std</t>
  </si>
  <si>
    <t>eta</t>
  </si>
  <si>
    <t>Delta on inseparable data</t>
  </si>
  <si>
    <t>dataset</t>
  </si>
  <si>
    <t>train_loss_mean</t>
  </si>
  <si>
    <t>train_loss_std</t>
  </si>
  <si>
    <t>cepoch_mean</t>
  </si>
  <si>
    <t>cepoch_std</t>
  </si>
  <si>
    <t>train_acc_mean</t>
  </si>
  <si>
    <t>train_acc_std</t>
  </si>
  <si>
    <t>train_sens_mean</t>
  </si>
  <si>
    <t>train_sens_std</t>
  </si>
  <si>
    <t>train_spec_mean</t>
  </si>
  <si>
    <t>train_spec_std</t>
  </si>
  <si>
    <t>real_acc_mean</t>
  </si>
  <si>
    <t>real_acc_std</t>
  </si>
  <si>
    <t>real_sens_mean</t>
  </si>
  <si>
    <t>real_sens_std</t>
  </si>
  <si>
    <t>real_spec_mean</t>
  </si>
  <si>
    <t>real_spec_std</t>
  </si>
  <si>
    <t>DATASETS 1 2 3 4 -- comparison</t>
  </si>
  <si>
    <t>UNSAMPLED</t>
  </si>
  <si>
    <t>Whole dataset</t>
  </si>
  <si>
    <t>BATCH</t>
  </si>
  <si>
    <t>sequential</t>
  </si>
  <si>
    <t>n_hidden:1</t>
  </si>
  <si>
    <t>n_hidden:3</t>
  </si>
  <si>
    <t>pocket_epoch_mean</t>
  </si>
  <si>
    <t>pocket_epoch_std</t>
  </si>
  <si>
    <t>valid_loss_mean</t>
  </si>
  <si>
    <t>valid_loss_std</t>
  </si>
  <si>
    <t>valid_acc_mean</t>
  </si>
  <si>
    <t>valid_acc_std</t>
  </si>
  <si>
    <t>valid_sens_mean</t>
  </si>
  <si>
    <t>valid_sens_std</t>
  </si>
  <si>
    <t>valid_spec_mean</t>
  </si>
  <si>
    <t>valid_spec_std</t>
  </si>
  <si>
    <t>n_hidden:2</t>
  </si>
  <si>
    <t>n_hidden:4</t>
  </si>
  <si>
    <t>n_hidden:5</t>
  </si>
  <si>
    <t>n_hidden:6</t>
  </si>
  <si>
    <t>n_hidden:10</t>
  </si>
  <si>
    <t>n_hidden:7</t>
  </si>
  <si>
    <t>n_hidden:8</t>
  </si>
  <si>
    <t>n_hidden:9</t>
  </si>
  <si>
    <t>Dataset 1</t>
  </si>
  <si>
    <t>SEQUENTIAL</t>
  </si>
  <si>
    <t>Dataset 2</t>
  </si>
  <si>
    <t>nan</t>
  </si>
  <si>
    <t>Dataset 3</t>
  </si>
  <si>
    <t>Dataset 4</t>
  </si>
  <si>
    <t>nodes</t>
  </si>
  <si>
    <t>metric</t>
  </si>
  <si>
    <t>D-original</t>
  </si>
  <si>
    <t>D:1</t>
  </si>
  <si>
    <t>D:2</t>
  </si>
  <si>
    <t>D:3</t>
  </si>
  <si>
    <t>D:4</t>
  </si>
  <si>
    <t>train_acc</t>
  </si>
  <si>
    <t>train_sens</t>
  </si>
  <si>
    <t>train_spec</t>
  </si>
  <si>
    <t>valid_acc</t>
  </si>
  <si>
    <t>METRIC: valid_acc</t>
  </si>
  <si>
    <t>Best of the two (seq and batch)</t>
  </si>
  <si>
    <t>Nodes</t>
  </si>
  <si>
    <t>Metric: pocket_epoch mean</t>
  </si>
  <si>
    <t>Metric: pocket_epoch std</t>
  </si>
  <si>
    <t>etaMetric: pocket_epoch mean</t>
  </si>
  <si>
    <t>To the right: old data for 100k runs</t>
  </si>
  <si>
    <t>Metric: train_loss mean</t>
  </si>
  <si>
    <t>Metric: train_loss std</t>
  </si>
  <si>
    <t>Metric: valid_loss mean</t>
  </si>
  <si>
    <t>Metric: valid_loss std</t>
  </si>
  <si>
    <t>Validation loss - mean</t>
  </si>
  <si>
    <t>Validation loss - std</t>
  </si>
  <si>
    <t xml:space="preserve"> </t>
  </si>
  <si>
    <t>split</t>
  </si>
  <si>
    <t>Split</t>
  </si>
  <si>
    <t>pocket_epoch - mean - eta:0.5</t>
  </si>
  <si>
    <t>pocket_epoch - mean - eta:0.25</t>
  </si>
  <si>
    <t>pocket_epoch - std - eta:0.5</t>
  </si>
  <si>
    <t>pocket_epoch - std - eta:0.25</t>
  </si>
  <si>
    <t>train_loss - mean - eta:0.5</t>
  </si>
  <si>
    <t>train_loss - mean - eta:0.25</t>
  </si>
  <si>
    <t>train_loss - std - eta:0.5</t>
  </si>
  <si>
    <t>train_loss - std - eta:0.25</t>
  </si>
  <si>
    <t>valid_loss - mean - eta:0.5</t>
  </si>
  <si>
    <t>valid_loss - mean - eta:0.25</t>
  </si>
  <si>
    <t>valid_loss - std - eta:0.5</t>
  </si>
  <si>
    <t>valid_loss - std - eta:0.25</t>
  </si>
  <si>
    <t>best_valid_loss - mean</t>
  </si>
  <si>
    <t>The best is for 0.5 eta, 0.25 is consistently worse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</si>
</sst>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sz val="7.0"/>
      <color theme="1"/>
      <name val="Arial"/>
    </font>
    <font>
      <sz val="8.0"/>
      <color theme="1"/>
      <name val="Arial"/>
    </font>
    <font>
      <b/>
      <sz val="18.0"/>
      <color theme="1"/>
      <name val="Arial"/>
    </font>
    <font>
      <b/>
      <sz val="24.0"/>
      <color theme="1"/>
      <name val="Arial"/>
    </font>
    <font>
      <sz val="14.0"/>
      <color theme="1"/>
      <name val="Arial"/>
    </font>
    <font/>
    <font>
      <sz val="11.0"/>
      <name val="Arial"/>
    </font>
    <font>
      <sz val="11.0"/>
      <color theme="1"/>
      <name val="Arial"/>
    </font>
    <font>
      <sz val="14.0"/>
      <name val="Arial"/>
    </font>
    <font>
      <b/>
      <sz val="24.0"/>
      <name val="Arial"/>
    </font>
    <font>
      <b/>
      <sz val="12.0"/>
      <name val="Arial"/>
    </font>
    <font>
      <sz val="12.0"/>
      <color theme="1"/>
      <name val="Arial"/>
    </font>
    <font>
      <b/>
      <sz val="12.0"/>
    </font>
    <font>
      <sz val="14.0"/>
    </font>
    <font>
      <sz val="8.0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6B76B"/>
        <bgColor rgb="FFF6B76B"/>
      </patternFill>
    </fill>
    <fill>
      <patternFill patternType="solid">
        <fgColor rgb="FFEC9370"/>
        <bgColor rgb="FFEC9370"/>
      </patternFill>
    </fill>
    <fill>
      <patternFill patternType="solid">
        <fgColor rgb="FFF8BF6A"/>
        <bgColor rgb="FFF8BF6A"/>
      </patternFill>
    </fill>
    <fill>
      <patternFill patternType="solid">
        <fgColor rgb="FFFAC669"/>
        <bgColor rgb="FFFAC669"/>
      </patternFill>
    </fill>
    <fill>
      <patternFill patternType="solid">
        <fgColor rgb="FFFDCF67"/>
        <bgColor rgb="FFFDCF67"/>
      </patternFill>
    </fill>
    <fill>
      <patternFill patternType="solid">
        <fgColor rgb="FF87C37F"/>
        <bgColor rgb="FF87C37F"/>
      </patternFill>
    </fill>
    <fill>
      <patternFill patternType="solid">
        <fgColor rgb="FFFBC868"/>
        <bgColor rgb="FFFBC868"/>
      </patternFill>
    </fill>
    <fill>
      <patternFill patternType="solid">
        <fgColor rgb="FFFBC869"/>
        <bgColor rgb="FFFBC869"/>
      </patternFill>
    </fill>
    <fill>
      <patternFill patternType="solid">
        <fgColor rgb="FF93C57D"/>
        <bgColor rgb="FF93C57D"/>
      </patternFill>
    </fill>
    <fill>
      <patternFill patternType="solid">
        <fgColor rgb="FFFDD067"/>
        <bgColor rgb="FFFDD067"/>
      </patternFill>
    </fill>
    <fill>
      <patternFill patternType="solid">
        <fgColor rgb="FFF6B66B"/>
        <bgColor rgb="FFF6B66B"/>
      </patternFill>
    </fill>
    <fill>
      <patternFill patternType="solid">
        <fgColor rgb="FF6FBF84"/>
        <bgColor rgb="FF6FBF84"/>
      </patternFill>
    </fill>
    <fill>
      <patternFill patternType="solid">
        <fgColor rgb="FF7BC182"/>
        <bgColor rgb="FF7BC182"/>
      </patternFill>
    </fill>
    <fill>
      <patternFill patternType="solid">
        <fgColor rgb="FF63BD87"/>
        <bgColor rgb="FF63BD87"/>
      </patternFill>
    </fill>
    <fill>
      <patternFill patternType="solid">
        <fgColor rgb="FFFDD167"/>
        <bgColor rgb="FFFDD167"/>
      </patternFill>
    </fill>
    <fill>
      <patternFill patternType="solid">
        <fgColor rgb="FF57BB8A"/>
        <bgColor rgb="FF57BB8A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ck">
        <color rgb="FF000000"/>
      </left>
    </border>
    <border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1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0" fontId="6" numFmtId="10" xfId="0" applyAlignment="1" applyFont="1" applyNumberFormat="1">
      <alignment horizontal="right" readingOrder="0"/>
    </xf>
    <xf borderId="0" fillId="0" fontId="6" numFmtId="4" xfId="0" applyAlignment="1" applyFont="1" applyNumberFormat="1">
      <alignment horizontal="right" readingOrder="0"/>
    </xf>
    <xf borderId="0" fillId="0" fontId="6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2" fontId="6" numFmtId="0" xfId="0" applyAlignment="1" applyFont="1">
      <alignment horizontal="right" readingOrder="0"/>
    </xf>
    <xf borderId="0" fillId="3" fontId="3" numFmtId="0" xfId="0" applyAlignment="1" applyFill="1" applyFont="1">
      <alignment readingOrder="0"/>
    </xf>
    <xf borderId="0" fillId="3" fontId="6" numFmtId="10" xfId="0" applyAlignment="1" applyFont="1" applyNumberFormat="1">
      <alignment horizontal="right" readingOrder="0"/>
    </xf>
    <xf borderId="0" fillId="3" fontId="6" numFmtId="4" xfId="0" applyAlignment="1" applyFont="1" applyNumberFormat="1">
      <alignment horizontal="right" readingOrder="0"/>
    </xf>
    <xf borderId="0" fillId="3" fontId="6" numFmtId="11" xfId="0" applyAlignment="1" applyFont="1" applyNumberFormat="1">
      <alignment horizontal="right" readingOrder="0"/>
    </xf>
    <xf borderId="0" fillId="4" fontId="3" numFmtId="0" xfId="0" applyAlignment="1" applyFill="1" applyFont="1">
      <alignment readingOrder="0"/>
    </xf>
    <xf borderId="0" fillId="4" fontId="6" numFmtId="10" xfId="0" applyAlignment="1" applyFont="1" applyNumberFormat="1">
      <alignment horizontal="right" readingOrder="0"/>
    </xf>
    <xf borderId="0" fillId="4" fontId="6" numFmtId="4" xfId="0" applyAlignment="1" applyFont="1" applyNumberFormat="1">
      <alignment horizontal="right" readingOrder="0"/>
    </xf>
    <xf borderId="0" fillId="4" fontId="6" numFmtId="11" xfId="0" applyAlignment="1" applyFont="1" applyNumberFormat="1">
      <alignment horizontal="right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11" xfId="0" applyAlignment="1" applyFont="1" applyNumberFormat="1">
      <alignment horizontal="right" readingOrder="0"/>
    </xf>
    <xf borderId="0" fillId="0" fontId="2" numFmtId="11" xfId="0" applyAlignment="1" applyFont="1" applyNumberFormat="1">
      <alignment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horizontal="right" readingOrder="0"/>
    </xf>
    <xf borderId="0" fillId="0" fontId="2" numFmtId="0" xfId="0" applyAlignment="1" applyFont="1">
      <alignment vertical="bottom"/>
    </xf>
    <xf borderId="0" fillId="0" fontId="9" numFmtId="0" xfId="0" applyAlignment="1" applyFont="1">
      <alignment horizontal="right"/>
    </xf>
    <xf borderId="0" fillId="5" fontId="2" numFmtId="0" xfId="0" applyAlignment="1" applyFill="1" applyFont="1">
      <alignment readingOrder="0"/>
    </xf>
    <xf borderId="0" fillId="0" fontId="2" numFmtId="0" xfId="0" applyFont="1"/>
    <xf borderId="0" fillId="0" fontId="3" numFmtId="11" xfId="0" applyAlignment="1" applyFont="1" applyNumberFormat="1">
      <alignment readingOrder="0"/>
    </xf>
    <xf borderId="0" fillId="0" fontId="9" numFmtId="0" xfId="0" applyAlignment="1" applyFont="1">
      <alignment horizontal="right"/>
    </xf>
    <xf borderId="0" fillId="0" fontId="8" numFmtId="0" xfId="0" applyAlignment="1" applyFont="1">
      <alignment horizontal="right" readingOrder="0" vertical="bottom"/>
    </xf>
    <xf borderId="0" fillId="0" fontId="10" numFmtId="0" xfId="0" applyAlignment="1" applyFont="1">
      <alignment readingOrder="0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vertical="bottom"/>
    </xf>
    <xf borderId="0" fillId="0" fontId="2" numFmtId="11" xfId="0" applyAlignment="1" applyFont="1" applyNumberFormat="1">
      <alignment readingOrder="0" vertical="bottom"/>
    </xf>
    <xf borderId="0" fillId="6" fontId="2" numFmtId="0" xfId="0" applyAlignment="1" applyFill="1" applyFont="1">
      <alignment horizontal="right" readingOrder="0" vertical="bottom"/>
    </xf>
    <xf borderId="0" fillId="7" fontId="2" numFmtId="0" xfId="0" applyAlignment="1" applyFill="1" applyFont="1">
      <alignment horizontal="right" readingOrder="0" vertical="bottom"/>
    </xf>
    <xf borderId="0" fillId="8" fontId="2" numFmtId="0" xfId="0" applyAlignment="1" applyFill="1" applyFont="1">
      <alignment horizontal="right" readingOrder="0" vertical="bottom"/>
    </xf>
    <xf borderId="0" fillId="9" fontId="2" numFmtId="0" xfId="0" applyAlignment="1" applyFill="1" applyFont="1">
      <alignment horizontal="right" readingOrder="0" vertical="bottom"/>
    </xf>
    <xf borderId="0" fillId="10" fontId="2" numFmtId="0" xfId="0" applyAlignment="1" applyFill="1" applyFont="1">
      <alignment horizontal="right" readingOrder="0" vertical="bottom"/>
    </xf>
    <xf borderId="0" fillId="11" fontId="2" numFmtId="0" xfId="0" applyAlignment="1" applyFill="1" applyFont="1">
      <alignment horizontal="right" readingOrder="0" vertical="bottom"/>
    </xf>
    <xf borderId="0" fillId="12" fontId="2" numFmtId="0" xfId="0" applyAlignment="1" applyFill="1" applyFont="1">
      <alignment horizontal="right" readingOrder="0" vertical="bottom"/>
    </xf>
    <xf borderId="0" fillId="13" fontId="2" numFmtId="0" xfId="0" applyAlignment="1" applyFill="1" applyFont="1">
      <alignment horizontal="right" readingOrder="0" vertical="bottom"/>
    </xf>
    <xf borderId="0" fillId="14" fontId="2" numFmtId="0" xfId="0" applyAlignment="1" applyFill="1" applyFont="1">
      <alignment horizontal="right" readingOrder="0" vertical="bottom"/>
    </xf>
    <xf borderId="0" fillId="15" fontId="2" numFmtId="0" xfId="0" applyAlignment="1" applyFill="1" applyFont="1">
      <alignment horizontal="right" readingOrder="0" vertical="bottom"/>
    </xf>
    <xf borderId="0" fillId="16" fontId="2" numFmtId="0" xfId="0" applyAlignment="1" applyFill="1" applyFont="1">
      <alignment horizontal="right" readingOrder="0" vertical="bottom"/>
    </xf>
    <xf borderId="0" fillId="17" fontId="2" numFmtId="0" xfId="0" applyAlignment="1" applyFill="1" applyFont="1">
      <alignment horizontal="right" readingOrder="0" vertical="bottom"/>
    </xf>
    <xf borderId="0" fillId="18" fontId="2" numFmtId="0" xfId="0" applyAlignment="1" applyFill="1" applyFont="1">
      <alignment horizontal="right" readingOrder="0" vertical="bottom"/>
    </xf>
    <xf borderId="0" fillId="19" fontId="2" numFmtId="0" xfId="0" applyAlignment="1" applyFill="1" applyFont="1">
      <alignment horizontal="right" readingOrder="0" vertical="bottom"/>
    </xf>
    <xf borderId="0" fillId="20" fontId="2" numFmtId="0" xfId="0" applyAlignment="1" applyFill="1" applyFont="1">
      <alignment horizontal="right" readingOrder="0" vertical="bottom"/>
    </xf>
    <xf borderId="0" fillId="21" fontId="2" numFmtId="0" xfId="0" applyAlignment="1" applyFill="1" applyFont="1">
      <alignment horizontal="right" readingOrder="0" vertical="bottom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righ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2" numFmtId="0" xfId="0" applyAlignment="1" applyFont="1">
      <alignment horizontal="right"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right" readingOrder="0"/>
    </xf>
    <xf borderId="0" fillId="0" fontId="9" numFmtId="11" xfId="0" applyAlignment="1" applyFont="1" applyNumberFormat="1">
      <alignment horizontal="right" readingOrder="0"/>
    </xf>
    <xf borderId="0" fillId="0" fontId="9" numFmtId="0" xfId="0" applyAlignment="1" applyFont="1">
      <alignment horizontal="left" readingOrder="0"/>
    </xf>
    <xf borderId="0" fillId="0" fontId="2" numFmtId="11" xfId="0" applyFont="1" applyNumberFormat="1"/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horizontal="right" readingOrder="0"/>
    </xf>
    <xf borderId="0" fillId="0" fontId="13" numFmtId="0" xfId="0" applyAlignment="1" applyFont="1">
      <alignment horizontal="left"/>
    </xf>
    <xf borderId="0" fillId="0" fontId="13" numFmtId="11" xfId="0" applyAlignment="1" applyFont="1" applyNumberFormat="1">
      <alignment horizontal="right" readingOrder="0"/>
    </xf>
    <xf borderId="0" fillId="0" fontId="6" numFmtId="0" xfId="0" applyAlignment="1" applyFont="1">
      <alignment horizontal="left"/>
    </xf>
    <xf borderId="1" fillId="0" fontId="14" numFmtId="0" xfId="0" applyAlignment="1" applyBorder="1" applyFont="1">
      <alignment horizontal="right" readingOrder="0"/>
    </xf>
    <xf borderId="2" fillId="0" fontId="15" numFmtId="0" xfId="0" applyAlignment="1" applyBorder="1" applyFont="1">
      <alignment horizontal="right" readingOrder="0"/>
    </xf>
    <xf borderId="3" fillId="0" fontId="15" numFmtId="0" xfId="0" applyAlignment="1" applyBorder="1" applyFont="1">
      <alignment horizontal="right" readingOrder="0"/>
    </xf>
    <xf borderId="4" fillId="0" fontId="15" numFmtId="0" xfId="0" applyAlignment="1" applyBorder="1" applyFont="1">
      <alignment horizontal="right" readingOrder="0"/>
    </xf>
    <xf borderId="5" fillId="0" fontId="16" numFmtId="0" xfId="0" applyAlignment="1" applyBorder="1" applyFont="1">
      <alignment horizontal="right" readingOrder="0"/>
    </xf>
    <xf borderId="6" fillId="0" fontId="16" numFmtId="0" xfId="0" applyAlignment="1" applyBorder="1" applyFont="1">
      <alignment horizontal="right" readingOrder="0"/>
    </xf>
    <xf borderId="7" fillId="0" fontId="16" numFmtId="0" xfId="0" applyAlignment="1" applyBorder="1" applyFont="1">
      <alignment horizontal="right" readingOrder="0"/>
    </xf>
    <xf borderId="8" fillId="0" fontId="16" numFmtId="0" xfId="0" applyAlignment="1" applyBorder="1" applyFont="1">
      <alignment horizontal="right" readingOrder="0"/>
    </xf>
    <xf borderId="0" fillId="0" fontId="16" numFmtId="0" xfId="0" applyAlignment="1" applyFont="1">
      <alignment horizontal="right" readingOrder="0"/>
    </xf>
    <xf borderId="9" fillId="0" fontId="16" numFmtId="0" xfId="0" applyAlignment="1" applyBorder="1" applyFont="1">
      <alignment horizontal="right" readingOrder="0"/>
    </xf>
    <xf borderId="10" fillId="0" fontId="16" numFmtId="0" xfId="0" applyAlignment="1" applyBorder="1" applyFont="1">
      <alignment horizontal="right" readingOrder="0"/>
    </xf>
    <xf borderId="11" fillId="0" fontId="16" numFmtId="0" xfId="0" applyAlignment="1" applyBorder="1" applyFont="1">
      <alignment horizontal="right" readingOrder="0"/>
    </xf>
    <xf borderId="12" fillId="0" fontId="16" numFmtId="0" xfId="0" applyAlignment="1" applyBorder="1" applyFont="1">
      <alignment horizontal="right" readingOrder="0"/>
    </xf>
    <xf borderId="5" fillId="0" fontId="16" numFmtId="11" xfId="0" applyAlignment="1" applyBorder="1" applyFont="1" applyNumberFormat="1">
      <alignment horizontal="right" readingOrder="0"/>
    </xf>
    <xf borderId="6" fillId="0" fontId="16" numFmtId="11" xfId="0" applyAlignment="1" applyBorder="1" applyFont="1" applyNumberFormat="1">
      <alignment horizontal="right" readingOrder="0"/>
    </xf>
    <xf borderId="7" fillId="0" fontId="16" numFmtId="11" xfId="0" applyAlignment="1" applyBorder="1" applyFont="1" applyNumberFormat="1">
      <alignment horizontal="right" readingOrder="0"/>
    </xf>
    <xf borderId="8" fillId="0" fontId="16" numFmtId="11" xfId="0" applyAlignment="1" applyBorder="1" applyFont="1" applyNumberFormat="1">
      <alignment horizontal="right" readingOrder="0"/>
    </xf>
    <xf borderId="0" fillId="0" fontId="16" numFmtId="11" xfId="0" applyAlignment="1" applyFont="1" applyNumberFormat="1">
      <alignment horizontal="right" readingOrder="0"/>
    </xf>
    <xf borderId="9" fillId="0" fontId="16" numFmtId="11" xfId="0" applyAlignment="1" applyBorder="1" applyFont="1" applyNumberFormat="1">
      <alignment horizontal="right" readingOrder="0"/>
    </xf>
    <xf borderId="10" fillId="0" fontId="16" numFmtId="11" xfId="0" applyAlignment="1" applyBorder="1" applyFont="1" applyNumberFormat="1">
      <alignment horizontal="right" readingOrder="0"/>
    </xf>
    <xf borderId="11" fillId="0" fontId="16" numFmtId="11" xfId="0" applyAlignment="1" applyBorder="1" applyFont="1" applyNumberFormat="1">
      <alignment horizontal="right" readingOrder="0"/>
    </xf>
    <xf borderId="12" fillId="0" fontId="16" numFmtId="11" xfId="0" applyAlignment="1" applyBorder="1" applyFont="1" applyNumberFormat="1">
      <alignment horizontal="right" readingOrder="0"/>
    </xf>
    <xf borderId="4" fillId="0" fontId="17" numFmtId="0" xfId="0" applyAlignment="1" applyBorder="1" applyFont="1">
      <alignment horizontal="right" readingOrder="0"/>
    </xf>
    <xf borderId="13" fillId="0" fontId="15" numFmtId="0" xfId="0" applyAlignment="1" applyBorder="1" applyFont="1">
      <alignment horizontal="right" readingOrder="0"/>
    </xf>
    <xf borderId="14" fillId="0" fontId="16" numFmtId="11" xfId="0" applyAlignment="1" applyBorder="1" applyFont="1" applyNumberFormat="1">
      <alignment horizontal="right" readingOrder="0"/>
    </xf>
    <xf borderId="15" fillId="0" fontId="16" numFmtId="11" xfId="0" applyAlignment="1" applyBorder="1" applyFont="1" applyNumberFormat="1">
      <alignment horizontal="right" readingOrder="0"/>
    </xf>
    <xf borderId="16" fillId="0" fontId="16" numFmtId="11" xfId="0" applyAlignment="1" applyBorder="1" applyFont="1" applyNumberFormat="1">
      <alignment horizontal="righ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552450</xdr:colOff>
      <xdr:row>184</xdr:row>
      <xdr:rowOff>76200</xdr:rowOff>
    </xdr:from>
    <xdr:ext cx="6991350" cy="52387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647700</xdr:colOff>
      <xdr:row>69</xdr:row>
      <xdr:rowOff>95250</xdr:rowOff>
    </xdr:from>
    <xdr:ext cx="6991350" cy="52387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152400</xdr:colOff>
      <xdr:row>105</xdr:row>
      <xdr:rowOff>152400</xdr:rowOff>
    </xdr:from>
    <xdr:ext cx="6991350" cy="52387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152400</xdr:colOff>
      <xdr:row>150</xdr:row>
      <xdr:rowOff>152400</xdr:rowOff>
    </xdr:from>
    <xdr:ext cx="6991350" cy="52387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7.43"/>
    <col customWidth="1" min="3" max="5" width="8.86"/>
    <col customWidth="1" min="6" max="6" width="3.71"/>
    <col customWidth="1" min="7" max="10" width="9.71"/>
    <col customWidth="1" min="11" max="11" width="7.0"/>
    <col customWidth="1" min="12" max="15" width="9.71"/>
    <col customWidth="1" min="25" max="25" width="15.14"/>
    <col customWidth="1" min="26" max="26" width="135.14"/>
    <col customWidth="1" min="27" max="28" width="20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3" t="s">
        <v>1</v>
      </c>
      <c r="B2" s="4">
        <v>0.001</v>
      </c>
      <c r="C2" s="4">
        <v>0.005</v>
      </c>
      <c r="D2" s="4">
        <v>0.01</v>
      </c>
      <c r="E2" s="4">
        <v>0.1</v>
      </c>
      <c r="F2" s="4">
        <v>0.25</v>
      </c>
      <c r="G2" s="4">
        <v>1.0</v>
      </c>
      <c r="H2" s="4">
        <v>10.0</v>
      </c>
      <c r="I2" s="4">
        <v>25.0</v>
      </c>
      <c r="J2" s="4">
        <v>100.0</v>
      </c>
      <c r="K2" s="4">
        <v>1000.0</v>
      </c>
      <c r="L2" s="4">
        <v>10000.0</v>
      </c>
      <c r="M2" s="4">
        <v>100000.0</v>
      </c>
      <c r="N2" s="4">
        <v>1000000.0</v>
      </c>
      <c r="O2" s="4">
        <v>1.0E7</v>
      </c>
    </row>
    <row r="3">
      <c r="A3" s="3" t="s">
        <v>2</v>
      </c>
      <c r="B3" s="4">
        <v>1.0</v>
      </c>
      <c r="C3" s="4">
        <v>1.0</v>
      </c>
      <c r="D3" s="4">
        <v>1.0</v>
      </c>
      <c r="E3" s="4">
        <v>1.0</v>
      </c>
      <c r="F3" s="4">
        <v>1.0</v>
      </c>
      <c r="G3" s="4">
        <v>1.0</v>
      </c>
      <c r="H3" s="4">
        <v>1.0</v>
      </c>
      <c r="I3" s="4">
        <v>1.0</v>
      </c>
      <c r="J3" s="4">
        <v>1.0</v>
      </c>
      <c r="K3" s="4">
        <v>1.0</v>
      </c>
      <c r="L3" s="4">
        <v>1.0</v>
      </c>
      <c r="M3" s="4">
        <v>1.0</v>
      </c>
      <c r="N3" s="4">
        <v>1.0</v>
      </c>
      <c r="O3" s="4">
        <v>1.0</v>
      </c>
    </row>
    <row r="4">
      <c r="A4" s="3" t="s">
        <v>3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</row>
    <row r="5">
      <c r="A5" s="3" t="s">
        <v>4</v>
      </c>
      <c r="B5" s="4">
        <v>29.22</v>
      </c>
      <c r="C5" s="4">
        <v>8.26</v>
      </c>
      <c r="D5" s="4">
        <v>3.45</v>
      </c>
      <c r="E5" s="4">
        <v>1.91</v>
      </c>
      <c r="F5" s="4">
        <v>1.9</v>
      </c>
      <c r="G5" s="4">
        <v>1.93</v>
      </c>
      <c r="H5" s="4">
        <v>1.87</v>
      </c>
      <c r="I5" s="4">
        <v>1.87</v>
      </c>
      <c r="J5" s="4">
        <v>1.82</v>
      </c>
      <c r="K5" s="4">
        <v>1.9</v>
      </c>
      <c r="L5" s="4">
        <v>1.85</v>
      </c>
      <c r="M5" s="4">
        <v>1.82</v>
      </c>
      <c r="N5" s="4">
        <v>1.92</v>
      </c>
      <c r="O5" s="4">
        <v>1.8</v>
      </c>
    </row>
    <row r="6">
      <c r="A6" s="3" t="s">
        <v>5</v>
      </c>
      <c r="B6" s="5">
        <v>27.8426220029652</v>
      </c>
      <c r="C6" s="5">
        <v>6.80091170358798</v>
      </c>
      <c r="D6" s="5">
        <v>2.14184499906039</v>
      </c>
      <c r="E6" s="5">
        <v>0.376696164036747</v>
      </c>
      <c r="F6" s="5">
        <v>0.3</v>
      </c>
      <c r="G6" s="5">
        <v>0.324191301548946</v>
      </c>
      <c r="H6" s="5">
        <v>0.416052881254294</v>
      </c>
      <c r="I6" s="5">
        <v>0.364828726939094</v>
      </c>
      <c r="J6" s="5">
        <v>0.409389789809174</v>
      </c>
      <c r="K6" s="5">
        <v>0.3</v>
      </c>
      <c r="L6" s="5">
        <v>0.357071421427143</v>
      </c>
      <c r="M6" s="5">
        <v>0.384187454245971</v>
      </c>
      <c r="N6" s="5">
        <v>0.337045990927054</v>
      </c>
      <c r="O6" s="5">
        <v>0.447213595499958</v>
      </c>
    </row>
    <row r="7">
      <c r="A7" s="3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Q7" s="1"/>
    </row>
    <row r="8">
      <c r="A8" s="1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O8" s="5"/>
      <c r="P8" s="5"/>
      <c r="Q8" s="5"/>
      <c r="R8" s="5"/>
      <c r="S8" s="5"/>
      <c r="T8" s="5"/>
      <c r="U8" s="5"/>
      <c r="V8" s="5"/>
      <c r="W8" s="5"/>
      <c r="X8" s="4"/>
      <c r="Y8" s="4"/>
      <c r="Z8" s="4"/>
      <c r="AA8" s="4"/>
      <c r="AB8" s="4"/>
    </row>
    <row r="9">
      <c r="A9" s="4" t="s">
        <v>7</v>
      </c>
      <c r="B9" s="6"/>
      <c r="C9" s="7"/>
      <c r="D9" s="7"/>
      <c r="E9" s="7"/>
      <c r="F9" s="7"/>
      <c r="G9" s="7"/>
      <c r="H9" s="7"/>
      <c r="I9" s="7"/>
      <c r="J9" s="7"/>
      <c r="K9" s="7"/>
      <c r="L9" s="4"/>
      <c r="X9" s="8"/>
      <c r="Y9" s="8"/>
      <c r="Z9" s="4"/>
      <c r="AA9" s="4"/>
      <c r="AB9" s="4"/>
    </row>
    <row r="10">
      <c r="A10" s="2" t="s">
        <v>1</v>
      </c>
      <c r="B10" s="2">
        <v>1.0E-4</v>
      </c>
      <c r="C10" s="2">
        <v>0.001</v>
      </c>
      <c r="D10" s="2">
        <v>0.002</v>
      </c>
      <c r="E10" s="2">
        <v>0.003</v>
      </c>
      <c r="F10" s="2">
        <v>0.004</v>
      </c>
      <c r="G10" s="2">
        <v>0.005</v>
      </c>
      <c r="H10" s="2">
        <v>0.01</v>
      </c>
      <c r="I10" s="2">
        <v>0.1</v>
      </c>
      <c r="J10" s="2">
        <v>0.2</v>
      </c>
      <c r="K10" s="2">
        <v>0.3</v>
      </c>
      <c r="L10" s="4"/>
      <c r="X10" s="8"/>
      <c r="Y10" s="8"/>
      <c r="Z10" s="4"/>
      <c r="AA10" s="4"/>
      <c r="AB10" s="4"/>
    </row>
    <row r="11">
      <c r="A11" s="2" t="s">
        <v>8</v>
      </c>
      <c r="B11" s="2">
        <v>1.0</v>
      </c>
      <c r="C11" s="2">
        <v>1.0</v>
      </c>
      <c r="D11" s="2">
        <v>1.0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  <c r="K11" s="2">
        <v>0.90465</v>
      </c>
      <c r="L11" s="4"/>
      <c r="X11" s="9"/>
      <c r="Y11" s="9"/>
      <c r="Z11" s="4"/>
      <c r="AA11" s="4"/>
      <c r="AB11" s="4"/>
    </row>
    <row r="12">
      <c r="A12" s="2" t="s">
        <v>9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0.0167370098882685</v>
      </c>
      <c r="L12" s="4"/>
      <c r="X12" s="10"/>
      <c r="Y12" s="10"/>
      <c r="Z12" s="5"/>
      <c r="AA12" s="5"/>
      <c r="AB12" s="5"/>
    </row>
    <row r="13">
      <c r="A13" s="2" t="s">
        <v>10</v>
      </c>
      <c r="B13" s="2">
        <v>1009.25</v>
      </c>
      <c r="C13" s="2">
        <v>108.69</v>
      </c>
      <c r="D13" s="2">
        <v>70.43</v>
      </c>
      <c r="E13" s="2">
        <v>58.63</v>
      </c>
      <c r="F13" s="2">
        <v>51.19</v>
      </c>
      <c r="G13" s="2">
        <v>61.08</v>
      </c>
      <c r="H13" s="2">
        <v>49.02</v>
      </c>
      <c r="I13" s="2">
        <v>39.55</v>
      </c>
      <c r="J13" s="2">
        <v>43.32</v>
      </c>
      <c r="K13" s="2">
        <v>44.46</v>
      </c>
      <c r="L13" s="4"/>
    </row>
    <row r="14">
      <c r="A14" s="2" t="s">
        <v>11</v>
      </c>
      <c r="B14" s="2">
        <v>250.398018163083</v>
      </c>
      <c r="C14" s="2">
        <v>34.3277424250415</v>
      </c>
      <c r="D14" s="2">
        <v>36.2963510562701</v>
      </c>
      <c r="E14" s="2">
        <v>29.4114450512041</v>
      </c>
      <c r="F14" s="2">
        <v>31.7826037322306</v>
      </c>
      <c r="G14" s="2">
        <v>39.7317706627832</v>
      </c>
      <c r="H14" s="2">
        <v>33.7686185681321</v>
      </c>
      <c r="I14" s="2">
        <v>34.3445410509443</v>
      </c>
      <c r="J14" s="2">
        <v>33.6514130461114</v>
      </c>
      <c r="K14" s="2">
        <v>36.4807949474788</v>
      </c>
      <c r="L14" s="4"/>
      <c r="X14" s="11"/>
      <c r="Y14" s="11"/>
      <c r="Z14" s="11"/>
      <c r="AA14" s="11"/>
    </row>
    <row r="15">
      <c r="A15" s="2" t="s">
        <v>12</v>
      </c>
      <c r="B15" s="2">
        <v>6.24287643263557</v>
      </c>
      <c r="C15" s="2">
        <v>5.82902506620092</v>
      </c>
      <c r="D15" s="2">
        <v>5.82608574058433</v>
      </c>
      <c r="E15" s="2">
        <v>5.81854423757311</v>
      </c>
      <c r="F15" s="2">
        <v>5.81916699235758</v>
      </c>
      <c r="G15" s="2">
        <v>5.81305862120501</v>
      </c>
      <c r="H15" s="2">
        <v>5.83644900199642</v>
      </c>
      <c r="I15" s="2">
        <v>7.31121040178236</v>
      </c>
      <c r="J15" s="2">
        <v>12.2723835146922</v>
      </c>
      <c r="K15" s="2">
        <v>81.1985325490541</v>
      </c>
      <c r="L15" s="4"/>
      <c r="X15" s="12"/>
      <c r="Y15" s="13"/>
      <c r="Z15" s="11"/>
      <c r="AA15" s="11"/>
    </row>
    <row r="16">
      <c r="A16" s="2" t="s">
        <v>13</v>
      </c>
      <c r="B16" s="2">
        <v>4.23734342005787</v>
      </c>
      <c r="C16" s="2">
        <v>0.00409275118334514</v>
      </c>
      <c r="D16" s="2">
        <v>0.0128248924334769</v>
      </c>
      <c r="E16" s="2">
        <v>0.0239112678618346</v>
      </c>
      <c r="F16" s="2">
        <v>0.0322582539823037</v>
      </c>
      <c r="G16" s="2">
        <v>0.036651659224666</v>
      </c>
      <c r="H16" s="2">
        <v>0.0483216244119893</v>
      </c>
      <c r="I16" s="2">
        <v>0.156554257935114</v>
      </c>
      <c r="J16" s="2">
        <v>0.84479373391312</v>
      </c>
      <c r="K16" s="2">
        <v>38.7735467737574</v>
      </c>
      <c r="L16" s="4"/>
      <c r="X16" s="12"/>
      <c r="Y16" s="13"/>
      <c r="Z16" s="11"/>
      <c r="AA16" s="11"/>
    </row>
    <row r="17">
      <c r="A17" s="14" t="s">
        <v>14</v>
      </c>
      <c r="C17" s="7"/>
      <c r="D17" s="7"/>
      <c r="E17" s="7"/>
      <c r="F17" s="7"/>
      <c r="G17" s="7"/>
      <c r="H17" s="7"/>
      <c r="I17" s="7"/>
      <c r="J17" s="7"/>
      <c r="K17" s="7"/>
      <c r="L17" s="4"/>
      <c r="X17" s="13"/>
      <c r="Y17" s="13"/>
      <c r="Z17" s="11"/>
      <c r="AA17" s="11"/>
    </row>
    <row r="18">
      <c r="A18" s="2" t="s">
        <v>1</v>
      </c>
      <c r="B18" s="11">
        <v>1.0E-4</v>
      </c>
      <c r="C18" s="11">
        <v>0.001</v>
      </c>
      <c r="D18" s="11">
        <v>0.002</v>
      </c>
      <c r="E18" s="11">
        <v>0.003</v>
      </c>
      <c r="F18" s="11">
        <v>0.004</v>
      </c>
      <c r="G18" s="11">
        <v>0.005</v>
      </c>
      <c r="H18" s="11">
        <v>0.01</v>
      </c>
      <c r="I18" s="11">
        <v>0.1</v>
      </c>
      <c r="J18" s="11">
        <v>0.2</v>
      </c>
      <c r="K18" s="11">
        <v>0.3</v>
      </c>
      <c r="L18" s="4"/>
      <c r="X18" s="10"/>
      <c r="Y18" s="10"/>
      <c r="Z18" s="5"/>
      <c r="AA18" s="5"/>
    </row>
    <row r="19">
      <c r="A19" s="15" t="s">
        <v>15</v>
      </c>
      <c r="B19" s="11">
        <v>1.0</v>
      </c>
      <c r="C19" s="11">
        <v>1.0</v>
      </c>
      <c r="D19" s="11">
        <v>1.0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4"/>
      <c r="X19" s="10"/>
      <c r="Y19" s="10"/>
      <c r="Z19" s="5"/>
      <c r="AA19" s="5"/>
    </row>
    <row r="20">
      <c r="A20" s="15" t="s">
        <v>16</v>
      </c>
      <c r="B20" s="11">
        <v>0.0</v>
      </c>
      <c r="C20" s="11">
        <v>0.0</v>
      </c>
      <c r="D20" s="11">
        <v>0.0</v>
      </c>
      <c r="E20" s="11">
        <v>0.0</v>
      </c>
      <c r="F20" s="11">
        <v>0.0</v>
      </c>
      <c r="G20" s="11">
        <v>0.0</v>
      </c>
      <c r="H20" s="11">
        <v>0.0</v>
      </c>
      <c r="I20" s="11">
        <v>0.0</v>
      </c>
      <c r="J20" s="11">
        <v>0.0</v>
      </c>
      <c r="K20" s="11">
        <v>0.0</v>
      </c>
      <c r="L20" s="4"/>
      <c r="X20" s="10"/>
      <c r="Y20" s="10"/>
      <c r="Z20" s="5"/>
      <c r="AA20" s="5"/>
    </row>
    <row r="21">
      <c r="A21" s="15" t="s">
        <v>17</v>
      </c>
      <c r="B21" s="11">
        <v>1081.97</v>
      </c>
      <c r="C21" s="11">
        <v>110.99</v>
      </c>
      <c r="D21" s="11">
        <v>117.69</v>
      </c>
      <c r="E21" s="11">
        <v>2.1</v>
      </c>
      <c r="F21" s="11">
        <v>1.92</v>
      </c>
      <c r="G21" s="11">
        <v>1.91</v>
      </c>
      <c r="H21" s="11">
        <v>2.07</v>
      </c>
      <c r="I21" s="11">
        <v>2.04</v>
      </c>
      <c r="J21" s="11">
        <v>2.11</v>
      </c>
      <c r="K21" s="11">
        <v>2.32</v>
      </c>
      <c r="L21" s="4"/>
    </row>
    <row r="22">
      <c r="A22" s="15" t="s">
        <v>18</v>
      </c>
      <c r="B22" s="5">
        <v>245.298775170199</v>
      </c>
      <c r="C22" s="5">
        <v>25.0181913814728</v>
      </c>
      <c r="D22" s="5">
        <v>16.3863937460321</v>
      </c>
      <c r="E22" s="5">
        <v>0.6557438524302</v>
      </c>
      <c r="F22" s="5">
        <v>0.416653333119993</v>
      </c>
      <c r="G22" s="5">
        <v>0.449332838773219</v>
      </c>
      <c r="H22" s="5">
        <v>0.51487862647424</v>
      </c>
      <c r="I22" s="5">
        <v>0.7863841300535</v>
      </c>
      <c r="J22" s="5">
        <v>0.847289796940811</v>
      </c>
      <c r="K22" s="5">
        <v>0.881816307401944</v>
      </c>
      <c r="L22" s="4"/>
    </row>
    <row r="23">
      <c r="A23" s="15" t="s">
        <v>19</v>
      </c>
      <c r="B23" s="5">
        <v>0.058141321725386</v>
      </c>
      <c r="C23" s="5">
        <v>0.058140902212748</v>
      </c>
      <c r="D23" s="5">
        <v>0.058141323316141</v>
      </c>
      <c r="E23" s="5">
        <v>8.20958610249978</v>
      </c>
      <c r="F23" s="5">
        <v>18.4005283228042</v>
      </c>
      <c r="G23" s="5">
        <v>33.531465330683</v>
      </c>
      <c r="H23" s="5">
        <v>975.809024207311</v>
      </c>
      <c r="I23" s="5">
        <v>3.14021295097999E12</v>
      </c>
      <c r="J23" s="5">
        <v>8.5179312796088E15</v>
      </c>
      <c r="K23" s="5">
        <v>2.7837165895883E15</v>
      </c>
      <c r="L23" s="4"/>
    </row>
    <row r="24">
      <c r="A24" s="15" t="s">
        <v>20</v>
      </c>
      <c r="B24" s="5">
        <v>3.54E-7</v>
      </c>
      <c r="C24" s="5">
        <v>1.51E-7</v>
      </c>
      <c r="D24" s="5">
        <v>7.67E-8</v>
      </c>
      <c r="E24" s="5">
        <v>9.88923663629583</v>
      </c>
      <c r="F24" s="5">
        <v>27.2611472112896</v>
      </c>
      <c r="G24" s="5">
        <v>50.8312018263949</v>
      </c>
      <c r="H24" s="5">
        <v>5597.03482403319</v>
      </c>
      <c r="I24" s="5">
        <v>2.26514029415668E13</v>
      </c>
      <c r="J24" s="5">
        <v>8.38E16</v>
      </c>
      <c r="K24" s="5">
        <v>1.94E16</v>
      </c>
      <c r="L24" s="4"/>
    </row>
    <row r="25" ht="18.0" customHeight="1">
      <c r="A25" s="1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>
      <c r="A26" s="1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>
      <c r="A27" s="1" t="s">
        <v>6</v>
      </c>
      <c r="B27" s="6"/>
      <c r="C27" s="7"/>
      <c r="D27" s="7"/>
      <c r="E27" s="7"/>
      <c r="F27" s="7"/>
      <c r="G27" s="7"/>
      <c r="H27" s="7"/>
      <c r="I27" s="7"/>
      <c r="J27" s="7"/>
      <c r="K27" s="7"/>
    </row>
    <row r="28">
      <c r="A28" s="17" t="s">
        <v>21</v>
      </c>
      <c r="B28" s="18">
        <f t="shared" ref="B28:K28" si="1">B10</f>
        <v>0.0001</v>
      </c>
      <c r="C28" s="18">
        <f t="shared" si="1"/>
        <v>0.001</v>
      </c>
      <c r="D28" s="18">
        <f t="shared" si="1"/>
        <v>0.002</v>
      </c>
      <c r="E28" s="18">
        <f t="shared" si="1"/>
        <v>0.003</v>
      </c>
      <c r="F28" s="18">
        <f t="shared" si="1"/>
        <v>0.004</v>
      </c>
      <c r="G28" s="18">
        <f t="shared" si="1"/>
        <v>0.005</v>
      </c>
      <c r="H28" s="18">
        <f t="shared" si="1"/>
        <v>0.01</v>
      </c>
      <c r="I28" s="18">
        <f t="shared" si="1"/>
        <v>0.1</v>
      </c>
      <c r="J28" s="18">
        <f t="shared" si="1"/>
        <v>0.2</v>
      </c>
      <c r="K28" s="18">
        <f t="shared" si="1"/>
        <v>0.3</v>
      </c>
    </row>
    <row r="29">
      <c r="A29" s="19" t="str">
        <f t="shared" ref="A29:A34" si="3">LOWER(CONCAT("seq_", A11))</f>
        <v>seq_accuracy_mean</v>
      </c>
      <c r="B29" s="20">
        <f t="shared" ref="B29:K29" si="2">B11</f>
        <v>1</v>
      </c>
      <c r="C29" s="20">
        <f t="shared" si="2"/>
        <v>1</v>
      </c>
      <c r="D29" s="20">
        <f t="shared" si="2"/>
        <v>1</v>
      </c>
      <c r="E29" s="20">
        <f t="shared" si="2"/>
        <v>1</v>
      </c>
      <c r="F29" s="20">
        <f t="shared" si="2"/>
        <v>1</v>
      </c>
      <c r="G29" s="20">
        <f t="shared" si="2"/>
        <v>1</v>
      </c>
      <c r="H29" s="20">
        <f t="shared" si="2"/>
        <v>1</v>
      </c>
      <c r="I29" s="20">
        <f t="shared" si="2"/>
        <v>1</v>
      </c>
      <c r="J29" s="20">
        <f t="shared" si="2"/>
        <v>1</v>
      </c>
      <c r="K29" s="20">
        <f t="shared" si="2"/>
        <v>0.90465</v>
      </c>
    </row>
    <row r="30">
      <c r="A30" s="19" t="str">
        <f t="shared" si="3"/>
        <v>seq_accuracy_std</v>
      </c>
      <c r="B30" s="20">
        <f t="shared" ref="B30:K30" si="4">B12</f>
        <v>0</v>
      </c>
      <c r="C30" s="20">
        <f t="shared" si="4"/>
        <v>0</v>
      </c>
      <c r="D30" s="20">
        <f t="shared" si="4"/>
        <v>0</v>
      </c>
      <c r="E30" s="20">
        <f t="shared" si="4"/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0.01673700989</v>
      </c>
    </row>
    <row r="31">
      <c r="A31" s="19" t="str">
        <f t="shared" si="3"/>
        <v>seq_co_epoch_mean</v>
      </c>
      <c r="B31" s="21">
        <f t="shared" ref="B31:K31" si="5">B13</f>
        <v>1009.25</v>
      </c>
      <c r="C31" s="21">
        <f t="shared" si="5"/>
        <v>108.69</v>
      </c>
      <c r="D31" s="21">
        <f t="shared" si="5"/>
        <v>70.43</v>
      </c>
      <c r="E31" s="21">
        <f t="shared" si="5"/>
        <v>58.63</v>
      </c>
      <c r="F31" s="21">
        <f t="shared" si="5"/>
        <v>51.19</v>
      </c>
      <c r="G31" s="21">
        <f t="shared" si="5"/>
        <v>61.08</v>
      </c>
      <c r="H31" s="21">
        <f t="shared" si="5"/>
        <v>49.02</v>
      </c>
      <c r="I31" s="21">
        <f t="shared" si="5"/>
        <v>39.55</v>
      </c>
      <c r="J31" s="21">
        <f t="shared" si="5"/>
        <v>43.32</v>
      </c>
      <c r="K31" s="21">
        <f t="shared" si="5"/>
        <v>44.46</v>
      </c>
    </row>
    <row r="32">
      <c r="A32" s="19" t="str">
        <f t="shared" si="3"/>
        <v>seq_co_epoch_std</v>
      </c>
      <c r="B32" s="21">
        <f t="shared" ref="B32:K32" si="6">B14</f>
        <v>250.3980182</v>
      </c>
      <c r="C32" s="21">
        <f t="shared" si="6"/>
        <v>34.32774243</v>
      </c>
      <c r="D32" s="21">
        <f t="shared" si="6"/>
        <v>36.29635106</v>
      </c>
      <c r="E32" s="21">
        <f t="shared" si="6"/>
        <v>29.41144505</v>
      </c>
      <c r="F32" s="21">
        <f t="shared" si="6"/>
        <v>31.78260373</v>
      </c>
      <c r="G32" s="21">
        <f t="shared" si="6"/>
        <v>39.73177066</v>
      </c>
      <c r="H32" s="21">
        <f t="shared" si="6"/>
        <v>33.76861857</v>
      </c>
      <c r="I32" s="21">
        <f t="shared" si="6"/>
        <v>34.34454105</v>
      </c>
      <c r="J32" s="21">
        <f t="shared" si="6"/>
        <v>33.65141305</v>
      </c>
      <c r="K32" s="21">
        <f t="shared" si="6"/>
        <v>36.48079495</v>
      </c>
    </row>
    <row r="33">
      <c r="A33" s="19" t="str">
        <f t="shared" si="3"/>
        <v>seq_loss_mean</v>
      </c>
      <c r="B33" s="22">
        <f t="shared" ref="B33:K33" si="7">B15</f>
        <v>6.242876433</v>
      </c>
      <c r="C33" s="22">
        <f t="shared" si="7"/>
        <v>5.829025066</v>
      </c>
      <c r="D33" s="22">
        <f t="shared" si="7"/>
        <v>5.826085741</v>
      </c>
      <c r="E33" s="22">
        <f t="shared" si="7"/>
        <v>5.818544238</v>
      </c>
      <c r="F33" s="22">
        <f t="shared" si="7"/>
        <v>5.819166992</v>
      </c>
      <c r="G33" s="22">
        <f t="shared" si="7"/>
        <v>5.813058621</v>
      </c>
      <c r="H33" s="22">
        <f t="shared" si="7"/>
        <v>5.836449002</v>
      </c>
      <c r="I33" s="22">
        <f t="shared" si="7"/>
        <v>7.311210402</v>
      </c>
      <c r="J33" s="22">
        <f t="shared" si="7"/>
        <v>12.27238351</v>
      </c>
      <c r="K33" s="22">
        <f t="shared" si="7"/>
        <v>81.19853255</v>
      </c>
    </row>
    <row r="34">
      <c r="A34" s="19" t="str">
        <f t="shared" si="3"/>
        <v>seq_loss_std</v>
      </c>
      <c r="B34" s="22">
        <f t="shared" ref="B34:K34" si="8">B16</f>
        <v>4.23734342</v>
      </c>
      <c r="C34" s="22">
        <f t="shared" si="8"/>
        <v>0.004092751183</v>
      </c>
      <c r="D34" s="22">
        <f t="shared" si="8"/>
        <v>0.01282489243</v>
      </c>
      <c r="E34" s="22">
        <f t="shared" si="8"/>
        <v>0.02391126786</v>
      </c>
      <c r="F34" s="22">
        <f t="shared" si="8"/>
        <v>0.03225825398</v>
      </c>
      <c r="G34" s="22">
        <f t="shared" si="8"/>
        <v>0.03665165922</v>
      </c>
      <c r="H34" s="22">
        <f t="shared" si="8"/>
        <v>0.04832162441</v>
      </c>
      <c r="I34" s="22">
        <f t="shared" si="8"/>
        <v>0.1565542579</v>
      </c>
      <c r="J34" s="22">
        <f t="shared" si="8"/>
        <v>0.8447937339</v>
      </c>
      <c r="K34" s="22">
        <f t="shared" si="8"/>
        <v>38.77354677</v>
      </c>
    </row>
    <row r="35">
      <c r="A35" s="23" t="str">
        <f t="shared" ref="A35:A40" si="10">LOWER(CONCAT("batch_", A19))</f>
        <v>batch_acc_mean</v>
      </c>
      <c r="B35" s="24">
        <f t="shared" ref="B35:K35" si="9">B19</f>
        <v>1</v>
      </c>
      <c r="C35" s="24">
        <f t="shared" si="9"/>
        <v>1</v>
      </c>
      <c r="D35" s="24">
        <f t="shared" si="9"/>
        <v>1</v>
      </c>
      <c r="E35" s="24">
        <f t="shared" si="9"/>
        <v>1</v>
      </c>
      <c r="F35" s="24">
        <f t="shared" si="9"/>
        <v>1</v>
      </c>
      <c r="G35" s="24">
        <f t="shared" si="9"/>
        <v>1</v>
      </c>
      <c r="H35" s="24">
        <f t="shared" si="9"/>
        <v>1</v>
      </c>
      <c r="I35" s="24">
        <f t="shared" si="9"/>
        <v>1</v>
      </c>
      <c r="J35" s="24">
        <f t="shared" si="9"/>
        <v>1</v>
      </c>
      <c r="K35" s="24">
        <f t="shared" si="9"/>
        <v>1</v>
      </c>
    </row>
    <row r="36">
      <c r="A36" s="23" t="str">
        <f t="shared" si="10"/>
        <v>batch_acc_std</v>
      </c>
      <c r="B36" s="24">
        <f t="shared" ref="B36:K36" si="11">B20</f>
        <v>0</v>
      </c>
      <c r="C36" s="24">
        <f t="shared" si="11"/>
        <v>0</v>
      </c>
      <c r="D36" s="24">
        <f t="shared" si="11"/>
        <v>0</v>
      </c>
      <c r="E36" s="24">
        <f t="shared" si="11"/>
        <v>0</v>
      </c>
      <c r="F36" s="24">
        <f t="shared" si="11"/>
        <v>0</v>
      </c>
      <c r="G36" s="24">
        <f t="shared" si="11"/>
        <v>0</v>
      </c>
      <c r="H36" s="24">
        <f t="shared" si="11"/>
        <v>0</v>
      </c>
      <c r="I36" s="24">
        <f t="shared" si="11"/>
        <v>0</v>
      </c>
      <c r="J36" s="24">
        <f t="shared" si="11"/>
        <v>0</v>
      </c>
      <c r="K36" s="24">
        <f t="shared" si="11"/>
        <v>0</v>
      </c>
    </row>
    <row r="37">
      <c r="A37" s="23" t="str">
        <f t="shared" si="10"/>
        <v>batch_convergence_epochs_mean</v>
      </c>
      <c r="B37" s="25">
        <f t="shared" ref="B37:K37" si="12">B21</f>
        <v>1081.97</v>
      </c>
      <c r="C37" s="25">
        <f t="shared" si="12"/>
        <v>110.99</v>
      </c>
      <c r="D37" s="25">
        <f t="shared" si="12"/>
        <v>117.69</v>
      </c>
      <c r="E37" s="25">
        <f t="shared" si="12"/>
        <v>2.1</v>
      </c>
      <c r="F37" s="25">
        <f t="shared" si="12"/>
        <v>1.92</v>
      </c>
      <c r="G37" s="25">
        <f t="shared" si="12"/>
        <v>1.91</v>
      </c>
      <c r="H37" s="25">
        <f t="shared" si="12"/>
        <v>2.07</v>
      </c>
      <c r="I37" s="25">
        <f t="shared" si="12"/>
        <v>2.04</v>
      </c>
      <c r="J37" s="25">
        <f t="shared" si="12"/>
        <v>2.11</v>
      </c>
      <c r="K37" s="25">
        <f t="shared" si="12"/>
        <v>2.32</v>
      </c>
    </row>
    <row r="38">
      <c r="A38" s="23" t="str">
        <f t="shared" si="10"/>
        <v>batch_convergence_epochs_std</v>
      </c>
      <c r="B38" s="25">
        <f t="shared" ref="B38:K38" si="13">B22</f>
        <v>245.2987752</v>
      </c>
      <c r="C38" s="25">
        <f t="shared" si="13"/>
        <v>25.01819138</v>
      </c>
      <c r="D38" s="25">
        <f t="shared" si="13"/>
        <v>16.38639375</v>
      </c>
      <c r="E38" s="25">
        <f t="shared" si="13"/>
        <v>0.6557438524</v>
      </c>
      <c r="F38" s="25">
        <f t="shared" si="13"/>
        <v>0.4166533331</v>
      </c>
      <c r="G38" s="25">
        <f t="shared" si="13"/>
        <v>0.4493328388</v>
      </c>
      <c r="H38" s="25">
        <f t="shared" si="13"/>
        <v>0.5148786265</v>
      </c>
      <c r="I38" s="25">
        <f t="shared" si="13"/>
        <v>0.7863841301</v>
      </c>
      <c r="J38" s="25">
        <f t="shared" si="13"/>
        <v>0.8472897969</v>
      </c>
      <c r="K38" s="25">
        <f t="shared" si="13"/>
        <v>0.8818163074</v>
      </c>
    </row>
    <row r="39">
      <c r="A39" s="23" t="str">
        <f t="shared" si="10"/>
        <v>batch_mse_loss_mean</v>
      </c>
      <c r="B39" s="26">
        <f t="shared" ref="B39:K39" si="14">B23</f>
        <v>0.05814132173</v>
      </c>
      <c r="C39" s="26">
        <f t="shared" si="14"/>
        <v>0.05814090221</v>
      </c>
      <c r="D39" s="26">
        <f t="shared" si="14"/>
        <v>0.05814132332</v>
      </c>
      <c r="E39" s="26">
        <f t="shared" si="14"/>
        <v>8.209586102</v>
      </c>
      <c r="F39" s="26">
        <f t="shared" si="14"/>
        <v>18.40052832</v>
      </c>
      <c r="G39" s="26">
        <f t="shared" si="14"/>
        <v>33.53146533</v>
      </c>
      <c r="H39" s="26">
        <f t="shared" si="14"/>
        <v>975.8090242</v>
      </c>
      <c r="I39" s="26">
        <f t="shared" si="14"/>
        <v>3140212950980</v>
      </c>
      <c r="J39" s="26">
        <f t="shared" si="14"/>
        <v>8.51793E+15</v>
      </c>
      <c r="K39" s="26">
        <f t="shared" si="14"/>
        <v>2.78372E+15</v>
      </c>
    </row>
    <row r="40">
      <c r="A40" s="23" t="str">
        <f t="shared" si="10"/>
        <v>batch_mse_loss_std</v>
      </c>
      <c r="B40" s="26">
        <f t="shared" ref="B40:K40" si="15">B24</f>
        <v>0.000000354</v>
      </c>
      <c r="C40" s="26">
        <f t="shared" si="15"/>
        <v>0.000000151</v>
      </c>
      <c r="D40" s="26">
        <f t="shared" si="15"/>
        <v>0.0000000767</v>
      </c>
      <c r="E40" s="26">
        <f t="shared" si="15"/>
        <v>9.889236636</v>
      </c>
      <c r="F40" s="26">
        <f t="shared" si="15"/>
        <v>27.26114721</v>
      </c>
      <c r="G40" s="26">
        <f t="shared" si="15"/>
        <v>50.83120183</v>
      </c>
      <c r="H40" s="26">
        <f t="shared" si="15"/>
        <v>5597.034824</v>
      </c>
      <c r="I40" s="26">
        <f t="shared" si="15"/>
        <v>22651402941567</v>
      </c>
      <c r="J40" s="26">
        <f t="shared" si="15"/>
        <v>8.38E+16</v>
      </c>
      <c r="K40" s="26">
        <f t="shared" si="15"/>
        <v>1.94E+16</v>
      </c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 ht="66.75" customHeight="1">
      <c r="A61" s="16"/>
    </row>
    <row r="62" ht="44.25" customHeight="1">
      <c r="A62" s="16"/>
    </row>
    <row r="63" ht="93.0" customHeight="1">
      <c r="A63" s="16"/>
    </row>
    <row r="64" ht="82.5" customHeight="1">
      <c r="A64" s="16"/>
    </row>
    <row r="65" ht="57.0" customHeight="1">
      <c r="A65" s="16"/>
    </row>
    <row r="66">
      <c r="A66" s="27" t="s">
        <v>22</v>
      </c>
    </row>
    <row r="67">
      <c r="A67" s="3" t="s">
        <v>23</v>
      </c>
    </row>
    <row r="68">
      <c r="A68" s="3">
        <v>1.0</v>
      </c>
      <c r="B68" s="11" t="s">
        <v>21</v>
      </c>
      <c r="C68" s="11">
        <v>0.001</v>
      </c>
      <c r="D68" s="11">
        <v>0.002</v>
      </c>
      <c r="E68" s="11">
        <v>0.003</v>
      </c>
      <c r="F68" s="11">
        <v>0.004</v>
      </c>
      <c r="G68" s="11">
        <v>0.005</v>
      </c>
      <c r="H68" s="11">
        <v>0.01</v>
      </c>
      <c r="I68" s="28">
        <v>0.1</v>
      </c>
      <c r="J68" s="11"/>
    </row>
    <row r="69">
      <c r="A69" s="16"/>
      <c r="B69" s="11" t="s">
        <v>24</v>
      </c>
      <c r="C69" s="11">
        <v>0.655624211887372</v>
      </c>
      <c r="D69" s="11">
        <v>0.639161892852868</v>
      </c>
      <c r="E69" s="11">
        <v>0.613709329511298</v>
      </c>
      <c r="F69" s="11">
        <v>0.612710533023284</v>
      </c>
      <c r="G69" s="11">
        <v>0.601992162719769</v>
      </c>
      <c r="H69" s="11">
        <v>0.58319980933439</v>
      </c>
      <c r="J69" s="11">
        <v>2.14582149475467E8</v>
      </c>
    </row>
    <row r="70">
      <c r="A70" s="16"/>
      <c r="B70" s="11" t="s">
        <v>25</v>
      </c>
      <c r="C70" s="11">
        <v>0.10871016386119</v>
      </c>
      <c r="D70" s="11">
        <v>0.096063993631394</v>
      </c>
      <c r="E70" s="11">
        <v>0.0839601772841381</v>
      </c>
      <c r="F70" s="11">
        <v>0.0813537519692804</v>
      </c>
      <c r="G70" s="11">
        <v>0.0597449330642622</v>
      </c>
      <c r="H70" s="11">
        <v>0.0254553687012254</v>
      </c>
      <c r="J70" s="11">
        <v>2.05085738441124E9</v>
      </c>
    </row>
    <row r="71">
      <c r="A71" s="16"/>
      <c r="B71" s="11" t="s">
        <v>26</v>
      </c>
      <c r="C71" s="11">
        <v>95.98</v>
      </c>
      <c r="D71" s="11">
        <v>51.21</v>
      </c>
      <c r="E71" s="11">
        <v>142.87</v>
      </c>
      <c r="F71" s="11">
        <v>104.12</v>
      </c>
      <c r="G71" s="11">
        <v>86.5</v>
      </c>
      <c r="H71" s="11">
        <v>47.74</v>
      </c>
      <c r="I71" s="11">
        <v>1.79</v>
      </c>
      <c r="J71" s="11"/>
    </row>
    <row r="72">
      <c r="A72" s="16"/>
      <c r="B72" s="11" t="s">
        <v>27</v>
      </c>
      <c r="C72" s="11">
        <v>58.1774836169458</v>
      </c>
      <c r="D72" s="11">
        <v>25.953148171272</v>
      </c>
      <c r="E72" s="11">
        <v>61.598645277311</v>
      </c>
      <c r="F72" s="11">
        <v>47.4291640238366</v>
      </c>
      <c r="G72" s="11">
        <v>34.5411348973944</v>
      </c>
      <c r="H72" s="11">
        <v>7.89255345246391</v>
      </c>
      <c r="I72" s="11">
        <v>1.1857065404222</v>
      </c>
      <c r="J72" s="11"/>
    </row>
    <row r="73">
      <c r="A73" s="16"/>
      <c r="B73" s="11" t="s">
        <v>28</v>
      </c>
      <c r="C73" s="11">
        <v>0.809866666666666</v>
      </c>
      <c r="D73" s="11">
        <v>0.809266666666666</v>
      </c>
      <c r="E73" s="11">
        <v>0.807933333333333</v>
      </c>
      <c r="F73" s="11">
        <v>0.808133333333333</v>
      </c>
      <c r="G73" s="11">
        <v>0.807733333333333</v>
      </c>
      <c r="H73" s="11">
        <v>0.806933333333333</v>
      </c>
      <c r="I73" s="11">
        <v>0.606</v>
      </c>
      <c r="J73" s="11"/>
    </row>
    <row r="74">
      <c r="A74" s="16"/>
      <c r="B74" s="11" t="s">
        <v>29</v>
      </c>
      <c r="C74" s="11">
        <v>0.00466476151587624</v>
      </c>
      <c r="D74" s="11">
        <v>0.00441160086841752</v>
      </c>
      <c r="E74" s="11">
        <v>0.00293560518084054</v>
      </c>
      <c r="F74" s="11">
        <v>0.00320832251080426</v>
      </c>
      <c r="G74" s="11">
        <v>0.00261958436058514</v>
      </c>
      <c r="H74" s="11">
        <v>0.00161107279647927</v>
      </c>
      <c r="I74" s="11">
        <v>0.0919637609786231</v>
      </c>
      <c r="J74" s="11"/>
    </row>
    <row r="75">
      <c r="A75" s="16"/>
      <c r="B75" s="11" t="s">
        <v>30</v>
      </c>
      <c r="C75" s="11">
        <v>0.764666666666666</v>
      </c>
      <c r="D75" s="11">
        <v>0.763999999999999</v>
      </c>
      <c r="E75" s="11">
        <v>0.767733333333333</v>
      </c>
      <c r="F75" s="11">
        <v>0.769333333333333</v>
      </c>
      <c r="G75" s="11">
        <v>0.769066666666666</v>
      </c>
      <c r="H75" s="11">
        <v>0.773066666666666</v>
      </c>
      <c r="I75" s="11">
        <v>0.781733333333333</v>
      </c>
      <c r="J75" s="11"/>
    </row>
    <row r="76">
      <c r="A76" s="16"/>
      <c r="B76" s="11" t="s">
        <v>31</v>
      </c>
      <c r="C76" s="29">
        <v>0.0268245327183076</v>
      </c>
      <c r="D76" s="11">
        <v>0.0229007520497568</v>
      </c>
      <c r="E76" s="11">
        <v>0.0188731437645018</v>
      </c>
      <c r="F76" s="11">
        <v>0.0173333333333333</v>
      </c>
      <c r="G76" s="11">
        <v>0.0149523688201345</v>
      </c>
      <c r="H76" s="11">
        <v>0.0114666666666666</v>
      </c>
      <c r="I76" s="11">
        <v>0.350581257025782</v>
      </c>
      <c r="J76" s="11"/>
    </row>
    <row r="77">
      <c r="A77" s="16"/>
      <c r="B77" s="11" t="s">
        <v>32</v>
      </c>
      <c r="C77" s="11">
        <v>0.855066666666666</v>
      </c>
      <c r="D77" s="11">
        <v>0.854533333333333</v>
      </c>
      <c r="E77" s="11">
        <v>0.848133333333333</v>
      </c>
      <c r="F77" s="11">
        <v>0.846933333333333</v>
      </c>
      <c r="G77" s="11">
        <v>0.8464</v>
      </c>
      <c r="H77" s="11">
        <v>0.8408</v>
      </c>
      <c r="I77" s="11">
        <v>0.430266666666666</v>
      </c>
      <c r="J77" s="11"/>
    </row>
    <row r="78">
      <c r="A78" s="16"/>
      <c r="B78" s="11" t="s">
        <v>33</v>
      </c>
      <c r="C78" s="11">
        <v>0.0328582139231916</v>
      </c>
      <c r="D78" s="11">
        <v>0.0295203131570261</v>
      </c>
      <c r="E78" s="11">
        <v>0.0230087905906513</v>
      </c>
      <c r="F78" s="11">
        <v>0.021947816899789</v>
      </c>
      <c r="G78" s="11">
        <v>0.0189952040730753</v>
      </c>
      <c r="H78" s="11">
        <v>0.0131750606155046</v>
      </c>
      <c r="I78" s="11">
        <v>0.347198847924355</v>
      </c>
      <c r="J78" s="11"/>
    </row>
    <row r="79">
      <c r="A79" s="3"/>
      <c r="B79" s="28" t="s">
        <v>34</v>
      </c>
      <c r="C79" s="11">
        <v>0.8079</v>
      </c>
      <c r="D79" s="11">
        <v>0.80675</v>
      </c>
      <c r="E79" s="11">
        <v>0.8063</v>
      </c>
      <c r="F79" s="11">
        <v>0.80635</v>
      </c>
      <c r="G79" s="11">
        <v>0.8061</v>
      </c>
      <c r="H79" s="11">
        <v>0.8051</v>
      </c>
      <c r="I79" s="11">
        <v>0.6082</v>
      </c>
      <c r="J79" s="11"/>
    </row>
    <row r="80">
      <c r="A80" s="3"/>
      <c r="B80" s="28" t="s">
        <v>35</v>
      </c>
      <c r="C80" s="11">
        <v>0.0044260591952661</v>
      </c>
      <c r="D80" s="11">
        <v>0.00454835134966503</v>
      </c>
      <c r="E80" s="11">
        <v>0.00321091887160043</v>
      </c>
      <c r="F80" s="11">
        <v>0.00307042342356878</v>
      </c>
      <c r="G80" s="11">
        <v>0.00279105714739055</v>
      </c>
      <c r="H80" s="11">
        <v>7.0E-4</v>
      </c>
      <c r="I80" s="11">
        <v>0.093318058273841</v>
      </c>
      <c r="J80" s="11"/>
    </row>
    <row r="81">
      <c r="A81" s="3"/>
      <c r="B81" s="28" t="s">
        <v>36</v>
      </c>
      <c r="C81" s="11">
        <v>0.743</v>
      </c>
      <c r="D81" s="11">
        <v>0.7423</v>
      </c>
      <c r="E81" s="11">
        <v>0.7454</v>
      </c>
      <c r="F81" s="11">
        <v>0.746699999999999</v>
      </c>
      <c r="G81" s="11">
        <v>0.7464</v>
      </c>
      <c r="H81" s="11">
        <v>0.7497</v>
      </c>
      <c r="I81" s="11">
        <v>0.778999999999999</v>
      </c>
      <c r="J81" s="11"/>
    </row>
    <row r="82">
      <c r="A82" s="3"/>
      <c r="B82" s="28" t="s">
        <v>37</v>
      </c>
      <c r="C82" s="29">
        <v>0.0253968501984005</v>
      </c>
      <c r="D82" s="11">
        <v>0.0203889676050554</v>
      </c>
      <c r="E82" s="11">
        <v>0.0166385095486344</v>
      </c>
      <c r="F82" s="11">
        <v>0.0160658021897445</v>
      </c>
      <c r="G82" s="11">
        <v>0.013001538370516</v>
      </c>
      <c r="H82" s="11">
        <v>0.0122028685152303</v>
      </c>
      <c r="I82" s="11">
        <v>0.353353930217282</v>
      </c>
      <c r="J82" s="11"/>
    </row>
    <row r="83">
      <c r="A83" s="3"/>
      <c r="B83" s="28" t="s">
        <v>38</v>
      </c>
      <c r="C83" s="11">
        <v>0.872799999999999</v>
      </c>
      <c r="D83" s="11">
        <v>0.871199999999999</v>
      </c>
      <c r="E83" s="11">
        <v>0.8672</v>
      </c>
      <c r="F83" s="11">
        <v>0.866</v>
      </c>
      <c r="G83" s="11">
        <v>0.8658</v>
      </c>
      <c r="H83" s="11">
        <v>0.860499999999999</v>
      </c>
      <c r="I83" s="11">
        <v>0.4374</v>
      </c>
      <c r="J83" s="11"/>
    </row>
    <row r="84">
      <c r="A84" s="3"/>
      <c r="B84" s="28" t="s">
        <v>39</v>
      </c>
      <c r="C84" s="11">
        <v>0.0288471835713644</v>
      </c>
      <c r="D84" s="11">
        <v>0.0257013618316228</v>
      </c>
      <c r="E84" s="11">
        <v>0.0200539272961682</v>
      </c>
      <c r="F84" s="11">
        <v>0.0190262975904404</v>
      </c>
      <c r="G84" s="11">
        <v>0.0164426275272536</v>
      </c>
      <c r="H84" s="11">
        <v>0.0116940155635264</v>
      </c>
      <c r="I84" s="11">
        <v>0.344736479067707</v>
      </c>
      <c r="J84" s="11"/>
    </row>
    <row r="106">
      <c r="A106" s="3">
        <v>2.0</v>
      </c>
      <c r="B106" s="28" t="s">
        <v>21</v>
      </c>
      <c r="C106" s="11">
        <v>0.001</v>
      </c>
      <c r="D106" s="11">
        <v>0.002</v>
      </c>
      <c r="E106" s="11">
        <v>0.003</v>
      </c>
      <c r="F106" s="11">
        <v>0.004</v>
      </c>
      <c r="G106" s="11">
        <v>0.005</v>
      </c>
      <c r="H106" s="11">
        <v>0.01</v>
      </c>
      <c r="I106" s="28">
        <v>0.1</v>
      </c>
    </row>
    <row r="107">
      <c r="A107" s="16"/>
      <c r="B107" s="11" t="s">
        <v>24</v>
      </c>
      <c r="C107" s="11">
        <v>0.65676482169754</v>
      </c>
      <c r="D107" s="11">
        <v>0.668425514141381</v>
      </c>
      <c r="E107" s="11">
        <v>0.680356076980683</v>
      </c>
      <c r="F107" s="11">
        <v>0.661310197591529</v>
      </c>
      <c r="G107" s="11">
        <v>0.674191647156001</v>
      </c>
      <c r="H107" s="11">
        <v>0.655068135432252</v>
      </c>
      <c r="I107" s="11">
        <v>87.830892963775</v>
      </c>
    </row>
    <row r="108">
      <c r="A108" s="16"/>
      <c r="B108" s="11" t="s">
        <v>25</v>
      </c>
      <c r="C108" s="11">
        <v>0.101637102368575</v>
      </c>
      <c r="D108" s="11">
        <v>0.123997027782159</v>
      </c>
      <c r="E108" s="11">
        <v>0.133039181267912</v>
      </c>
      <c r="F108" s="11">
        <v>0.107100950641374</v>
      </c>
      <c r="G108" s="11">
        <v>0.125771024322526</v>
      </c>
      <c r="H108" s="11">
        <v>0.0948346959483899</v>
      </c>
      <c r="I108" s="11">
        <v>277.420047050073</v>
      </c>
    </row>
    <row r="109">
      <c r="A109" s="16"/>
      <c r="B109" s="11" t="s">
        <v>26</v>
      </c>
      <c r="C109" s="11">
        <v>91.92</v>
      </c>
      <c r="D109" s="11">
        <v>44.79</v>
      </c>
      <c r="E109" s="11">
        <v>26.27</v>
      </c>
      <c r="F109" s="11">
        <v>21.61</v>
      </c>
      <c r="G109" s="11">
        <v>16.46</v>
      </c>
      <c r="H109" s="11">
        <v>8.82</v>
      </c>
      <c r="I109" s="11">
        <v>1.73</v>
      </c>
    </row>
    <row r="110">
      <c r="A110" s="16"/>
      <c r="B110" s="11" t="s">
        <v>27</v>
      </c>
      <c r="C110" s="11">
        <v>51.911016171907</v>
      </c>
      <c r="D110" s="11">
        <v>24.1289432010604</v>
      </c>
      <c r="E110" s="11">
        <v>17.9782396246128</v>
      </c>
      <c r="F110" s="11">
        <v>12.1835093466537</v>
      </c>
      <c r="G110" s="11">
        <v>9.94627568489834</v>
      </c>
      <c r="H110" s="11">
        <v>4.63762870441349</v>
      </c>
      <c r="I110" s="11">
        <v>0.507050293363488</v>
      </c>
    </row>
    <row r="111">
      <c r="A111" s="16"/>
      <c r="B111" s="11" t="s">
        <v>28</v>
      </c>
      <c r="C111" s="11">
        <v>0.790666666666666</v>
      </c>
      <c r="D111" s="11">
        <v>0.791133333333333</v>
      </c>
      <c r="E111" s="11">
        <v>0.792533333333333</v>
      </c>
      <c r="F111" s="11">
        <v>0.790933333333333</v>
      </c>
      <c r="G111" s="11">
        <v>0.791333333333333</v>
      </c>
      <c r="H111" s="11">
        <v>0.787866666666666</v>
      </c>
      <c r="I111" s="11">
        <v>0.7048</v>
      </c>
    </row>
    <row r="112">
      <c r="A112" s="16"/>
      <c r="B112" s="11" t="s">
        <v>29</v>
      </c>
      <c r="C112" s="11">
        <v>0.0223308456325922</v>
      </c>
      <c r="D112" s="11">
        <v>0.022172154709104</v>
      </c>
      <c r="E112" s="11">
        <v>0.0226329160491724</v>
      </c>
      <c r="F112" s="11">
        <v>0.021838192843426</v>
      </c>
      <c r="G112" s="11">
        <v>0.0218987569408757</v>
      </c>
      <c r="H112" s="11">
        <v>0.015387729599334</v>
      </c>
      <c r="I112" s="11">
        <v>0.0567417541733304</v>
      </c>
    </row>
    <row r="113">
      <c r="A113" s="16"/>
      <c r="B113" s="11" t="s">
        <v>30</v>
      </c>
      <c r="C113" s="11">
        <v>0.9068</v>
      </c>
      <c r="D113" s="11">
        <v>0.9117</v>
      </c>
      <c r="E113" s="11">
        <v>0.9135</v>
      </c>
      <c r="F113" s="11">
        <v>0.9122</v>
      </c>
      <c r="G113" s="11">
        <v>0.9154</v>
      </c>
      <c r="H113" s="11">
        <v>0.9056</v>
      </c>
      <c r="I113" s="11">
        <v>0.985</v>
      </c>
    </row>
    <row r="114">
      <c r="A114" s="16"/>
      <c r="B114" s="11" t="s">
        <v>31</v>
      </c>
      <c r="C114" s="29">
        <v>0.0396958436111389</v>
      </c>
      <c r="D114" s="11">
        <v>0.0425688853506877</v>
      </c>
      <c r="E114" s="11">
        <v>0.0423172541642295</v>
      </c>
      <c r="F114" s="11">
        <v>0.0409287185237945</v>
      </c>
      <c r="G114" s="11">
        <v>0.0417473352443003</v>
      </c>
      <c r="H114" s="11">
        <v>0.0346213806772635</v>
      </c>
      <c r="I114" s="11">
        <v>0.0377756535350482</v>
      </c>
    </row>
    <row r="115">
      <c r="A115" s="16"/>
      <c r="B115" s="11" t="s">
        <v>32</v>
      </c>
      <c r="C115" s="11">
        <v>0.5584</v>
      </c>
      <c r="D115" s="11">
        <v>0.55</v>
      </c>
      <c r="E115" s="11">
        <v>0.5506</v>
      </c>
      <c r="F115" s="11">
        <v>0.5484</v>
      </c>
      <c r="G115" s="11">
        <v>0.5432</v>
      </c>
      <c r="H115" s="11">
        <v>0.5524</v>
      </c>
      <c r="I115" s="11">
        <v>0.1444</v>
      </c>
    </row>
    <row r="116">
      <c r="A116" s="16"/>
      <c r="B116" s="11" t="s">
        <v>33</v>
      </c>
      <c r="C116" s="11">
        <v>0.0446031389029965</v>
      </c>
      <c r="D116" s="11">
        <v>0.0487852436706018</v>
      </c>
      <c r="E116" s="11">
        <v>0.0542184470452631</v>
      </c>
      <c r="F116" s="11">
        <v>0.0453590123349263</v>
      </c>
      <c r="G116" s="11">
        <v>0.0441560867831378</v>
      </c>
      <c r="H116" s="11">
        <v>0.041355048059457</v>
      </c>
      <c r="I116" s="11">
        <v>0.217744437357191</v>
      </c>
    </row>
    <row r="117">
      <c r="B117" s="2" t="s">
        <v>34</v>
      </c>
      <c r="C117" s="2">
        <v>0.7514</v>
      </c>
      <c r="D117" s="2">
        <v>0.74625</v>
      </c>
      <c r="E117" s="2">
        <v>0.7454</v>
      </c>
      <c r="F117" s="2">
        <v>0.7458</v>
      </c>
      <c r="G117" s="2">
        <v>0.7439</v>
      </c>
      <c r="H117" s="2">
        <v>0.744</v>
      </c>
      <c r="I117" s="2">
        <v>0.5598</v>
      </c>
    </row>
    <row r="118">
      <c r="B118" s="2" t="s">
        <v>35</v>
      </c>
      <c r="C118" s="2">
        <v>0.0257689735922873</v>
      </c>
      <c r="D118" s="2">
        <v>0.0290635080470338</v>
      </c>
      <c r="E118" s="2">
        <v>0.0306731152640223</v>
      </c>
      <c r="F118" s="2">
        <v>0.0276651405201564</v>
      </c>
      <c r="G118" s="2">
        <v>0.0273548898736587</v>
      </c>
      <c r="H118" s="2">
        <v>0.0291890390386528</v>
      </c>
      <c r="I118" s="2">
        <v>0.0875725984540826</v>
      </c>
    </row>
    <row r="119">
      <c r="B119" s="2" t="s">
        <v>36</v>
      </c>
      <c r="C119" s="2">
        <v>0.9068</v>
      </c>
      <c r="D119" s="2">
        <v>0.9117</v>
      </c>
      <c r="E119" s="2">
        <v>0.9135</v>
      </c>
      <c r="F119" s="2">
        <v>0.9122</v>
      </c>
      <c r="G119" s="2">
        <v>0.9154</v>
      </c>
      <c r="H119" s="2">
        <v>0.9056</v>
      </c>
      <c r="I119" s="2">
        <v>0.985</v>
      </c>
    </row>
    <row r="120">
      <c r="B120" s="2" t="s">
        <v>37</v>
      </c>
      <c r="C120" s="30">
        <v>0.0396958436111389</v>
      </c>
      <c r="D120" s="2">
        <v>0.0425688853506877</v>
      </c>
      <c r="E120" s="2">
        <v>0.0423172541642295</v>
      </c>
      <c r="F120" s="2">
        <v>0.0409287185237945</v>
      </c>
      <c r="G120" s="2">
        <v>0.0417473352443003</v>
      </c>
      <c r="H120" s="2">
        <v>0.0346213806772635</v>
      </c>
      <c r="I120" s="2">
        <v>0.0377756535350482</v>
      </c>
    </row>
    <row r="121">
      <c r="B121" s="2" t="s">
        <v>38</v>
      </c>
      <c r="C121" s="2">
        <v>0.596</v>
      </c>
      <c r="D121" s="2">
        <v>0.5808</v>
      </c>
      <c r="E121" s="2">
        <v>0.5773</v>
      </c>
      <c r="F121" s="2">
        <v>0.5794</v>
      </c>
      <c r="G121" s="2">
        <v>0.5724</v>
      </c>
      <c r="H121" s="2">
        <v>0.5824</v>
      </c>
      <c r="I121" s="2">
        <v>0.1346</v>
      </c>
    </row>
    <row r="122">
      <c r="B122" s="2" t="s">
        <v>39</v>
      </c>
      <c r="C122" s="2">
        <v>0.0856037382361308</v>
      </c>
      <c r="D122" s="2">
        <v>0.0971975308328354</v>
      </c>
      <c r="E122" s="2">
        <v>0.0977123840667087</v>
      </c>
      <c r="F122" s="2">
        <v>0.0917912849893714</v>
      </c>
      <c r="G122" s="2">
        <v>0.0913030119985096</v>
      </c>
      <c r="H122" s="2">
        <v>0.0877282166694388</v>
      </c>
      <c r="I122" s="2">
        <v>0.199751946173247</v>
      </c>
    </row>
    <row r="147">
      <c r="A147" s="3">
        <v>3.0</v>
      </c>
      <c r="B147" s="11" t="s">
        <v>21</v>
      </c>
      <c r="C147" s="11">
        <v>0.001</v>
      </c>
      <c r="D147" s="11">
        <v>0.002</v>
      </c>
      <c r="E147" s="11">
        <v>0.003</v>
      </c>
      <c r="F147" s="11">
        <v>0.004</v>
      </c>
      <c r="G147" s="11">
        <v>0.005</v>
      </c>
      <c r="H147" s="11">
        <v>0.01</v>
      </c>
      <c r="I147" s="28">
        <v>0.1</v>
      </c>
    </row>
    <row r="148">
      <c r="A148" s="16"/>
      <c r="B148" s="11" t="s">
        <v>24</v>
      </c>
      <c r="C148" s="11">
        <v>0.480231883055904</v>
      </c>
      <c r="D148" s="11">
        <v>0.480349682527022</v>
      </c>
      <c r="E148" s="11">
        <v>0.480519852894852</v>
      </c>
      <c r="F148" s="11">
        <v>0.481258583272812</v>
      </c>
      <c r="G148" s="11">
        <v>0.482558026954987</v>
      </c>
      <c r="H148" s="11">
        <v>0.483380568037274</v>
      </c>
      <c r="J148" s="29">
        <v>1.37902961861E24</v>
      </c>
    </row>
    <row r="149">
      <c r="A149" s="16"/>
      <c r="B149" s="11" t="s">
        <v>25</v>
      </c>
      <c r="C149" s="29">
        <v>7.52334347179824E-5</v>
      </c>
      <c r="D149" s="11">
        <v>1.69263489520083E-4</v>
      </c>
      <c r="E149" s="11">
        <v>2.35022177516203E-4</v>
      </c>
      <c r="F149" s="11">
        <v>0.00596983379904594</v>
      </c>
      <c r="G149" s="11">
        <v>0.0175356482976998</v>
      </c>
      <c r="H149" s="11">
        <v>0.021318873345655</v>
      </c>
      <c r="J149" s="29">
        <v>1.37184615995729E25</v>
      </c>
    </row>
    <row r="150">
      <c r="A150" s="16"/>
      <c r="B150" s="11" t="s">
        <v>26</v>
      </c>
      <c r="C150" s="11">
        <v>125.49</v>
      </c>
      <c r="D150" s="11">
        <v>62.68</v>
      </c>
      <c r="E150" s="11">
        <v>41.39</v>
      </c>
      <c r="F150" s="11">
        <v>30.67</v>
      </c>
      <c r="G150" s="11">
        <v>24.34</v>
      </c>
      <c r="H150" s="11">
        <v>12.71</v>
      </c>
      <c r="I150" s="11">
        <v>3.26</v>
      </c>
    </row>
    <row r="151">
      <c r="A151" s="16"/>
      <c r="B151" s="11" t="s">
        <v>27</v>
      </c>
      <c r="C151" s="11">
        <v>16.9673185860347</v>
      </c>
      <c r="D151" s="11">
        <v>9.259460027453</v>
      </c>
      <c r="E151" s="11">
        <v>6.47594780707812</v>
      </c>
      <c r="F151" s="11">
        <v>5.06765231640845</v>
      </c>
      <c r="G151" s="11">
        <v>4.3868439680481</v>
      </c>
      <c r="H151" s="11">
        <v>2.85760389137473</v>
      </c>
      <c r="I151" s="11">
        <v>2.84119693087262</v>
      </c>
    </row>
    <row r="152">
      <c r="A152" s="16"/>
      <c r="B152" s="11" t="s">
        <v>28</v>
      </c>
      <c r="C152" s="11">
        <v>0.873333333333333</v>
      </c>
      <c r="D152" s="11">
        <v>0.873333333333333</v>
      </c>
      <c r="E152" s="11">
        <v>0.873333333333333</v>
      </c>
      <c r="F152" s="11">
        <v>0.8734</v>
      </c>
      <c r="G152" s="11">
        <v>0.8734</v>
      </c>
      <c r="H152" s="11">
        <v>0.872799999999999</v>
      </c>
      <c r="I152" s="11">
        <v>0.673466666666666</v>
      </c>
    </row>
    <row r="153">
      <c r="A153" s="16"/>
      <c r="B153" s="11" t="s">
        <v>29</v>
      </c>
      <c r="C153" s="11">
        <v>0.0</v>
      </c>
      <c r="D153" s="11">
        <v>0.0</v>
      </c>
      <c r="E153" s="11">
        <v>0.0</v>
      </c>
      <c r="F153" s="11">
        <v>6.63324958071084E-4</v>
      </c>
      <c r="G153" s="11">
        <v>6.63324958071084E-4</v>
      </c>
      <c r="H153" s="11">
        <v>0.00224697327284701</v>
      </c>
      <c r="I153" s="11">
        <v>0.0265995822857761</v>
      </c>
    </row>
    <row r="154">
      <c r="A154" s="16"/>
      <c r="B154" s="11" t="s">
        <v>30</v>
      </c>
      <c r="C154" s="11">
        <v>0.719999999999999</v>
      </c>
      <c r="D154" s="11">
        <v>0.719999999999999</v>
      </c>
      <c r="E154" s="11">
        <v>0.719999999999999</v>
      </c>
      <c r="F154" s="11">
        <v>0.719999999999999</v>
      </c>
      <c r="G154" s="11">
        <v>0.719999999999999</v>
      </c>
      <c r="H154" s="11">
        <v>0.719799999999999</v>
      </c>
      <c r="I154" s="11">
        <v>0.0692</v>
      </c>
    </row>
    <row r="155">
      <c r="A155" s="16"/>
      <c r="B155" s="11" t="s">
        <v>31</v>
      </c>
      <c r="C155" s="29">
        <v>1.11022302462515E-16</v>
      </c>
      <c r="D155" s="29">
        <v>1.11022302462515E-16</v>
      </c>
      <c r="E155" s="29">
        <v>1.11022302462515E-16</v>
      </c>
      <c r="F155" s="29">
        <v>1.11022302462515E-16</v>
      </c>
      <c r="G155" s="29">
        <v>1.11022302462515E-16</v>
      </c>
      <c r="H155" s="11">
        <v>0.00198997487421324</v>
      </c>
      <c r="I155" s="11">
        <v>0.221041534558553</v>
      </c>
    </row>
    <row r="156">
      <c r="A156" s="16"/>
      <c r="B156" s="11" t="s">
        <v>32</v>
      </c>
      <c r="C156" s="11">
        <v>0.95</v>
      </c>
      <c r="D156" s="11">
        <v>0.95</v>
      </c>
      <c r="E156" s="11">
        <v>0.95</v>
      </c>
      <c r="F156" s="11">
        <v>0.9501</v>
      </c>
      <c r="G156" s="11">
        <v>0.9501</v>
      </c>
      <c r="H156" s="11">
        <v>0.949299999999999</v>
      </c>
      <c r="I156" s="11">
        <v>0.9756</v>
      </c>
    </row>
    <row r="157">
      <c r="A157" s="16"/>
      <c r="B157" s="11" t="s">
        <v>33</v>
      </c>
      <c r="C157" s="11">
        <v>0.0</v>
      </c>
      <c r="D157" s="11">
        <v>0.0</v>
      </c>
      <c r="E157" s="11">
        <v>0.0</v>
      </c>
      <c r="F157" s="11">
        <v>9.9498743710662E-4</v>
      </c>
      <c r="G157" s="11">
        <v>9.9498743710662E-4</v>
      </c>
      <c r="H157" s="11">
        <v>0.00353694783676548</v>
      </c>
      <c r="I157" s="11">
        <v>0.0987352014227955</v>
      </c>
    </row>
    <row r="158">
      <c r="B158" s="2" t="s">
        <v>34</v>
      </c>
      <c r="C158" s="2">
        <v>0.799999999999999</v>
      </c>
      <c r="D158" s="2">
        <v>0.799999999999999</v>
      </c>
      <c r="E158" s="2">
        <v>0.799999999999999</v>
      </c>
      <c r="F158" s="2">
        <v>0.800099999999999</v>
      </c>
      <c r="G158" s="2">
        <v>0.800199999999999</v>
      </c>
      <c r="H158" s="2">
        <v>0.801149999999999</v>
      </c>
      <c r="I158" s="2">
        <v>0.5201</v>
      </c>
    </row>
    <row r="159">
      <c r="B159" s="2" t="s">
        <v>35</v>
      </c>
      <c r="C159" s="30">
        <v>2.22044604925031E-16</v>
      </c>
      <c r="D159" s="30">
        <v>2.22044604925031E-16</v>
      </c>
      <c r="E159" s="30">
        <v>2.22044604925031E-16</v>
      </c>
      <c r="F159" s="2">
        <v>9.94987437106621E-4</v>
      </c>
      <c r="G159" s="2">
        <v>0.0015684387141358</v>
      </c>
      <c r="H159" s="2">
        <v>0.00315079355083763</v>
      </c>
      <c r="I159" s="2">
        <v>0.0606299430974498</v>
      </c>
    </row>
    <row r="160">
      <c r="B160" s="2" t="s">
        <v>36</v>
      </c>
      <c r="C160" s="2">
        <v>0.65</v>
      </c>
      <c r="D160" s="2">
        <v>0.65</v>
      </c>
      <c r="E160" s="2">
        <v>0.65</v>
      </c>
      <c r="F160" s="2">
        <v>0.6501</v>
      </c>
      <c r="G160" s="2">
        <v>0.6503</v>
      </c>
      <c r="H160" s="2">
        <v>0.653</v>
      </c>
      <c r="I160" s="2">
        <v>0.0646</v>
      </c>
    </row>
    <row r="161">
      <c r="B161" s="2" t="s">
        <v>37</v>
      </c>
      <c r="C161" s="30">
        <v>1.11022302462515E-16</v>
      </c>
      <c r="D161" s="30">
        <v>1.11022302462515E-16</v>
      </c>
      <c r="E161" s="30">
        <v>1.11022302462515E-16</v>
      </c>
      <c r="F161" s="2">
        <v>9.9498743710662E-4</v>
      </c>
      <c r="G161" s="2">
        <v>0.00298496231131986</v>
      </c>
      <c r="H161" s="2">
        <v>0.0091104335791443</v>
      </c>
      <c r="I161" s="2">
        <v>0.211534488913746</v>
      </c>
    </row>
    <row r="162">
      <c r="B162" s="2" t="s">
        <v>38</v>
      </c>
      <c r="C162" s="2">
        <v>0.95</v>
      </c>
      <c r="D162" s="2">
        <v>0.95</v>
      </c>
      <c r="E162" s="2">
        <v>0.95</v>
      </c>
      <c r="F162" s="2">
        <v>0.9501</v>
      </c>
      <c r="G162" s="2">
        <v>0.9501</v>
      </c>
      <c r="H162" s="2">
        <v>0.949299999999999</v>
      </c>
      <c r="I162" s="2">
        <v>0.9756</v>
      </c>
    </row>
    <row r="163">
      <c r="B163" s="2" t="s">
        <v>39</v>
      </c>
      <c r="C163" s="2">
        <v>0.0</v>
      </c>
      <c r="D163" s="2">
        <v>0.0</v>
      </c>
      <c r="E163" s="2">
        <v>0.0</v>
      </c>
      <c r="F163" s="2">
        <v>9.9498743710662E-4</v>
      </c>
      <c r="G163" s="2">
        <v>9.9498743710662E-4</v>
      </c>
      <c r="H163" s="2">
        <v>0.00353694783676548</v>
      </c>
      <c r="I163" s="2">
        <v>0.0987352014227955</v>
      </c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3">
        <v>4.0</v>
      </c>
      <c r="B185" s="11" t="s">
        <v>21</v>
      </c>
      <c r="C185" s="11">
        <v>0.001</v>
      </c>
      <c r="D185" s="11">
        <v>0.002</v>
      </c>
      <c r="E185" s="11">
        <v>0.003</v>
      </c>
      <c r="F185" s="11">
        <v>0.004</v>
      </c>
      <c r="G185" s="11">
        <v>0.005</v>
      </c>
      <c r="H185" s="11">
        <v>0.01</v>
      </c>
      <c r="I185" s="28">
        <v>0.1</v>
      </c>
    </row>
    <row r="186">
      <c r="A186" s="16"/>
      <c r="B186" s="11" t="s">
        <v>24</v>
      </c>
      <c r="C186" s="11">
        <v>0.423798184005817</v>
      </c>
      <c r="D186" s="11">
        <v>0.422229889817834</v>
      </c>
      <c r="E186" s="11">
        <v>0.42197876909518</v>
      </c>
      <c r="F186" s="11">
        <v>0.421981682997279</v>
      </c>
      <c r="G186" s="11">
        <v>0.422912141496806</v>
      </c>
      <c r="H186" s="11">
        <v>0.42374756237331</v>
      </c>
      <c r="I186" s="11">
        <v>2025.96371343766</v>
      </c>
    </row>
    <row r="187">
      <c r="A187" s="16"/>
      <c r="B187" s="11" t="s">
        <v>25</v>
      </c>
      <c r="C187" s="11">
        <v>0.0118539934021631</v>
      </c>
      <c r="D187" s="11">
        <v>0.0116015540202493</v>
      </c>
      <c r="E187" s="11">
        <v>0.0109844943062227</v>
      </c>
      <c r="F187" s="11">
        <v>0.0127464131354237</v>
      </c>
      <c r="G187" s="11">
        <v>0.0119182883345306</v>
      </c>
      <c r="H187" s="11">
        <v>0.019387245002393</v>
      </c>
      <c r="I187" s="11">
        <v>7932.09572501015</v>
      </c>
    </row>
    <row r="188">
      <c r="A188" s="16"/>
      <c r="B188" s="11" t="s">
        <v>26</v>
      </c>
      <c r="C188" s="11">
        <v>88.41</v>
      </c>
      <c r="D188" s="11">
        <v>46.17</v>
      </c>
      <c r="E188" s="11">
        <v>33.16</v>
      </c>
      <c r="F188" s="11">
        <v>25.8</v>
      </c>
      <c r="G188" s="11">
        <v>19.82</v>
      </c>
      <c r="H188" s="11">
        <v>10.19</v>
      </c>
      <c r="I188" s="11">
        <v>1.86</v>
      </c>
    </row>
    <row r="189">
      <c r="A189" s="16"/>
      <c r="B189" s="11" t="s">
        <v>27</v>
      </c>
      <c r="C189" s="11">
        <v>74.69110991276</v>
      </c>
      <c r="D189" s="11">
        <v>35.8536065131529</v>
      </c>
      <c r="E189" s="11">
        <v>26.3813267293364</v>
      </c>
      <c r="F189" s="11">
        <v>20.2222649572198</v>
      </c>
      <c r="G189" s="11">
        <v>16.1612994527049</v>
      </c>
      <c r="H189" s="11">
        <v>7.08758774196129</v>
      </c>
      <c r="I189" s="11">
        <v>0.632771680782254</v>
      </c>
    </row>
    <row r="190">
      <c r="A190" s="16"/>
      <c r="B190" s="11" t="s">
        <v>28</v>
      </c>
      <c r="C190" s="11">
        <v>0.941543624161073</v>
      </c>
      <c r="D190" s="11">
        <v>0.941208053691275</v>
      </c>
      <c r="E190" s="11">
        <v>0.940872483221476</v>
      </c>
      <c r="F190" s="11">
        <v>0.940201342281879</v>
      </c>
      <c r="G190" s="11">
        <v>0.941140939597315</v>
      </c>
      <c r="H190" s="11">
        <v>0.940268456375839</v>
      </c>
      <c r="I190" s="11">
        <v>0.733691275167785</v>
      </c>
    </row>
    <row r="191">
      <c r="A191" s="16"/>
      <c r="B191" s="11" t="s">
        <v>29</v>
      </c>
      <c r="C191" s="11">
        <v>0.00673117893650367</v>
      </c>
      <c r="D191" s="11">
        <v>0.00678616089114873</v>
      </c>
      <c r="E191" s="11">
        <v>0.00695497627376937</v>
      </c>
      <c r="F191" s="11">
        <v>0.00747923269260924</v>
      </c>
      <c r="G191" s="11">
        <v>0.00690036030208169</v>
      </c>
      <c r="H191" s="11">
        <v>0.0066777680342726</v>
      </c>
      <c r="I191" s="11">
        <v>0.0976314240379934</v>
      </c>
    </row>
    <row r="192">
      <c r="A192" s="16"/>
      <c r="B192" s="11" t="s">
        <v>30</v>
      </c>
      <c r="C192" s="11">
        <v>0.9827</v>
      </c>
      <c r="D192" s="11">
        <v>0.9823</v>
      </c>
      <c r="E192" s="11">
        <v>0.981899999999999</v>
      </c>
      <c r="F192" s="11">
        <v>0.980699999999999</v>
      </c>
      <c r="G192" s="11">
        <v>0.9823</v>
      </c>
      <c r="H192" s="11">
        <v>0.9784</v>
      </c>
      <c r="I192" s="11">
        <v>0.9693</v>
      </c>
    </row>
    <row r="193">
      <c r="A193" s="16"/>
      <c r="B193" s="11" t="s">
        <v>31</v>
      </c>
      <c r="C193" s="11">
        <v>0.0100851375796267</v>
      </c>
      <c r="D193" s="29">
        <v>0.0099854894722292</v>
      </c>
      <c r="E193" s="11">
        <v>0.0103629146479163</v>
      </c>
      <c r="F193" s="11">
        <v>0.0112476664246411</v>
      </c>
      <c r="G193" s="11">
        <v>0.0102815368501017</v>
      </c>
      <c r="H193" s="11">
        <v>0.00976933979345585</v>
      </c>
      <c r="I193" s="11">
        <v>0.0703882802744888</v>
      </c>
    </row>
    <row r="194">
      <c r="A194" s="16"/>
      <c r="B194" s="11" t="s">
        <v>32</v>
      </c>
      <c r="C194" s="11">
        <v>0.857551020408163</v>
      </c>
      <c r="D194" s="11">
        <v>0.85734693877551</v>
      </c>
      <c r="E194" s="11">
        <v>0.857142857142857</v>
      </c>
      <c r="F194" s="11">
        <v>0.857551020408163</v>
      </c>
      <c r="G194" s="11">
        <v>0.857142857142857</v>
      </c>
      <c r="H194" s="11">
        <v>0.862448979591836</v>
      </c>
      <c r="I194" s="11">
        <v>0.252857142857142</v>
      </c>
    </row>
    <row r="195">
      <c r="A195" s="16"/>
      <c r="B195" s="11" t="s">
        <v>33</v>
      </c>
      <c r="C195" s="11">
        <v>0.00285714285714286</v>
      </c>
      <c r="D195" s="29">
        <v>0.00203058660634004</v>
      </c>
      <c r="E195" s="29">
        <v>1.11022302462515E-16</v>
      </c>
      <c r="F195" s="29">
        <v>0.00285714285714286</v>
      </c>
      <c r="G195" s="29">
        <v>1.11022302462515E-16</v>
      </c>
      <c r="H195" s="11">
        <v>0.00895171926508625</v>
      </c>
      <c r="I195" s="11">
        <v>0.38030320659478</v>
      </c>
    </row>
    <row r="196">
      <c r="A196" s="16"/>
      <c r="B196" s="2" t="s">
        <v>34</v>
      </c>
      <c r="C196" s="2">
        <v>0.73155</v>
      </c>
      <c r="D196" s="2">
        <v>0.730649999999999</v>
      </c>
      <c r="E196" s="2">
        <v>0.7308</v>
      </c>
      <c r="F196" s="2">
        <v>0.729799999999999</v>
      </c>
      <c r="G196" s="2">
        <v>0.7309</v>
      </c>
      <c r="H196" s="2">
        <v>0.729749999999999</v>
      </c>
      <c r="I196" s="2">
        <v>0.5661</v>
      </c>
    </row>
    <row r="197">
      <c r="A197" s="16"/>
      <c r="B197" s="2" t="s">
        <v>35</v>
      </c>
      <c r="C197" s="2">
        <v>0.00915682805342549</v>
      </c>
      <c r="D197" s="2">
        <v>0.00915573590706941</v>
      </c>
      <c r="E197" s="2">
        <v>0.00950578771065292</v>
      </c>
      <c r="F197" s="2">
        <v>0.00958957767578948</v>
      </c>
      <c r="G197" s="2">
        <v>0.00936429388688758</v>
      </c>
      <c r="H197" s="2">
        <v>0.00855496931613434</v>
      </c>
      <c r="I197" s="2">
        <v>0.0923622758489633</v>
      </c>
    </row>
    <row r="198">
      <c r="A198" s="16"/>
      <c r="B198" s="2" t="s">
        <v>36</v>
      </c>
      <c r="C198" s="2">
        <v>0.9827</v>
      </c>
      <c r="D198" s="2">
        <v>0.9823</v>
      </c>
      <c r="E198" s="2">
        <v>0.981899999999999</v>
      </c>
      <c r="F198" s="2">
        <v>0.980699999999999</v>
      </c>
      <c r="G198" s="2">
        <v>0.9823</v>
      </c>
      <c r="H198" s="2">
        <v>0.9784</v>
      </c>
      <c r="I198" s="2">
        <v>0.9693</v>
      </c>
    </row>
    <row r="199">
      <c r="A199" s="16"/>
      <c r="B199" s="2" t="s">
        <v>37</v>
      </c>
      <c r="C199" s="2">
        <v>0.0100851375796267</v>
      </c>
      <c r="D199" s="30">
        <v>0.0099854894722292</v>
      </c>
      <c r="E199" s="2">
        <v>0.0103629146479163</v>
      </c>
      <c r="F199" s="2">
        <v>0.0112476664246411</v>
      </c>
      <c r="G199" s="2">
        <v>0.0102815368501017</v>
      </c>
      <c r="H199" s="2">
        <v>0.00976933979345585</v>
      </c>
      <c r="I199" s="2">
        <v>0.0703882802744888</v>
      </c>
    </row>
    <row r="200">
      <c r="A200" s="16"/>
      <c r="B200" s="2" t="s">
        <v>38</v>
      </c>
      <c r="C200" s="2">
        <v>0.480399999999999</v>
      </c>
      <c r="D200" s="2">
        <v>0.479</v>
      </c>
      <c r="E200" s="2">
        <v>0.4797</v>
      </c>
      <c r="F200" s="2">
        <v>0.4789</v>
      </c>
      <c r="G200" s="2">
        <v>0.4795</v>
      </c>
      <c r="H200" s="2">
        <v>0.481099999999999</v>
      </c>
      <c r="I200" s="2">
        <v>0.1629</v>
      </c>
    </row>
    <row r="201">
      <c r="A201" s="16"/>
      <c r="B201" s="2" t="s">
        <v>39</v>
      </c>
      <c r="C201" s="2">
        <v>0.00999199679743744</v>
      </c>
      <c r="D201" s="2">
        <v>0.00984885780179611</v>
      </c>
      <c r="E201" s="2">
        <v>0.00984428768372806</v>
      </c>
      <c r="F201" s="2">
        <v>0.00998949448170427</v>
      </c>
      <c r="G201" s="2">
        <v>0.0099373034571759</v>
      </c>
      <c r="H201" s="2">
        <v>0.0130303491894883</v>
      </c>
      <c r="I201" s="2">
        <v>0.229522526127611</v>
      </c>
    </row>
    <row r="205">
      <c r="A205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3" t="s">
        <v>40</v>
      </c>
    </row>
    <row r="227">
      <c r="A227" s="16"/>
      <c r="B227" s="2" t="s">
        <v>23</v>
      </c>
      <c r="D227" s="2">
        <v>1.0</v>
      </c>
      <c r="E227" s="2">
        <v>2.0</v>
      </c>
      <c r="F227" s="2">
        <v>3.0</v>
      </c>
      <c r="G227" s="2">
        <v>4.0</v>
      </c>
      <c r="I227" s="2">
        <v>0.0</v>
      </c>
      <c r="J227" s="2">
        <v>-1.0</v>
      </c>
    </row>
    <row r="228">
      <c r="B228" s="11" t="s">
        <v>28</v>
      </c>
      <c r="D228" s="11">
        <v>0.809266666666666</v>
      </c>
      <c r="E228" s="11">
        <v>0.791133333333333</v>
      </c>
      <c r="F228" s="11">
        <v>0.873333333333333</v>
      </c>
      <c r="G228" s="11">
        <v>0.941208053691275</v>
      </c>
      <c r="I228" s="2">
        <v>0.819899999999999</v>
      </c>
      <c r="J228" s="11">
        <v>0.941208053691275</v>
      </c>
    </row>
    <row r="229">
      <c r="B229" s="11" t="s">
        <v>30</v>
      </c>
      <c r="D229" s="11">
        <v>0.763999999999999</v>
      </c>
      <c r="E229" s="11">
        <v>0.9117</v>
      </c>
      <c r="F229" s="11">
        <v>0.719999999999999</v>
      </c>
      <c r="G229" s="11">
        <v>0.9823</v>
      </c>
      <c r="I229" s="2">
        <v>0.78</v>
      </c>
      <c r="J229" s="11">
        <v>0.941208053691275</v>
      </c>
    </row>
    <row r="230">
      <c r="B230" s="11" t="s">
        <v>32</v>
      </c>
      <c r="D230" s="11">
        <v>0.854533333333333</v>
      </c>
      <c r="E230" s="11">
        <v>0.55</v>
      </c>
      <c r="F230" s="11">
        <v>0.95</v>
      </c>
      <c r="G230" s="11">
        <v>0.85734693877551</v>
      </c>
      <c r="I230" s="2">
        <v>0.8598</v>
      </c>
      <c r="J230" s="11">
        <v>0.941208053691275</v>
      </c>
    </row>
    <row r="231">
      <c r="B231" s="2" t="s">
        <v>34</v>
      </c>
      <c r="D231" s="11">
        <v>0.80675</v>
      </c>
      <c r="E231" s="2">
        <v>0.74625</v>
      </c>
      <c r="F231" s="2">
        <v>0.799999999999999</v>
      </c>
      <c r="G231" s="2">
        <v>0.730649999999999</v>
      </c>
      <c r="I231" s="2">
        <v>0.819899999999999</v>
      </c>
      <c r="J231" s="2">
        <v>0.730649999999999</v>
      </c>
    </row>
    <row r="232">
      <c r="B232" s="2" t="s">
        <v>36</v>
      </c>
      <c r="D232" s="11">
        <v>0.7423</v>
      </c>
      <c r="E232" s="2">
        <v>0.9117</v>
      </c>
      <c r="F232" s="2">
        <v>0.65</v>
      </c>
      <c r="G232" s="2">
        <v>0.9823</v>
      </c>
      <c r="I232" s="2">
        <v>0.78</v>
      </c>
      <c r="J232" s="2">
        <v>0.730649999999999</v>
      </c>
    </row>
    <row r="233">
      <c r="B233" s="2" t="s">
        <v>38</v>
      </c>
      <c r="D233" s="11">
        <v>0.871199999999999</v>
      </c>
      <c r="E233" s="2">
        <v>0.5808</v>
      </c>
      <c r="F233" s="2">
        <v>0.95</v>
      </c>
      <c r="G233" s="2">
        <v>0.479</v>
      </c>
      <c r="I233" s="2">
        <v>0.8598</v>
      </c>
      <c r="J233" s="2">
        <v>0.730649999999999</v>
      </c>
    </row>
    <row r="234">
      <c r="A234" s="16"/>
    </row>
    <row r="235">
      <c r="A235" s="16"/>
      <c r="B235" s="11"/>
      <c r="D235" s="30"/>
    </row>
    <row r="236">
      <c r="A236" s="16"/>
      <c r="H236" s="30"/>
    </row>
    <row r="237">
      <c r="A237" s="16"/>
    </row>
    <row r="238">
      <c r="A238" s="16"/>
    </row>
    <row r="239">
      <c r="A239" s="16"/>
      <c r="B239" s="11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3" t="s">
        <v>41</v>
      </c>
      <c r="B265" s="11" t="s">
        <v>21</v>
      </c>
      <c r="C265" s="11">
        <v>0.001</v>
      </c>
      <c r="D265" s="11">
        <v>0.002</v>
      </c>
      <c r="E265" s="11">
        <v>0.003</v>
      </c>
      <c r="F265" s="11">
        <v>0.004</v>
      </c>
      <c r="G265" s="11">
        <v>0.005</v>
      </c>
      <c r="H265" s="11">
        <v>0.01</v>
      </c>
      <c r="I265" s="28">
        <v>0.1</v>
      </c>
    </row>
    <row r="266">
      <c r="A266" s="16"/>
      <c r="B266" s="2" t="s">
        <v>24</v>
      </c>
      <c r="C266" s="2">
        <v>0.594935433333282</v>
      </c>
      <c r="D266" s="2">
        <v>0.595229959725363</v>
      </c>
      <c r="E266" s="2">
        <v>0.595645841306786</v>
      </c>
      <c r="F266" s="2">
        <v>0.595825982082352</v>
      </c>
      <c r="G266" s="2">
        <v>0.595954954844357</v>
      </c>
      <c r="H266" s="2">
        <v>0.916640366355453</v>
      </c>
      <c r="I266" s="2">
        <v>5.29276425087587E8</v>
      </c>
    </row>
    <row r="267">
      <c r="A267" s="16"/>
      <c r="B267" s="2" t="s">
        <v>25</v>
      </c>
      <c r="C267" s="2">
        <v>0.00137677344405484</v>
      </c>
      <c r="D267" s="2">
        <v>0.00140784069614148</v>
      </c>
      <c r="E267" s="2">
        <v>4.32930269745439E-4</v>
      </c>
      <c r="F267" s="2">
        <v>5.81693336348548E-4</v>
      </c>
      <c r="G267" s="2">
        <v>0.00121879935449616</v>
      </c>
      <c r="H267" s="2">
        <v>0.411951557816962</v>
      </c>
      <c r="I267" s="2">
        <v>5.25589022303531E9</v>
      </c>
    </row>
    <row r="268">
      <c r="A268" s="16"/>
      <c r="B268" s="2" t="s">
        <v>26</v>
      </c>
      <c r="C268" s="2">
        <v>91.13</v>
      </c>
      <c r="D268" s="2">
        <v>45.4</v>
      </c>
      <c r="E268" s="2">
        <v>28.79</v>
      </c>
      <c r="F268" s="2">
        <v>21.44</v>
      </c>
      <c r="G268" s="2">
        <v>17.31</v>
      </c>
      <c r="H268" s="2">
        <v>15.95</v>
      </c>
      <c r="I268" s="2">
        <v>1.78</v>
      </c>
    </row>
    <row r="269">
      <c r="A269" s="16"/>
      <c r="B269" s="2" t="s">
        <v>27</v>
      </c>
      <c r="C269" s="2">
        <v>26.4641852321207</v>
      </c>
      <c r="D269" s="2">
        <v>14.5862949373718</v>
      </c>
      <c r="E269" s="2">
        <v>3.63123945781602</v>
      </c>
      <c r="F269" s="2">
        <v>3.16644911533408</v>
      </c>
      <c r="G269" s="2">
        <v>4.12236582559093</v>
      </c>
      <c r="H269" s="2">
        <v>13.8031699257815</v>
      </c>
      <c r="I269" s="2">
        <v>1.12765242872083</v>
      </c>
    </row>
    <row r="270">
      <c r="A270" s="16"/>
      <c r="B270" s="2" t="s">
        <v>28</v>
      </c>
      <c r="C270" s="2">
        <v>0.819899999999999</v>
      </c>
      <c r="D270" s="2">
        <v>0.819899999999999</v>
      </c>
      <c r="E270" s="2">
        <v>0.819999999999999</v>
      </c>
      <c r="F270" s="2">
        <v>0.819999999999999</v>
      </c>
      <c r="G270" s="2">
        <v>0.819949999999999</v>
      </c>
      <c r="H270" s="2">
        <v>0.727949999999999</v>
      </c>
      <c r="I270" s="2">
        <v>0.6119</v>
      </c>
    </row>
    <row r="271">
      <c r="A271" s="16"/>
      <c r="B271" s="2" t="s">
        <v>29</v>
      </c>
      <c r="C271" s="2">
        <v>7.0E-4</v>
      </c>
      <c r="D271" s="2">
        <v>7.0E-4</v>
      </c>
      <c r="E271" s="30">
        <v>1.11022302462515E-16</v>
      </c>
      <c r="F271" s="30">
        <v>1.11022302462515E-16</v>
      </c>
      <c r="G271" s="2">
        <v>4.9749371855331E-4</v>
      </c>
      <c r="H271" s="2">
        <v>0.0926609275800755</v>
      </c>
      <c r="I271" s="2">
        <v>0.096924661464459</v>
      </c>
    </row>
    <row r="272">
      <c r="A272" s="16"/>
      <c r="B272" s="2" t="s">
        <v>30</v>
      </c>
      <c r="C272" s="2">
        <v>0.78</v>
      </c>
      <c r="D272" s="2">
        <v>0.78</v>
      </c>
      <c r="E272" s="2">
        <v>0.78</v>
      </c>
      <c r="F272" s="2">
        <v>0.78</v>
      </c>
      <c r="G272" s="2">
        <v>0.78</v>
      </c>
      <c r="H272" s="2">
        <v>0.5033</v>
      </c>
      <c r="I272" s="2">
        <v>0.7303</v>
      </c>
    </row>
    <row r="273">
      <c r="A273" s="16"/>
      <c r="B273" s="2" t="s">
        <v>31</v>
      </c>
      <c r="C273" s="30">
        <v>1.11022302462515E-16</v>
      </c>
      <c r="D273" s="30">
        <v>1.11022302462515E-16</v>
      </c>
      <c r="E273" s="30">
        <v>1.11022302462515E-16</v>
      </c>
      <c r="F273" s="30">
        <v>1.11022302462515E-16</v>
      </c>
      <c r="G273" s="30">
        <v>1.11022302462515E-16</v>
      </c>
      <c r="H273" s="2">
        <v>0.216139098730424</v>
      </c>
      <c r="I273" s="2">
        <v>0.396425163177112</v>
      </c>
    </row>
    <row r="274">
      <c r="A274" s="16"/>
      <c r="B274" s="2" t="s">
        <v>32</v>
      </c>
      <c r="C274" s="2">
        <v>0.859799999999999</v>
      </c>
      <c r="D274" s="2">
        <v>0.8598</v>
      </c>
      <c r="E274" s="2">
        <v>0.86</v>
      </c>
      <c r="F274" s="2">
        <v>0.86</v>
      </c>
      <c r="G274" s="2">
        <v>0.8599</v>
      </c>
      <c r="H274" s="2">
        <v>0.9526</v>
      </c>
      <c r="I274" s="2">
        <v>0.4935</v>
      </c>
    </row>
    <row r="275">
      <c r="A275" s="16"/>
      <c r="B275" s="2" t="s">
        <v>33</v>
      </c>
      <c r="C275" s="2">
        <v>0.0014</v>
      </c>
      <c r="D275" s="2">
        <v>0.0014</v>
      </c>
      <c r="E275" s="2">
        <v>0.0</v>
      </c>
      <c r="F275" s="2">
        <v>0.0</v>
      </c>
      <c r="G275" s="2">
        <v>9.94987437106621E-4</v>
      </c>
      <c r="H275" s="2">
        <v>0.103659249466702</v>
      </c>
      <c r="I275" s="2">
        <v>0.350055352765816</v>
      </c>
    </row>
    <row r="276">
      <c r="A276" s="16"/>
      <c r="B276" s="2" t="s">
        <v>34</v>
      </c>
      <c r="C276" s="2">
        <v>0.819899999999999</v>
      </c>
      <c r="D276" s="2">
        <v>0.819899999999999</v>
      </c>
      <c r="E276" s="2">
        <v>0.819999999999999</v>
      </c>
      <c r="F276" s="2">
        <v>0.819999999999999</v>
      </c>
      <c r="G276" s="2">
        <v>0.819949999999999</v>
      </c>
      <c r="H276" s="2">
        <v>0.727949999999999</v>
      </c>
      <c r="I276" s="2">
        <v>0.6119</v>
      </c>
    </row>
    <row r="277">
      <c r="A277" s="16"/>
      <c r="B277" s="2" t="s">
        <v>35</v>
      </c>
      <c r="C277" s="2">
        <v>7.0E-4</v>
      </c>
      <c r="D277" s="2">
        <v>7.0E-4</v>
      </c>
      <c r="E277" s="30">
        <v>1.11022302462515E-16</v>
      </c>
      <c r="F277" s="30">
        <v>1.11022302462515E-16</v>
      </c>
      <c r="G277" s="2">
        <v>4.9749371855331E-4</v>
      </c>
      <c r="H277" s="2">
        <v>0.0926609275800755</v>
      </c>
      <c r="I277" s="2">
        <v>0.096924661464459</v>
      </c>
    </row>
    <row r="278">
      <c r="A278" s="16"/>
      <c r="B278" s="2" t="s">
        <v>36</v>
      </c>
      <c r="C278" s="2">
        <v>0.78</v>
      </c>
      <c r="D278" s="2">
        <v>0.78</v>
      </c>
      <c r="E278" s="2">
        <v>0.78</v>
      </c>
      <c r="F278" s="2">
        <v>0.78</v>
      </c>
      <c r="G278" s="2">
        <v>0.78</v>
      </c>
      <c r="H278" s="2">
        <v>0.5033</v>
      </c>
      <c r="I278" s="2">
        <v>0.7303</v>
      </c>
    </row>
    <row r="279">
      <c r="A279" s="16"/>
      <c r="B279" s="2" t="s">
        <v>37</v>
      </c>
      <c r="C279" s="30">
        <v>1.11022302462515E-16</v>
      </c>
      <c r="D279" s="30">
        <v>1.11022302462515E-16</v>
      </c>
      <c r="E279" s="30">
        <v>1.11022302462515E-16</v>
      </c>
      <c r="F279" s="30">
        <v>1.11022302462515E-16</v>
      </c>
      <c r="G279" s="30">
        <v>1.11022302462515E-16</v>
      </c>
      <c r="H279" s="2">
        <v>0.216139098730424</v>
      </c>
      <c r="I279" s="2">
        <v>0.396425163177112</v>
      </c>
    </row>
    <row r="280">
      <c r="A280" s="16"/>
      <c r="B280" s="2" t="s">
        <v>38</v>
      </c>
      <c r="C280" s="2">
        <v>0.859799999999999</v>
      </c>
      <c r="D280" s="2">
        <v>0.8598</v>
      </c>
      <c r="E280" s="2">
        <v>0.86</v>
      </c>
      <c r="F280" s="2">
        <v>0.86</v>
      </c>
      <c r="G280" s="2">
        <v>0.8599</v>
      </c>
      <c r="H280" s="2">
        <v>0.9526</v>
      </c>
      <c r="I280" s="2">
        <v>0.4935</v>
      </c>
    </row>
    <row r="281">
      <c r="A281" s="16"/>
      <c r="B281" s="2" t="s">
        <v>39</v>
      </c>
      <c r="C281" s="2">
        <v>0.0014</v>
      </c>
      <c r="D281" s="2">
        <v>0.0014</v>
      </c>
      <c r="E281" s="2">
        <v>0.0</v>
      </c>
      <c r="F281" s="2">
        <v>0.0</v>
      </c>
      <c r="G281" s="2">
        <v>9.94987437106621E-4</v>
      </c>
      <c r="H281" s="2">
        <v>0.103659249466702</v>
      </c>
      <c r="I281" s="2">
        <v>0.350055352765816</v>
      </c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  <c r="C291" s="30"/>
      <c r="D291" s="30"/>
      <c r="E291" s="30"/>
      <c r="F291" s="30"/>
      <c r="G291" s="30"/>
      <c r="H291" s="30"/>
      <c r="I291" s="30"/>
      <c r="J291" s="30"/>
    </row>
    <row r="292">
      <c r="A292" s="16"/>
    </row>
    <row r="293">
      <c r="A293" s="16"/>
      <c r="C293" s="30"/>
      <c r="D293" s="30"/>
      <c r="E293" s="30"/>
      <c r="F293" s="30"/>
      <c r="G293" s="30"/>
      <c r="H293" s="30"/>
      <c r="I293" s="30"/>
      <c r="J293" s="30"/>
    </row>
    <row r="294">
      <c r="A294" s="16"/>
    </row>
    <row r="295">
      <c r="A295" s="16"/>
    </row>
    <row r="296">
      <c r="A296" s="16"/>
    </row>
    <row r="297">
      <c r="A297" s="16"/>
      <c r="C297" s="30"/>
      <c r="D297" s="30"/>
      <c r="E297" s="30"/>
      <c r="F297" s="30"/>
      <c r="G297" s="30"/>
      <c r="H297" s="30"/>
      <c r="I297" s="30"/>
      <c r="J297" s="30"/>
    </row>
    <row r="298">
      <c r="A298" s="16"/>
    </row>
    <row r="299">
      <c r="A299" s="16"/>
      <c r="C299" s="30"/>
      <c r="D299" s="30"/>
      <c r="E299" s="30"/>
      <c r="F299" s="30"/>
      <c r="G299" s="30"/>
      <c r="H299" s="30"/>
      <c r="I299" s="30"/>
      <c r="J299" s="30"/>
      <c r="M299" s="30"/>
    </row>
    <row r="300">
      <c r="A300" s="16"/>
    </row>
    <row r="301">
      <c r="A301" s="16"/>
      <c r="C301" s="30"/>
      <c r="D301" s="30"/>
      <c r="E301" s="30"/>
      <c r="F301" s="30"/>
      <c r="G301" s="30"/>
      <c r="H301" s="30"/>
      <c r="I301" s="30"/>
      <c r="J301" s="30"/>
    </row>
    <row r="302">
      <c r="A302" s="16"/>
    </row>
    <row r="303">
      <c r="A303" s="16"/>
    </row>
    <row r="304">
      <c r="A304" s="16"/>
    </row>
    <row r="305">
      <c r="A305" s="16"/>
      <c r="C305" s="30"/>
      <c r="D305" s="30"/>
      <c r="E305" s="30"/>
      <c r="F305" s="30"/>
      <c r="G305" s="30"/>
      <c r="H305" s="30"/>
      <c r="I305" s="30"/>
      <c r="J305" s="30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  <c r="E311" s="30"/>
    </row>
    <row r="312">
      <c r="A312" s="16"/>
    </row>
    <row r="313">
      <c r="A313" s="16"/>
      <c r="E313" s="30"/>
    </row>
    <row r="314">
      <c r="A314" s="16"/>
    </row>
    <row r="315">
      <c r="A315" s="16"/>
    </row>
    <row r="316">
      <c r="A316" s="16"/>
    </row>
    <row r="317">
      <c r="A317" s="16"/>
      <c r="E317" s="30"/>
    </row>
    <row r="318">
      <c r="A318" s="16"/>
    </row>
    <row r="319">
      <c r="A319" s="16"/>
      <c r="E319" s="30"/>
      <c r="N319" s="30"/>
    </row>
    <row r="320">
      <c r="A320" s="16"/>
    </row>
    <row r="321">
      <c r="A321" s="16"/>
      <c r="E321" s="30"/>
    </row>
    <row r="322">
      <c r="A322" s="16"/>
    </row>
    <row r="323">
      <c r="A323" s="16"/>
    </row>
    <row r="324">
      <c r="A324" s="16"/>
    </row>
    <row r="325">
      <c r="A325" s="16"/>
      <c r="E325" s="30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  <c r="N339" s="30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  <c r="I350" s="30"/>
    </row>
    <row r="351">
      <c r="A351" s="16"/>
      <c r="I351" s="30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  <c r="I358" s="30"/>
    </row>
    <row r="359">
      <c r="A359" s="16"/>
      <c r="I359" s="30"/>
      <c r="M359" s="30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  <c r="I370" s="30"/>
      <c r="J370" s="30"/>
    </row>
    <row r="371">
      <c r="A371" s="16"/>
      <c r="E371" s="30"/>
      <c r="G371" s="30"/>
      <c r="I371" s="30"/>
      <c r="J371" s="30"/>
    </row>
    <row r="372">
      <c r="A372" s="16"/>
    </row>
    <row r="373">
      <c r="A373" s="16"/>
      <c r="E373" s="30"/>
      <c r="F373" s="30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  <c r="I378" s="30"/>
      <c r="J378" s="30"/>
    </row>
    <row r="379">
      <c r="A379" s="16"/>
      <c r="E379" s="30"/>
      <c r="G379" s="30"/>
      <c r="I379" s="30"/>
      <c r="J379" s="30"/>
    </row>
    <row r="380">
      <c r="A380" s="16"/>
    </row>
    <row r="381">
      <c r="A381" s="16"/>
      <c r="E381" s="30"/>
      <c r="F381" s="30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  <c r="I390" s="30"/>
      <c r="J390" s="30"/>
    </row>
    <row r="391">
      <c r="A391" s="16"/>
      <c r="D391" s="30"/>
      <c r="E391" s="30"/>
      <c r="G391" s="30"/>
      <c r="H391" s="30"/>
      <c r="I391" s="30"/>
      <c r="J391" s="30"/>
      <c r="K391" s="30"/>
    </row>
    <row r="392">
      <c r="A392" s="16"/>
    </row>
    <row r="393">
      <c r="A393" s="16"/>
      <c r="D393" s="30"/>
      <c r="E393" s="30"/>
      <c r="F393" s="30"/>
      <c r="G393" s="30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  <c r="I398" s="30"/>
      <c r="J398" s="30"/>
    </row>
    <row r="399">
      <c r="A399" s="16"/>
      <c r="D399" s="30"/>
      <c r="E399" s="30"/>
      <c r="G399" s="30"/>
      <c r="H399" s="30"/>
      <c r="I399" s="30"/>
      <c r="J399" s="30"/>
      <c r="K399" s="30"/>
      <c r="N399" s="30"/>
    </row>
    <row r="400">
      <c r="A400" s="16"/>
    </row>
    <row r="401">
      <c r="A401" s="16"/>
      <c r="D401" s="30"/>
      <c r="E401" s="30"/>
      <c r="F401" s="30"/>
      <c r="G401" s="30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  <c r="I410" s="30"/>
      <c r="J410" s="30"/>
    </row>
    <row r="411">
      <c r="A411" s="16"/>
      <c r="D411" s="30"/>
      <c r="E411" s="30"/>
      <c r="F411" s="30"/>
      <c r="G411" s="30"/>
      <c r="I411" s="30"/>
      <c r="J411" s="30"/>
      <c r="K411" s="30"/>
    </row>
    <row r="412">
      <c r="A412" s="16"/>
    </row>
    <row r="413">
      <c r="A413" s="16"/>
      <c r="C413" s="30"/>
      <c r="D413" s="30"/>
      <c r="E413" s="30"/>
      <c r="F413" s="30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  <c r="I418" s="30"/>
      <c r="J418" s="30"/>
    </row>
    <row r="419">
      <c r="A419" s="16"/>
      <c r="D419" s="30"/>
      <c r="E419" s="30"/>
      <c r="F419" s="30"/>
      <c r="G419" s="30"/>
      <c r="I419" s="30"/>
      <c r="J419" s="30"/>
      <c r="K419" s="30"/>
    </row>
    <row r="420">
      <c r="A420" s="16"/>
    </row>
    <row r="421">
      <c r="A421" s="16"/>
      <c r="C421" s="30"/>
      <c r="D421" s="30"/>
      <c r="E421" s="30"/>
      <c r="F421" s="30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  <c r="I430" s="30"/>
      <c r="J430" s="30"/>
    </row>
    <row r="431">
      <c r="A431" s="16"/>
      <c r="C431" s="30"/>
      <c r="D431" s="30"/>
      <c r="E431" s="30"/>
      <c r="F431" s="30"/>
      <c r="G431" s="30"/>
      <c r="I431" s="30"/>
      <c r="J431" s="30"/>
    </row>
    <row r="432">
      <c r="A432" s="16"/>
    </row>
    <row r="433">
      <c r="A433" s="16"/>
      <c r="C433" s="30"/>
      <c r="D433" s="30"/>
      <c r="E433" s="30"/>
      <c r="F433" s="30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  <c r="I438" s="30"/>
      <c r="J438" s="30"/>
    </row>
    <row r="439">
      <c r="A439" s="16"/>
      <c r="C439" s="30"/>
      <c r="D439" s="30"/>
      <c r="E439" s="30"/>
      <c r="F439" s="30"/>
      <c r="G439" s="30"/>
      <c r="I439" s="30"/>
      <c r="J439" s="30"/>
      <c r="M439" s="30"/>
      <c r="N439" s="30"/>
    </row>
    <row r="440">
      <c r="A440" s="16"/>
    </row>
    <row r="441">
      <c r="A441" s="16"/>
      <c r="C441" s="30"/>
      <c r="D441" s="30"/>
      <c r="E441" s="30"/>
      <c r="F441" s="30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  <c r="I450" s="30"/>
      <c r="J450" s="30"/>
    </row>
    <row r="451">
      <c r="A451" s="16"/>
      <c r="D451" s="30"/>
      <c r="F451" s="30"/>
      <c r="G451" s="30"/>
      <c r="H451" s="30"/>
      <c r="I451" s="30"/>
      <c r="J451" s="30"/>
    </row>
    <row r="452">
      <c r="A452" s="16"/>
    </row>
    <row r="453">
      <c r="A453" s="16"/>
      <c r="C453" s="30"/>
      <c r="D453" s="30"/>
      <c r="E453" s="30"/>
      <c r="F453" s="30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  <c r="I458" s="30"/>
      <c r="J458" s="30"/>
    </row>
    <row r="459">
      <c r="A459" s="16"/>
      <c r="D459" s="30"/>
      <c r="F459" s="30"/>
      <c r="G459" s="30"/>
      <c r="H459" s="30"/>
      <c r="I459" s="30"/>
      <c r="J459" s="30"/>
      <c r="M459" s="30"/>
    </row>
    <row r="460">
      <c r="A460" s="16"/>
    </row>
    <row r="461">
      <c r="A461" s="16"/>
      <c r="C461" s="30"/>
      <c r="D461" s="30"/>
      <c r="E461" s="30"/>
      <c r="F461" s="30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  <c r="I470" s="30"/>
      <c r="J470" s="30"/>
    </row>
    <row r="471">
      <c r="A471" s="16"/>
      <c r="D471" s="30"/>
      <c r="E471" s="30"/>
      <c r="F471" s="30"/>
      <c r="G471" s="30"/>
      <c r="H471" s="30"/>
      <c r="I471" s="30"/>
      <c r="J471" s="30"/>
      <c r="K471" s="30"/>
    </row>
    <row r="472">
      <c r="A472" s="16"/>
    </row>
    <row r="473">
      <c r="A473" s="16"/>
      <c r="D473" s="30"/>
      <c r="E473" s="30"/>
      <c r="F473" s="30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  <c r="I478" s="30"/>
      <c r="J478" s="30"/>
    </row>
    <row r="479">
      <c r="A479" s="16"/>
      <c r="D479" s="30"/>
      <c r="E479" s="30"/>
      <c r="F479" s="30"/>
      <c r="G479" s="30"/>
      <c r="H479" s="30"/>
      <c r="I479" s="30"/>
      <c r="J479" s="30"/>
      <c r="K479" s="30"/>
    </row>
    <row r="480">
      <c r="A480" s="16"/>
    </row>
    <row r="481">
      <c r="A481" s="16"/>
      <c r="D481" s="30"/>
      <c r="E481" s="30"/>
      <c r="F481" s="30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  <row r="1003">
      <c r="A1003" s="16"/>
    </row>
    <row r="1004">
      <c r="A1004" s="16"/>
    </row>
    <row r="1005">
      <c r="A1005" s="16"/>
    </row>
    <row r="1006">
      <c r="A1006" s="16"/>
    </row>
    <row r="1007">
      <c r="A1007" s="16"/>
    </row>
    <row r="1008">
      <c r="A1008" s="16"/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13" width="8.29"/>
    <col customWidth="1" min="15" max="15" width="4.29"/>
    <col customWidth="1" min="16" max="16" width="5.86"/>
    <col customWidth="1" min="17" max="17" width="15.43"/>
    <col customWidth="1" min="18" max="19" width="25.86"/>
    <col customWidth="1" min="20" max="29" width="7.43"/>
  </cols>
  <sheetData>
    <row r="1">
      <c r="A1" s="31" t="s">
        <v>42</v>
      </c>
      <c r="B1" s="2" t="s">
        <v>43</v>
      </c>
      <c r="Q1" s="31"/>
      <c r="R1" s="31"/>
      <c r="S1" s="31" t="s">
        <v>42</v>
      </c>
      <c r="T1" s="2" t="s">
        <v>44</v>
      </c>
    </row>
    <row r="2">
      <c r="A2" s="32" t="s">
        <v>45</v>
      </c>
      <c r="Q2" s="2"/>
      <c r="R2" s="2"/>
      <c r="S2" s="2" t="s">
        <v>46</v>
      </c>
      <c r="AD2" s="33"/>
    </row>
    <row r="3">
      <c r="A3" s="34"/>
      <c r="B3" s="2">
        <v>0.001</v>
      </c>
      <c r="C3" s="2">
        <v>0.002</v>
      </c>
      <c r="D3" s="2">
        <v>0.003</v>
      </c>
      <c r="E3" s="2">
        <v>0.004</v>
      </c>
      <c r="F3" s="2">
        <v>0.005</v>
      </c>
      <c r="G3" s="2">
        <v>0.01</v>
      </c>
      <c r="H3" s="2">
        <v>0.05</v>
      </c>
      <c r="I3" s="2">
        <v>0.1</v>
      </c>
      <c r="J3" s="2">
        <v>0.25</v>
      </c>
      <c r="K3" s="2">
        <v>1.0</v>
      </c>
      <c r="L3" s="2">
        <v>10.0</v>
      </c>
      <c r="M3" s="2">
        <v>100.0</v>
      </c>
      <c r="T3" s="2">
        <v>0.001</v>
      </c>
      <c r="U3" s="2">
        <v>0.002</v>
      </c>
      <c r="V3" s="2">
        <v>0.004</v>
      </c>
      <c r="W3" s="2">
        <v>0.005</v>
      </c>
      <c r="X3" s="2">
        <v>0.01</v>
      </c>
      <c r="Y3" s="2">
        <v>0.05</v>
      </c>
      <c r="Z3" s="2">
        <v>0.1</v>
      </c>
      <c r="AA3" s="2">
        <v>0.25</v>
      </c>
      <c r="AB3" s="2">
        <v>1.0</v>
      </c>
      <c r="AC3" s="2">
        <v>10.0</v>
      </c>
    </row>
    <row r="4">
      <c r="A4" s="32" t="s">
        <v>47</v>
      </c>
      <c r="B4" s="2">
        <v>35956.6</v>
      </c>
      <c r="C4" s="2">
        <v>18984.7</v>
      </c>
      <c r="D4" s="2">
        <v>14323.9</v>
      </c>
      <c r="E4" s="2">
        <v>10698.4</v>
      </c>
      <c r="F4" s="2">
        <v>9186.5</v>
      </c>
      <c r="G4" s="2">
        <v>5336.6</v>
      </c>
      <c r="H4" s="2">
        <v>1445.6</v>
      </c>
      <c r="I4" s="2">
        <v>1033.8</v>
      </c>
      <c r="J4" s="2">
        <v>1199.4</v>
      </c>
      <c r="K4" s="2">
        <v>129.3</v>
      </c>
      <c r="L4" s="2">
        <v>0.0</v>
      </c>
      <c r="M4" s="2">
        <v>0.2</v>
      </c>
      <c r="Q4" s="2"/>
      <c r="R4" s="2"/>
      <c r="S4" s="2" t="s">
        <v>47</v>
      </c>
      <c r="T4" s="2">
        <v>14997.75</v>
      </c>
      <c r="U4" s="2">
        <v>14993.0</v>
      </c>
      <c r="V4" s="2">
        <v>14993.75</v>
      </c>
      <c r="W4" s="2">
        <v>14995.0</v>
      </c>
      <c r="X4" s="2">
        <v>14994.25</v>
      </c>
      <c r="Y4" s="2">
        <v>13031.75</v>
      </c>
      <c r="Z4" s="2">
        <v>14998.25</v>
      </c>
      <c r="AA4" s="2">
        <v>14991.0</v>
      </c>
      <c r="AB4" s="2">
        <v>3941.5</v>
      </c>
      <c r="AC4" s="2">
        <v>37.75</v>
      </c>
    </row>
    <row r="5">
      <c r="A5" s="32" t="s">
        <v>48</v>
      </c>
      <c r="B5" s="2">
        <v>3657.3050788798</v>
      </c>
      <c r="C5" s="2">
        <v>2598.45250293323</v>
      </c>
      <c r="D5" s="2">
        <v>1674.49893699578</v>
      </c>
      <c r="E5" s="2">
        <v>1484.96977747023</v>
      </c>
      <c r="F5" s="2">
        <v>1061.97893105277</v>
      </c>
      <c r="G5" s="2">
        <v>672.313647042806</v>
      </c>
      <c r="H5" s="2">
        <v>116.882162882109</v>
      </c>
      <c r="I5" s="2">
        <v>121.901435594499</v>
      </c>
      <c r="J5" s="2">
        <v>2933.02281614037</v>
      </c>
      <c r="K5" s="2">
        <v>90.4345619771556</v>
      </c>
      <c r="L5" s="2">
        <v>0.0</v>
      </c>
      <c r="M5" s="2">
        <v>0.6</v>
      </c>
      <c r="Q5" s="2"/>
      <c r="R5" s="2"/>
      <c r="S5" s="2" t="s">
        <v>48</v>
      </c>
      <c r="T5" s="2">
        <v>1.6393596310755</v>
      </c>
      <c r="U5" s="2">
        <v>6.0</v>
      </c>
      <c r="V5" s="2">
        <v>2.48746859276655</v>
      </c>
      <c r="W5" s="2">
        <v>4.18330013267037</v>
      </c>
      <c r="X5" s="2">
        <v>7.08431365765237</v>
      </c>
      <c r="Y5" s="2">
        <v>3402.75846740552</v>
      </c>
      <c r="Z5" s="2">
        <v>0.433012701892219</v>
      </c>
      <c r="AA5" s="2">
        <v>2.12132034355964</v>
      </c>
      <c r="AB5" s="2">
        <v>6384.10841464961</v>
      </c>
      <c r="AC5" s="2">
        <v>12.2142335003061</v>
      </c>
    </row>
    <row r="6">
      <c r="A6" s="32" t="s">
        <v>24</v>
      </c>
      <c r="B6" s="2">
        <v>0.0675688031325713</v>
      </c>
      <c r="C6" s="2">
        <v>0.0675663042262385</v>
      </c>
      <c r="D6" s="2">
        <v>0.0675654516502301</v>
      </c>
      <c r="E6" s="2">
        <v>0.067565129442379</v>
      </c>
      <c r="F6" s="2">
        <v>0.0675647709709532</v>
      </c>
      <c r="G6" s="2">
        <v>0.0675641765900385</v>
      </c>
      <c r="H6" s="2">
        <v>0.0675636579167595</v>
      </c>
      <c r="I6" s="2">
        <v>0.0675633852832047</v>
      </c>
      <c r="J6" s="2">
        <v>0.0699493180386316</v>
      </c>
      <c r="K6" s="2">
        <v>0.207347277932947</v>
      </c>
      <c r="L6" s="2">
        <v>0.132294160157012</v>
      </c>
      <c r="M6" s="2">
        <v>0.141949726989479</v>
      </c>
      <c r="Q6" s="2"/>
      <c r="R6" s="2"/>
      <c r="S6" s="2" t="s">
        <v>24</v>
      </c>
      <c r="T6" s="2">
        <v>11.0371296040967</v>
      </c>
      <c r="U6" s="2">
        <v>7.71902174312366</v>
      </c>
      <c r="V6" s="2">
        <v>13.537523435081</v>
      </c>
      <c r="W6" s="2">
        <v>10.3957942555346</v>
      </c>
      <c r="X6" s="2">
        <v>3.68274091250584</v>
      </c>
      <c r="Y6" s="2">
        <v>6.91042639399972</v>
      </c>
      <c r="Z6" s="2">
        <v>3.44999296094461</v>
      </c>
      <c r="AA6" s="2">
        <v>0.0167784766239438</v>
      </c>
      <c r="AB6" s="2">
        <v>3.6829282881737</v>
      </c>
      <c r="AC6" s="2">
        <v>9.41886291033757</v>
      </c>
    </row>
    <row r="7">
      <c r="A7" s="32" t="s">
        <v>25</v>
      </c>
      <c r="B7" s="30">
        <v>2.634351582566E-7</v>
      </c>
      <c r="C7" s="30">
        <v>6.55491159181343E-8</v>
      </c>
      <c r="D7" s="30">
        <v>1.86496025625745E-7</v>
      </c>
      <c r="E7" s="30">
        <v>2.16875198217521E-7</v>
      </c>
      <c r="F7" s="30">
        <v>2.32221569405162E-7</v>
      </c>
      <c r="G7" s="30">
        <v>2.53830773185368E-7</v>
      </c>
      <c r="H7" s="30">
        <v>2.42262443556619E-7</v>
      </c>
      <c r="I7" s="30">
        <v>9.62093031367366E-8</v>
      </c>
      <c r="J7" s="2">
        <v>0.00612525822928537</v>
      </c>
      <c r="K7" s="2">
        <v>0.0446955818958667</v>
      </c>
      <c r="L7" s="2">
        <v>0.00553358375658007</v>
      </c>
      <c r="M7" s="2">
        <v>0.0363726270681291</v>
      </c>
      <c r="Q7" s="2"/>
      <c r="R7" s="2"/>
      <c r="S7" s="2" t="s">
        <v>25</v>
      </c>
      <c r="T7" s="2">
        <v>4.39089455259145</v>
      </c>
      <c r="U7" s="2">
        <v>5.81471428357019</v>
      </c>
      <c r="V7" s="2">
        <v>0.00740353032014325</v>
      </c>
      <c r="W7" s="2">
        <v>5.44607748033283</v>
      </c>
      <c r="X7" s="2">
        <v>5.69242577354488</v>
      </c>
      <c r="Y7" s="2">
        <v>6.6648892595328</v>
      </c>
      <c r="Z7" s="2">
        <v>5.78667568854207</v>
      </c>
      <c r="AA7" s="2">
        <v>0.00299585883250839</v>
      </c>
      <c r="AB7" s="2">
        <v>5.49832700718535</v>
      </c>
      <c r="AC7" s="2">
        <v>8.44765349268326</v>
      </c>
    </row>
    <row r="8">
      <c r="A8" s="32" t="s">
        <v>28</v>
      </c>
      <c r="B8" s="2">
        <v>0.81</v>
      </c>
      <c r="C8" s="2">
        <v>0.81</v>
      </c>
      <c r="D8" s="2">
        <v>0.81</v>
      </c>
      <c r="E8" s="2">
        <v>0.81</v>
      </c>
      <c r="F8" s="2">
        <v>0.81</v>
      </c>
      <c r="G8" s="2">
        <v>0.81</v>
      </c>
      <c r="H8" s="2">
        <v>0.81</v>
      </c>
      <c r="I8" s="2">
        <v>0.81</v>
      </c>
      <c r="J8" s="35">
        <v>0.7975</v>
      </c>
      <c r="K8" s="35">
        <v>0.572</v>
      </c>
      <c r="L8" s="35">
        <v>0.5</v>
      </c>
      <c r="M8" s="35">
        <v>0.5</v>
      </c>
      <c r="N8" s="36">
        <f>MAX(B8:M8)</f>
        <v>0.81</v>
      </c>
      <c r="Q8" s="2"/>
      <c r="R8" s="2"/>
      <c r="S8" s="2" t="s">
        <v>28</v>
      </c>
      <c r="T8" s="2">
        <v>0.84625</v>
      </c>
      <c r="U8" s="2">
        <v>0.895</v>
      </c>
      <c r="V8" s="2">
        <v>0.81</v>
      </c>
      <c r="W8" s="2">
        <v>0.85625</v>
      </c>
      <c r="X8" s="2">
        <v>0.95</v>
      </c>
      <c r="Y8" s="2">
        <v>0.90875</v>
      </c>
      <c r="Z8" s="2">
        <v>0.95375</v>
      </c>
      <c r="AA8" s="2">
        <v>1.0</v>
      </c>
      <c r="AB8" s="2">
        <v>0.94875</v>
      </c>
      <c r="AC8" s="2">
        <v>0.89625</v>
      </c>
      <c r="AD8" s="36">
        <f>MAX(P8:AC8)</f>
        <v>1</v>
      </c>
    </row>
    <row r="9">
      <c r="A9" s="32" t="s">
        <v>29</v>
      </c>
      <c r="B9" s="30">
        <v>1.11022302462515E-16</v>
      </c>
      <c r="C9" s="30">
        <v>1.11022302462515E-16</v>
      </c>
      <c r="D9" s="30">
        <v>1.11022302462515E-16</v>
      </c>
      <c r="E9" s="30">
        <v>1.11022302462515E-16</v>
      </c>
      <c r="F9" s="30">
        <v>1.11022302462515E-16</v>
      </c>
      <c r="G9" s="30">
        <v>1.11022302462515E-16</v>
      </c>
      <c r="H9" s="30">
        <v>1.11022302462515E-16</v>
      </c>
      <c r="I9" s="30">
        <v>1.11022302462515E-16</v>
      </c>
      <c r="J9" s="2">
        <v>0.0225</v>
      </c>
      <c r="K9" s="2">
        <v>0.110049988641525</v>
      </c>
      <c r="L9" s="2">
        <v>0.0</v>
      </c>
      <c r="M9" s="2">
        <v>0.0</v>
      </c>
      <c r="Q9" s="2"/>
      <c r="R9" s="2"/>
      <c r="S9" s="2" t="s">
        <v>29</v>
      </c>
      <c r="T9" s="2">
        <v>0.0685907245915947</v>
      </c>
      <c r="U9" s="2">
        <v>0.0849999999999999</v>
      </c>
      <c r="V9" s="2">
        <v>0.0</v>
      </c>
      <c r="W9" s="2">
        <v>0.0801073498500605</v>
      </c>
      <c r="X9" s="2">
        <v>0.0779422863405994</v>
      </c>
      <c r="Y9" s="2">
        <v>0.091267121681359</v>
      </c>
      <c r="Z9" s="2">
        <v>0.0801073498500605</v>
      </c>
      <c r="AA9" s="2">
        <v>0.0</v>
      </c>
      <c r="AB9" s="2">
        <v>0.0801073498500605</v>
      </c>
      <c r="AC9" s="2">
        <v>0.0988923025315924</v>
      </c>
    </row>
    <row r="10">
      <c r="A10" s="32" t="s">
        <v>30</v>
      </c>
      <c r="B10" s="2">
        <v>0.74</v>
      </c>
      <c r="C10" s="2">
        <v>0.74</v>
      </c>
      <c r="D10" s="2">
        <v>0.74</v>
      </c>
      <c r="E10" s="2">
        <v>0.74</v>
      </c>
      <c r="F10" s="2">
        <v>0.74</v>
      </c>
      <c r="G10" s="2">
        <v>0.74</v>
      </c>
      <c r="H10" s="2">
        <v>0.74</v>
      </c>
      <c r="I10" s="2">
        <v>0.74</v>
      </c>
      <c r="J10" s="2">
        <v>0.735</v>
      </c>
      <c r="K10" s="2">
        <v>0.396999999999999</v>
      </c>
      <c r="L10" s="2">
        <v>0.4</v>
      </c>
      <c r="M10" s="2">
        <v>0.2</v>
      </c>
      <c r="N10" s="36">
        <f>MAX(B10:M10)</f>
        <v>0.74</v>
      </c>
      <c r="Q10" s="2"/>
      <c r="R10" s="2"/>
      <c r="S10" s="2" t="s">
        <v>30</v>
      </c>
      <c r="T10" s="2">
        <v>0.794999999999999</v>
      </c>
      <c r="U10" s="2">
        <v>0.855</v>
      </c>
      <c r="V10" s="2">
        <v>0.74</v>
      </c>
      <c r="W10" s="2">
        <v>0.8025</v>
      </c>
      <c r="X10" s="2">
        <v>0.9275</v>
      </c>
      <c r="Y10" s="2">
        <v>0.87</v>
      </c>
      <c r="Z10" s="2">
        <v>0.935</v>
      </c>
      <c r="AA10" s="2">
        <v>1.0</v>
      </c>
      <c r="AB10" s="2">
        <v>0.9125</v>
      </c>
      <c r="AC10" s="2">
        <v>0.825</v>
      </c>
      <c r="AD10" s="36">
        <f>MAX(P10:AC10)</f>
        <v>1</v>
      </c>
    </row>
    <row r="11">
      <c r="A11" s="3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0.078390050389064</v>
      </c>
      <c r="K11" s="2">
        <v>0.486231426380483</v>
      </c>
      <c r="L11" s="2">
        <v>0.489897948556635</v>
      </c>
      <c r="M11" s="2">
        <v>0.4</v>
      </c>
      <c r="Q11" s="2"/>
      <c r="R11" s="2"/>
      <c r="S11" s="2" t="s">
        <v>31</v>
      </c>
      <c r="T11" s="2">
        <v>0.0895823643358445</v>
      </c>
      <c r="U11" s="2">
        <v>0.114999999999999</v>
      </c>
      <c r="V11" s="2">
        <v>0.0</v>
      </c>
      <c r="W11" s="2">
        <v>0.108253175473054</v>
      </c>
      <c r="X11" s="2">
        <v>0.108253175473054</v>
      </c>
      <c r="Y11" s="2">
        <v>0.13</v>
      </c>
      <c r="Z11" s="2">
        <v>0.112583302491977</v>
      </c>
      <c r="AA11" s="2">
        <v>0.0</v>
      </c>
      <c r="AB11" s="2">
        <v>0.134233937586587</v>
      </c>
      <c r="AC11" s="2">
        <v>0.165604951616791</v>
      </c>
    </row>
    <row r="12">
      <c r="A12" s="32" t="s">
        <v>32</v>
      </c>
      <c r="B12" s="2">
        <v>0.88</v>
      </c>
      <c r="C12" s="2">
        <v>0.88</v>
      </c>
      <c r="D12" s="2">
        <v>0.88</v>
      </c>
      <c r="E12" s="2">
        <v>0.88</v>
      </c>
      <c r="F12" s="2">
        <v>0.88</v>
      </c>
      <c r="G12" s="2">
        <v>0.88</v>
      </c>
      <c r="H12" s="2">
        <v>0.88</v>
      </c>
      <c r="I12" s="2">
        <v>0.88</v>
      </c>
      <c r="J12" s="2">
        <v>0.86</v>
      </c>
      <c r="K12" s="2">
        <v>0.747</v>
      </c>
      <c r="L12" s="2">
        <v>0.6</v>
      </c>
      <c r="M12" s="2">
        <v>0.8</v>
      </c>
      <c r="N12" s="36">
        <f>MAX(B12:M12)</f>
        <v>0.88</v>
      </c>
      <c r="Q12" s="2"/>
      <c r="R12" s="2"/>
      <c r="S12" s="2" t="s">
        <v>32</v>
      </c>
      <c r="T12" s="2">
        <v>0.8975</v>
      </c>
      <c r="U12" s="2">
        <v>0.934999999999999</v>
      </c>
      <c r="V12" s="2">
        <v>0.88</v>
      </c>
      <c r="W12" s="2">
        <v>0.909999999999999</v>
      </c>
      <c r="X12" s="2">
        <v>0.9725</v>
      </c>
      <c r="Y12" s="2">
        <v>0.9475</v>
      </c>
      <c r="Z12" s="2">
        <v>0.9725</v>
      </c>
      <c r="AA12" s="2">
        <v>1.0</v>
      </c>
      <c r="AB12" s="2">
        <v>0.985</v>
      </c>
      <c r="AC12" s="2">
        <v>0.9675</v>
      </c>
      <c r="AD12" s="36">
        <f>MAX(P12:AC12)</f>
        <v>1</v>
      </c>
    </row>
    <row r="13">
      <c r="A13" s="32" t="s">
        <v>33</v>
      </c>
      <c r="B13" s="30">
        <v>1.11022302462515E-16</v>
      </c>
      <c r="C13" s="30">
        <v>1.11022302462515E-16</v>
      </c>
      <c r="D13" s="30">
        <v>1.11022302462515E-16</v>
      </c>
      <c r="E13" s="30">
        <v>1.11022302462515E-16</v>
      </c>
      <c r="F13" s="30">
        <v>1.11022302462515E-16</v>
      </c>
      <c r="G13" s="30">
        <v>1.11022302462515E-16</v>
      </c>
      <c r="H13" s="30">
        <v>1.11022302462515E-16</v>
      </c>
      <c r="I13" s="30">
        <v>1.11022302462515E-16</v>
      </c>
      <c r="J13" s="2">
        <v>0.123369364106329</v>
      </c>
      <c r="K13" s="2">
        <v>0.337758789670972</v>
      </c>
      <c r="L13" s="2">
        <v>0.489897948556635</v>
      </c>
      <c r="M13" s="2">
        <v>0.4</v>
      </c>
      <c r="Q13" s="2"/>
      <c r="R13" s="2"/>
      <c r="S13" s="2" t="s">
        <v>33</v>
      </c>
      <c r="T13" s="2">
        <v>0.0476313972081441</v>
      </c>
      <c r="U13" s="2">
        <v>0.0549999999999999</v>
      </c>
      <c r="V13" s="2">
        <v>0.0</v>
      </c>
      <c r="W13" s="2">
        <v>0.0519615242270663</v>
      </c>
      <c r="X13" s="2">
        <v>0.0476313972081441</v>
      </c>
      <c r="Y13" s="2">
        <v>0.0526189129496229</v>
      </c>
      <c r="Z13" s="2">
        <v>0.0476313972081441</v>
      </c>
      <c r="AA13" s="2">
        <v>0.0</v>
      </c>
      <c r="AB13" s="2">
        <v>0.0259807621135331</v>
      </c>
      <c r="AC13" s="2">
        <v>0.032691742076555</v>
      </c>
    </row>
    <row r="14">
      <c r="A14" s="32" t="s">
        <v>49</v>
      </c>
      <c r="B14" s="2">
        <v>0.0675688024696526</v>
      </c>
      <c r="C14" s="2">
        <v>0.0675663035669769</v>
      </c>
      <c r="D14" s="2">
        <v>0.0675654509889749</v>
      </c>
      <c r="E14" s="2">
        <v>0.0675651287799323</v>
      </c>
      <c r="F14" s="2">
        <v>0.0675647703132771</v>
      </c>
      <c r="G14" s="2">
        <v>0.0675641759355633</v>
      </c>
      <c r="H14" s="2">
        <v>0.0675636572968512</v>
      </c>
      <c r="I14" s="2">
        <v>0.0675633846970017</v>
      </c>
      <c r="J14" s="2">
        <v>0.0698836209769568</v>
      </c>
      <c r="K14" s="2">
        <v>0.119776537358724</v>
      </c>
      <c r="L14" s="2">
        <v>0.24999999997129</v>
      </c>
      <c r="M14" s="2">
        <v>0.233972510521104</v>
      </c>
      <c r="Q14" s="2"/>
      <c r="R14" s="2"/>
      <c r="S14" s="2" t="s">
        <v>49</v>
      </c>
      <c r="T14" s="2">
        <v>0.0551777131834508</v>
      </c>
      <c r="U14" s="2">
        <v>0.0385836319677353</v>
      </c>
      <c r="V14" s="2">
        <v>0.0676557299902317</v>
      </c>
      <c r="W14" s="2">
        <v>0.0519486783125238</v>
      </c>
      <c r="X14" s="2">
        <v>0.0183845966967014</v>
      </c>
      <c r="Y14" s="2">
        <v>0.0343633459536001</v>
      </c>
      <c r="Z14" s="2">
        <v>0.0171014651226187</v>
      </c>
      <c r="AA14" s="30">
        <v>7.18595075027558E-5</v>
      </c>
      <c r="AB14" s="2">
        <v>0.0187235042038246</v>
      </c>
      <c r="AC14" s="2">
        <v>0.0402535177550726</v>
      </c>
    </row>
    <row r="15">
      <c r="A15" s="32" t="s">
        <v>50</v>
      </c>
      <c r="B15" s="30">
        <v>2.63436853102532E-7</v>
      </c>
      <c r="C15" s="30">
        <v>6.55481129468884E-8</v>
      </c>
      <c r="D15" s="30">
        <v>1.86489555125924E-7</v>
      </c>
      <c r="E15" s="30">
        <v>2.16866882489421E-7</v>
      </c>
      <c r="F15" s="30">
        <v>2.32214813339537E-7</v>
      </c>
      <c r="G15" s="30">
        <v>2.53842167022239E-7</v>
      </c>
      <c r="H15" s="30">
        <v>2.42210336858927E-7</v>
      </c>
      <c r="I15" s="30">
        <v>9.61265769702705E-8</v>
      </c>
      <c r="J15" s="2">
        <v>0.00612514737302256</v>
      </c>
      <c r="K15" s="2">
        <v>0.0206824281049749</v>
      </c>
      <c r="L15" s="30">
        <v>8.61300863963549E-11</v>
      </c>
      <c r="M15" s="2">
        <v>0.0457934902778943</v>
      </c>
      <c r="P15" s="2">
        <v>8.0</v>
      </c>
      <c r="Q15" s="3" t="str">
        <f>TEXTJOIN(" ", TRUE, "ETA:",TEXT(INDIRECT(ADDRESS(3,$P$15)), "0.00000"))</f>
        <v>ETA: 0.05000</v>
      </c>
      <c r="R15" s="2"/>
      <c r="S15" s="2" t="s">
        <v>50</v>
      </c>
      <c r="T15" s="2">
        <v>0.0219524183453938</v>
      </c>
      <c r="U15" s="2">
        <v>0.0290682800343616</v>
      </c>
      <c r="V15" s="30">
        <v>3.83066469031677E-5</v>
      </c>
      <c r="W15" s="2">
        <v>0.0272173830000433</v>
      </c>
      <c r="X15" s="2">
        <v>0.0284360589369559</v>
      </c>
      <c r="Y15" s="2">
        <v>0.0332533010313655</v>
      </c>
      <c r="Z15" s="2">
        <v>0.0288686490046864</v>
      </c>
      <c r="AA15" s="30">
        <v>1.1947242311349E-5</v>
      </c>
      <c r="AB15" s="2">
        <v>0.0294791753698386</v>
      </c>
      <c r="AC15" s="2">
        <v>0.0388751727517351</v>
      </c>
    </row>
    <row r="16">
      <c r="A16" s="32" t="s">
        <v>51</v>
      </c>
      <c r="B16" s="2">
        <v>0.81</v>
      </c>
      <c r="C16" s="2">
        <v>0.81</v>
      </c>
      <c r="D16" s="2">
        <v>0.81</v>
      </c>
      <c r="E16" s="2">
        <v>0.81</v>
      </c>
      <c r="F16" s="2">
        <v>0.81</v>
      </c>
      <c r="G16" s="2">
        <v>0.81</v>
      </c>
      <c r="H16" s="2">
        <v>0.81</v>
      </c>
      <c r="I16" s="2">
        <v>0.81</v>
      </c>
      <c r="J16" s="2">
        <v>0.7975</v>
      </c>
      <c r="K16" s="2">
        <v>0.572</v>
      </c>
      <c r="L16" s="2">
        <v>0.5</v>
      </c>
      <c r="M16" s="2">
        <v>0.5</v>
      </c>
      <c r="N16" s="36">
        <f>MAX(B16:M16)</f>
        <v>0.81</v>
      </c>
      <c r="O16" s="2">
        <v>16.0</v>
      </c>
      <c r="P16" s="16">
        <f t="shared" ref="P16:P25" si="1">INDIRECT(ADDRESS(O16,$P$15))</f>
        <v>0.81</v>
      </c>
      <c r="Q16" s="37">
        <f t="shared" ref="Q16:Q25" si="2">INDIRECT(ADDRESS(O16-2,$P$15))</f>
        <v>0.0675636573</v>
      </c>
      <c r="R16" s="2"/>
      <c r="S16" s="2" t="s">
        <v>51</v>
      </c>
      <c r="T16" s="2">
        <v>0.84625</v>
      </c>
      <c r="U16" s="2">
        <v>0.895</v>
      </c>
      <c r="V16" s="2">
        <v>0.81</v>
      </c>
      <c r="W16" s="2">
        <v>0.85625</v>
      </c>
      <c r="X16" s="2">
        <v>0.95</v>
      </c>
      <c r="Y16" s="2">
        <v>0.90875</v>
      </c>
      <c r="Z16" s="2">
        <v>0.95375</v>
      </c>
      <c r="AA16" s="2">
        <v>1.0</v>
      </c>
      <c r="AB16" s="2">
        <v>0.94875</v>
      </c>
      <c r="AC16" s="2">
        <v>0.89625</v>
      </c>
      <c r="AD16" s="36">
        <f>MAX(P16:AC16)</f>
        <v>1</v>
      </c>
    </row>
    <row r="17">
      <c r="A17" s="32" t="s">
        <v>52</v>
      </c>
      <c r="B17" s="30">
        <v>1.11022302462515E-16</v>
      </c>
      <c r="C17" s="30">
        <v>1.11022302462515E-16</v>
      </c>
      <c r="D17" s="30">
        <v>1.11022302462515E-16</v>
      </c>
      <c r="E17" s="30">
        <v>1.11022302462515E-16</v>
      </c>
      <c r="F17" s="30">
        <v>1.11022302462515E-16</v>
      </c>
      <c r="G17" s="30">
        <v>1.11022302462515E-16</v>
      </c>
      <c r="H17" s="30">
        <v>1.11022302462515E-16</v>
      </c>
      <c r="I17" s="30">
        <v>1.11022302462515E-16</v>
      </c>
      <c r="J17" s="2">
        <v>0.0225</v>
      </c>
      <c r="K17" s="2">
        <v>0.110049988641525</v>
      </c>
      <c r="L17" s="2">
        <v>0.0</v>
      </c>
      <c r="M17" s="2">
        <v>0.0</v>
      </c>
      <c r="O17" s="2">
        <v>36.0</v>
      </c>
      <c r="P17" s="16">
        <f t="shared" si="1"/>
        <v>0.846</v>
      </c>
      <c r="Q17" s="37">
        <f t="shared" si="2"/>
        <v>0.05459533189</v>
      </c>
      <c r="R17" s="2"/>
      <c r="S17" s="2" t="s">
        <v>52</v>
      </c>
      <c r="T17" s="2">
        <v>0.0685907245915947</v>
      </c>
      <c r="U17" s="2">
        <v>0.0849999999999999</v>
      </c>
      <c r="V17" s="2">
        <v>0.0</v>
      </c>
      <c r="W17" s="2">
        <v>0.0801073498500605</v>
      </c>
      <c r="X17" s="2">
        <v>0.0779422863405994</v>
      </c>
      <c r="Y17" s="2">
        <v>0.091267121681359</v>
      </c>
      <c r="Z17" s="2">
        <v>0.0801073498500605</v>
      </c>
      <c r="AA17" s="2">
        <v>0.0</v>
      </c>
      <c r="AB17" s="2">
        <v>0.0801073498500605</v>
      </c>
      <c r="AC17" s="2">
        <v>0.0988923025315924</v>
      </c>
    </row>
    <row r="18">
      <c r="A18" s="32" t="s">
        <v>53</v>
      </c>
      <c r="B18" s="2">
        <v>0.74</v>
      </c>
      <c r="C18" s="2">
        <v>0.74</v>
      </c>
      <c r="D18" s="2">
        <v>0.74</v>
      </c>
      <c r="E18" s="2">
        <v>0.74</v>
      </c>
      <c r="F18" s="2">
        <v>0.74</v>
      </c>
      <c r="G18" s="2">
        <v>0.74</v>
      </c>
      <c r="H18" s="2">
        <v>0.74</v>
      </c>
      <c r="I18" s="2">
        <v>0.74</v>
      </c>
      <c r="J18" s="2">
        <v>0.735</v>
      </c>
      <c r="K18" s="2">
        <v>0.396999999999999</v>
      </c>
      <c r="L18" s="2">
        <v>0.4</v>
      </c>
      <c r="M18" s="2">
        <v>0.2</v>
      </c>
      <c r="O18" s="2">
        <v>56.0</v>
      </c>
      <c r="P18" s="16">
        <f t="shared" si="1"/>
        <v>0.98</v>
      </c>
      <c r="Q18" s="37">
        <f t="shared" si="2"/>
        <v>0.007645139724</v>
      </c>
      <c r="R18" s="2"/>
      <c r="S18" s="2" t="s">
        <v>53</v>
      </c>
      <c r="T18" s="2">
        <v>0.794999999999999</v>
      </c>
      <c r="U18" s="2">
        <v>0.855</v>
      </c>
      <c r="V18" s="2">
        <v>0.74</v>
      </c>
      <c r="W18" s="2">
        <v>0.8025</v>
      </c>
      <c r="X18" s="2">
        <v>0.9275</v>
      </c>
      <c r="Y18" s="2">
        <v>0.87</v>
      </c>
      <c r="Z18" s="2">
        <v>0.935</v>
      </c>
      <c r="AA18" s="2">
        <v>1.0</v>
      </c>
      <c r="AB18" s="2">
        <v>0.9125</v>
      </c>
      <c r="AC18" s="2">
        <v>0.825</v>
      </c>
    </row>
    <row r="19">
      <c r="A19" s="32" t="s">
        <v>54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0.078390050389064</v>
      </c>
      <c r="K19" s="2">
        <v>0.486231426380483</v>
      </c>
      <c r="L19" s="2">
        <v>0.489897948556635</v>
      </c>
      <c r="M19" s="2">
        <v>0.4</v>
      </c>
      <c r="O19" s="2">
        <v>76.0</v>
      </c>
      <c r="P19" s="16">
        <f t="shared" si="1"/>
        <v>1</v>
      </c>
      <c r="Q19" s="37">
        <f t="shared" si="2"/>
        <v>0.00005614335475</v>
      </c>
      <c r="R19" s="2"/>
      <c r="S19" s="2" t="s">
        <v>54</v>
      </c>
      <c r="T19" s="2">
        <v>0.0895823643358445</v>
      </c>
      <c r="U19" s="2">
        <v>0.114999999999999</v>
      </c>
      <c r="V19" s="2">
        <v>0.0</v>
      </c>
      <c r="W19" s="2">
        <v>0.108253175473054</v>
      </c>
      <c r="X19" s="2">
        <v>0.108253175473054</v>
      </c>
      <c r="Y19" s="2">
        <v>0.13</v>
      </c>
      <c r="Z19" s="2">
        <v>0.112583302491977</v>
      </c>
      <c r="AA19" s="2">
        <v>0.0</v>
      </c>
      <c r="AB19" s="2">
        <v>0.134233937586587</v>
      </c>
      <c r="AC19" s="2">
        <v>0.165604951616791</v>
      </c>
    </row>
    <row r="20">
      <c r="A20" s="32" t="s">
        <v>55</v>
      </c>
      <c r="B20" s="2">
        <v>0.88</v>
      </c>
      <c r="C20" s="2">
        <v>0.88</v>
      </c>
      <c r="D20" s="2">
        <v>0.88</v>
      </c>
      <c r="E20" s="2">
        <v>0.88</v>
      </c>
      <c r="F20" s="2">
        <v>0.88</v>
      </c>
      <c r="G20" s="2">
        <v>0.88</v>
      </c>
      <c r="H20" s="2">
        <v>0.88</v>
      </c>
      <c r="I20" s="2">
        <v>0.88</v>
      </c>
      <c r="J20" s="2">
        <v>0.86</v>
      </c>
      <c r="K20" s="2">
        <v>0.747</v>
      </c>
      <c r="L20" s="2">
        <v>0.6</v>
      </c>
      <c r="M20" s="2">
        <v>0.8</v>
      </c>
      <c r="O20" s="2">
        <v>96.0</v>
      </c>
      <c r="P20" s="16">
        <f t="shared" si="1"/>
        <v>1</v>
      </c>
      <c r="Q20" s="37">
        <f t="shared" si="2"/>
        <v>0.00006151324626</v>
      </c>
      <c r="R20" s="2"/>
      <c r="S20" s="2" t="s">
        <v>55</v>
      </c>
      <c r="T20" s="2">
        <v>0.8975</v>
      </c>
      <c r="U20" s="2">
        <v>0.934999999999999</v>
      </c>
      <c r="V20" s="2">
        <v>0.88</v>
      </c>
      <c r="W20" s="2">
        <v>0.909999999999999</v>
      </c>
      <c r="X20" s="2">
        <v>0.9725</v>
      </c>
      <c r="Y20" s="2">
        <v>0.9475</v>
      </c>
      <c r="Z20" s="2">
        <v>0.9725</v>
      </c>
      <c r="AA20" s="2">
        <v>1.0</v>
      </c>
      <c r="AB20" s="2">
        <v>0.985</v>
      </c>
      <c r="AC20" s="2">
        <v>0.9675</v>
      </c>
    </row>
    <row r="21">
      <c r="A21" s="32" t="s">
        <v>56</v>
      </c>
      <c r="B21" s="30">
        <v>1.11022302462515E-16</v>
      </c>
      <c r="C21" s="30">
        <v>1.11022302462515E-16</v>
      </c>
      <c r="D21" s="30">
        <v>1.11022302462515E-16</v>
      </c>
      <c r="E21" s="30">
        <v>1.11022302462515E-16</v>
      </c>
      <c r="F21" s="30">
        <v>1.11022302462515E-16</v>
      </c>
      <c r="G21" s="30">
        <v>1.11022302462515E-16</v>
      </c>
      <c r="H21" s="30">
        <v>1.11022302462515E-16</v>
      </c>
      <c r="I21" s="30">
        <v>1.11022302462515E-16</v>
      </c>
      <c r="J21" s="2">
        <v>0.123369364106329</v>
      </c>
      <c r="K21" s="2">
        <v>0.337758789670972</v>
      </c>
      <c r="L21" s="2">
        <v>0.489897948556635</v>
      </c>
      <c r="M21" s="2">
        <v>0.4</v>
      </c>
      <c r="O21" s="2">
        <v>116.0</v>
      </c>
      <c r="P21" s="16">
        <f t="shared" si="1"/>
        <v>1</v>
      </c>
      <c r="Q21" s="37">
        <f t="shared" si="2"/>
        <v>0.0000492923451</v>
      </c>
      <c r="R21" s="2"/>
      <c r="S21" s="2" t="s">
        <v>56</v>
      </c>
      <c r="T21" s="2">
        <v>0.0476313972081441</v>
      </c>
      <c r="U21" s="2">
        <v>0.0549999999999999</v>
      </c>
      <c r="V21" s="2">
        <v>0.0</v>
      </c>
      <c r="W21" s="2">
        <v>0.0519615242270663</v>
      </c>
      <c r="X21" s="2">
        <v>0.0476313972081441</v>
      </c>
      <c r="Y21" s="2">
        <v>0.0526189129496229</v>
      </c>
      <c r="Z21" s="2">
        <v>0.0476313972081441</v>
      </c>
      <c r="AA21" s="2">
        <v>0.0</v>
      </c>
      <c r="AB21" s="2">
        <v>0.0259807621135331</v>
      </c>
      <c r="AC21" s="2">
        <v>0.032691742076555</v>
      </c>
    </row>
    <row r="22">
      <c r="A22" s="32" t="s">
        <v>57</v>
      </c>
      <c r="O22" s="2">
        <v>136.0</v>
      </c>
      <c r="P22" s="16">
        <f t="shared" si="1"/>
        <v>1</v>
      </c>
      <c r="Q22" s="37">
        <f t="shared" si="2"/>
        <v>0.00005652562877</v>
      </c>
      <c r="R22" s="2"/>
      <c r="S22" s="2" t="s">
        <v>58</v>
      </c>
    </row>
    <row r="23">
      <c r="A23" s="34"/>
      <c r="B23" s="2">
        <v>0.001</v>
      </c>
      <c r="C23" s="2">
        <v>0.002</v>
      </c>
      <c r="D23" s="2">
        <v>0.003</v>
      </c>
      <c r="E23" s="2">
        <v>0.004</v>
      </c>
      <c r="F23" s="2">
        <v>0.005</v>
      </c>
      <c r="G23" s="2">
        <v>0.01</v>
      </c>
      <c r="H23" s="2">
        <v>0.05</v>
      </c>
      <c r="I23" s="2">
        <v>0.1</v>
      </c>
      <c r="J23" s="2">
        <v>0.25</v>
      </c>
      <c r="K23" s="2">
        <v>1.0</v>
      </c>
      <c r="L23" s="2">
        <v>10.0</v>
      </c>
      <c r="M23" s="2">
        <v>100.0</v>
      </c>
      <c r="O23" s="2">
        <v>156.0</v>
      </c>
      <c r="P23" s="16">
        <f t="shared" si="1"/>
        <v>1</v>
      </c>
      <c r="Q23" s="37">
        <f t="shared" si="2"/>
        <v>0.00005052850163</v>
      </c>
      <c r="T23" s="2">
        <v>0.001</v>
      </c>
      <c r="U23" s="2">
        <v>0.002</v>
      </c>
      <c r="V23" s="2">
        <v>0.004</v>
      </c>
      <c r="W23" s="2">
        <v>0.005</v>
      </c>
      <c r="X23" s="2">
        <v>0.01</v>
      </c>
      <c r="Y23" s="2">
        <v>0.05</v>
      </c>
      <c r="Z23" s="2">
        <v>0.1</v>
      </c>
      <c r="AA23" s="2">
        <v>0.25</v>
      </c>
      <c r="AB23" s="2">
        <v>1.0</v>
      </c>
      <c r="AC23" s="2">
        <v>10.0</v>
      </c>
    </row>
    <row r="24">
      <c r="A24" s="32" t="s">
        <v>47</v>
      </c>
      <c r="B24" s="2">
        <v>83726.0</v>
      </c>
      <c r="C24" s="2">
        <v>79106.7</v>
      </c>
      <c r="D24" s="2">
        <v>70033.3</v>
      </c>
      <c r="E24" s="2">
        <v>71578.1</v>
      </c>
      <c r="F24" s="2">
        <v>87840.8</v>
      </c>
      <c r="G24" s="2">
        <v>99977.5</v>
      </c>
      <c r="H24" s="2">
        <v>84109.1</v>
      </c>
      <c r="I24" s="2">
        <v>81306.1</v>
      </c>
      <c r="J24" s="2">
        <v>6147.4</v>
      </c>
      <c r="K24" s="2">
        <v>127.0</v>
      </c>
      <c r="L24" s="2">
        <v>1.7</v>
      </c>
      <c r="M24" s="2">
        <v>0.0</v>
      </c>
      <c r="O24" s="2">
        <v>176.0</v>
      </c>
      <c r="P24" s="16">
        <f t="shared" si="1"/>
        <v>1</v>
      </c>
      <c r="Q24" s="37">
        <f t="shared" si="2"/>
        <v>0.00005509541543</v>
      </c>
      <c r="R24" s="2"/>
      <c r="S24" s="2" t="s">
        <v>47</v>
      </c>
      <c r="T24" s="2">
        <v>14997.0</v>
      </c>
      <c r="U24" s="2">
        <v>14996.75</v>
      </c>
      <c r="V24" s="2">
        <v>14993.75</v>
      </c>
      <c r="W24" s="2">
        <v>14998.75</v>
      </c>
      <c r="X24" s="2">
        <v>14998.5</v>
      </c>
      <c r="Y24" s="2">
        <v>14998.75</v>
      </c>
      <c r="Z24" s="2">
        <v>14998.25</v>
      </c>
      <c r="AA24" s="2">
        <v>14993.0</v>
      </c>
      <c r="AB24" s="2">
        <v>238.0</v>
      </c>
      <c r="AC24" s="2">
        <v>74.25</v>
      </c>
    </row>
    <row r="25">
      <c r="A25" s="32" t="s">
        <v>48</v>
      </c>
      <c r="B25" s="2">
        <v>16367.6878086063</v>
      </c>
      <c r="C25" s="2">
        <v>25822.3467486981</v>
      </c>
      <c r="D25" s="2">
        <v>29155.7348940135</v>
      </c>
      <c r="E25" s="2">
        <v>29206.0767801839</v>
      </c>
      <c r="F25" s="2">
        <v>25313.8874367411</v>
      </c>
      <c r="G25" s="2">
        <v>13.477759457714</v>
      </c>
      <c r="H25" s="2">
        <v>32044.5871168595</v>
      </c>
      <c r="I25" s="2">
        <v>36402.8687096223</v>
      </c>
      <c r="J25" s="2">
        <v>4236.57572102753</v>
      </c>
      <c r="K25" s="2">
        <v>112.416191004676</v>
      </c>
      <c r="L25" s="2">
        <v>4.19642705167145</v>
      </c>
      <c r="M25" s="2">
        <v>0.0</v>
      </c>
      <c r="O25" s="2">
        <v>196.0</v>
      </c>
      <c r="P25" s="16">
        <f t="shared" si="1"/>
        <v>1</v>
      </c>
      <c r="Q25" s="37">
        <f t="shared" si="2"/>
        <v>0.00005050207016</v>
      </c>
      <c r="R25" s="2"/>
      <c r="S25" s="2" t="s">
        <v>48</v>
      </c>
      <c r="T25" s="2">
        <v>2.44948974278317</v>
      </c>
      <c r="U25" s="2">
        <v>3.34477204006491</v>
      </c>
      <c r="V25" s="2">
        <v>5.35607132140713</v>
      </c>
      <c r="W25" s="2">
        <v>0.433012701892219</v>
      </c>
      <c r="X25" s="2">
        <v>0.5</v>
      </c>
      <c r="Y25" s="2">
        <v>0.433012701892219</v>
      </c>
      <c r="Z25" s="2">
        <v>0.82915619758885</v>
      </c>
      <c r="AA25" s="2">
        <v>4.12310562561766</v>
      </c>
      <c r="AB25" s="2">
        <v>41.9583126448145</v>
      </c>
      <c r="AC25" s="2">
        <v>53.2089043300085</v>
      </c>
    </row>
    <row r="26">
      <c r="A26" s="32" t="s">
        <v>24</v>
      </c>
      <c r="B26" s="2">
        <v>0.0615647227848761</v>
      </c>
      <c r="C26" s="2">
        <v>0.0553012877447291</v>
      </c>
      <c r="D26" s="2">
        <v>0.0675447567777429</v>
      </c>
      <c r="E26" s="2">
        <v>0.0433979553571666</v>
      </c>
      <c r="F26" s="2">
        <v>0.0612610138558257</v>
      </c>
      <c r="G26" s="2">
        <v>0.0493007436252652</v>
      </c>
      <c r="H26" s="2">
        <v>0.0545953380374558</v>
      </c>
      <c r="I26" s="2">
        <v>0.0606672833523398</v>
      </c>
      <c r="J26" s="2">
        <v>0.0237432735125102</v>
      </c>
      <c r="K26" s="2">
        <v>0.144029985282302</v>
      </c>
      <c r="L26" s="2">
        <v>0.155243655667338</v>
      </c>
      <c r="M26" s="2">
        <v>0.129729347914907</v>
      </c>
      <c r="Q26" s="2"/>
      <c r="R26" s="2"/>
      <c r="S26" s="2" t="s">
        <v>24</v>
      </c>
      <c r="T26" s="2">
        <v>11.1198255366743</v>
      </c>
      <c r="U26" s="2">
        <v>7.64836874742913</v>
      </c>
      <c r="V26" s="2">
        <v>11.8785346778438</v>
      </c>
      <c r="W26" s="2">
        <v>5.63883074693768</v>
      </c>
      <c r="X26" s="2">
        <v>0.443457091476046</v>
      </c>
      <c r="Y26" s="2">
        <v>3.62926022528716</v>
      </c>
      <c r="Z26" s="2">
        <v>0.13931485865247</v>
      </c>
      <c r="AA26" s="2">
        <v>0.0209865952869292</v>
      </c>
      <c r="AB26" s="2">
        <v>0.52878351212998</v>
      </c>
      <c r="AC26" s="2">
        <v>5.83731961685548</v>
      </c>
    </row>
    <row r="27">
      <c r="A27" s="32" t="s">
        <v>25</v>
      </c>
      <c r="B27" s="2">
        <v>0.0181427479571306</v>
      </c>
      <c r="C27" s="2">
        <v>0.0245052995791218</v>
      </c>
      <c r="D27" s="30">
        <v>3.11398401791998E-5</v>
      </c>
      <c r="E27" s="2">
        <v>0.0296011733772663</v>
      </c>
      <c r="F27" s="2">
        <v>0.018536100486927</v>
      </c>
      <c r="G27" s="2">
        <v>0.0274663606916166</v>
      </c>
      <c r="H27" s="2">
        <v>0.0241410922499452</v>
      </c>
      <c r="I27" s="2">
        <v>0.0175913455436349</v>
      </c>
      <c r="J27" s="2">
        <v>0.0287231633994684</v>
      </c>
      <c r="K27" s="2">
        <v>0.0981720544866271</v>
      </c>
      <c r="L27" s="2">
        <v>0.0471333949794842</v>
      </c>
      <c r="M27" s="2">
        <v>0.00500555929591688</v>
      </c>
      <c r="Q27" s="2"/>
      <c r="R27" s="2"/>
      <c r="S27" s="2" t="s">
        <v>25</v>
      </c>
      <c r="T27" s="2">
        <v>4.2238462180271</v>
      </c>
      <c r="U27" s="2">
        <v>5.92155294145</v>
      </c>
      <c r="V27" s="2">
        <v>2.86760600713857</v>
      </c>
      <c r="W27" s="2">
        <v>5.36836838242092</v>
      </c>
      <c r="X27" s="2">
        <v>0.0559820058009853</v>
      </c>
      <c r="Y27" s="2">
        <v>5.69595446062421</v>
      </c>
      <c r="Z27" s="2">
        <v>0.0592008719715868</v>
      </c>
      <c r="AA27" s="2">
        <v>0.0095695045586414</v>
      </c>
      <c r="AB27" s="2">
        <v>0.0161380109094645</v>
      </c>
      <c r="AC27" s="2">
        <v>6.88934655725789</v>
      </c>
    </row>
    <row r="28">
      <c r="A28" s="32" t="s">
        <v>28</v>
      </c>
      <c r="B28" s="2">
        <v>0.827</v>
      </c>
      <c r="C28" s="2">
        <v>0.845</v>
      </c>
      <c r="D28" s="2">
        <v>0.81</v>
      </c>
      <c r="E28" s="2">
        <v>0.879</v>
      </c>
      <c r="F28" s="2">
        <v>0.825</v>
      </c>
      <c r="G28" s="2">
        <v>0.865</v>
      </c>
      <c r="H28" s="2">
        <v>0.846</v>
      </c>
      <c r="I28" s="2">
        <v>0.8275</v>
      </c>
      <c r="J28" s="2">
        <v>0.9385</v>
      </c>
      <c r="K28" s="35">
        <v>0.674</v>
      </c>
      <c r="L28" s="35">
        <v>0.5</v>
      </c>
      <c r="M28" s="35">
        <v>0.5</v>
      </c>
      <c r="N28" s="36">
        <f>MAX(B28:M28)</f>
        <v>0.9385</v>
      </c>
      <c r="Q28" s="2"/>
      <c r="R28" s="2"/>
      <c r="S28" s="2" t="s">
        <v>28</v>
      </c>
      <c r="T28" s="2">
        <v>0.85375</v>
      </c>
      <c r="U28" s="2">
        <v>0.8975</v>
      </c>
      <c r="V28" s="2">
        <v>0.8375</v>
      </c>
      <c r="W28" s="2">
        <v>0.92875</v>
      </c>
      <c r="X28" s="2">
        <v>0.995</v>
      </c>
      <c r="Y28" s="2">
        <v>0.94875</v>
      </c>
      <c r="Z28" s="2">
        <v>1.0</v>
      </c>
      <c r="AA28" s="2">
        <v>1.0</v>
      </c>
      <c r="AB28" s="2">
        <v>0.995</v>
      </c>
      <c r="AC28" s="2">
        <v>0.9475</v>
      </c>
      <c r="AD28" s="36">
        <f>MAX(P28:AC28)</f>
        <v>1</v>
      </c>
    </row>
    <row r="29">
      <c r="A29" s="32" t="s">
        <v>29</v>
      </c>
      <c r="B29" s="2">
        <v>0.0509999999999999</v>
      </c>
      <c r="C29" s="2">
        <v>0.0699999999999999</v>
      </c>
      <c r="D29" s="30">
        <v>1.11022302462515E-16</v>
      </c>
      <c r="E29" s="2">
        <v>0.0845221864364617</v>
      </c>
      <c r="F29" s="2">
        <v>0.0533853912601565</v>
      </c>
      <c r="G29" s="2">
        <v>0.0796868872525461</v>
      </c>
      <c r="H29" s="2">
        <v>0.072034713853808</v>
      </c>
      <c r="I29" s="2">
        <v>0.0524999999999999</v>
      </c>
      <c r="J29" s="2">
        <v>0.0841739270795891</v>
      </c>
      <c r="K29" s="2">
        <v>0.217954123613204</v>
      </c>
      <c r="L29" s="2">
        <v>0.0</v>
      </c>
      <c r="M29" s="2">
        <v>0.0</v>
      </c>
      <c r="Q29" s="2"/>
      <c r="R29" s="2"/>
      <c r="S29" s="2" t="s">
        <v>29</v>
      </c>
      <c r="T29" s="2">
        <v>0.0730047087522441</v>
      </c>
      <c r="U29" s="2">
        <v>0.0924999999999999</v>
      </c>
      <c r="V29" s="2">
        <v>0.0447911821679223</v>
      </c>
      <c r="W29" s="2">
        <v>0.0759420008954201</v>
      </c>
      <c r="X29" s="2">
        <v>0.0</v>
      </c>
      <c r="Y29" s="2">
        <v>0.0801073498500605</v>
      </c>
      <c r="Z29" s="2">
        <v>0.0</v>
      </c>
      <c r="AA29" s="2">
        <v>0.0</v>
      </c>
      <c r="AB29" s="2">
        <v>0.0</v>
      </c>
      <c r="AC29" s="2">
        <v>0.0822724133595216</v>
      </c>
    </row>
    <row r="30">
      <c r="A30" s="32" t="s">
        <v>30</v>
      </c>
      <c r="B30" s="2">
        <v>0.763</v>
      </c>
      <c r="C30" s="2">
        <v>0.788</v>
      </c>
      <c r="D30" s="2">
        <v>0.74</v>
      </c>
      <c r="E30" s="2">
        <v>0.832</v>
      </c>
      <c r="F30" s="2">
        <v>0.764</v>
      </c>
      <c r="G30" s="2">
        <v>0.821</v>
      </c>
      <c r="H30" s="2">
        <v>0.805</v>
      </c>
      <c r="I30" s="2">
        <v>0.775</v>
      </c>
      <c r="J30" s="2">
        <v>0.909</v>
      </c>
      <c r="K30" s="2">
        <v>0.764</v>
      </c>
      <c r="L30" s="2">
        <v>0.6</v>
      </c>
      <c r="M30" s="2">
        <v>0.4</v>
      </c>
      <c r="N30" s="36">
        <f>MAX(B30:M30)</f>
        <v>0.909</v>
      </c>
      <c r="Q30" s="2"/>
      <c r="R30" s="2"/>
      <c r="S30" s="2" t="s">
        <v>30</v>
      </c>
      <c r="T30" s="2">
        <v>0.807499999999999</v>
      </c>
      <c r="U30" s="2">
        <v>0.86</v>
      </c>
      <c r="V30" s="2">
        <v>0.78</v>
      </c>
      <c r="W30" s="2">
        <v>0.9</v>
      </c>
      <c r="X30" s="2">
        <v>0.99</v>
      </c>
      <c r="Y30" s="2">
        <v>0.9275</v>
      </c>
      <c r="Z30" s="2">
        <v>1.0</v>
      </c>
      <c r="AA30" s="2">
        <v>1.0</v>
      </c>
      <c r="AB30" s="2">
        <v>0.99</v>
      </c>
      <c r="AC30" s="2">
        <v>0.9125</v>
      </c>
      <c r="AD30" s="36">
        <f>MAX(P30:AC30)</f>
        <v>1</v>
      </c>
    </row>
    <row r="31">
      <c r="A31" s="32" t="s">
        <v>31</v>
      </c>
      <c r="B31" s="2">
        <v>0.0689999999999999</v>
      </c>
      <c r="C31" s="2">
        <v>0.0959999999999999</v>
      </c>
      <c r="D31" s="2">
        <v>0.0</v>
      </c>
      <c r="E31" s="2">
        <v>0.112853887837327</v>
      </c>
      <c r="F31" s="2">
        <v>0.072</v>
      </c>
      <c r="G31" s="2">
        <v>0.102220350224404</v>
      </c>
      <c r="H31" s="2">
        <v>0.0883459110542191</v>
      </c>
      <c r="I31" s="2">
        <v>0.0662193325245732</v>
      </c>
      <c r="J31" s="2">
        <v>0.123729543763807</v>
      </c>
      <c r="K31" s="2">
        <v>0.387561608005746</v>
      </c>
      <c r="L31" s="2">
        <v>0.489897948556635</v>
      </c>
      <c r="M31" s="2">
        <v>0.489897948556635</v>
      </c>
      <c r="Q31" s="2"/>
      <c r="R31" s="2"/>
      <c r="S31" s="2" t="s">
        <v>31</v>
      </c>
      <c r="T31" s="2">
        <v>0.0941740410091868</v>
      </c>
      <c r="U31" s="2">
        <v>0.12</v>
      </c>
      <c r="V31" s="2">
        <v>0.0692820323027551</v>
      </c>
      <c r="W31" s="2">
        <v>0.10271319292087</v>
      </c>
      <c r="X31" s="2">
        <v>0.0</v>
      </c>
      <c r="Y31" s="2">
        <v>0.108253175473054</v>
      </c>
      <c r="Z31" s="2">
        <v>0.0</v>
      </c>
      <c r="AA31" s="2">
        <v>0.0</v>
      </c>
      <c r="AB31" s="2">
        <v>0.0</v>
      </c>
      <c r="AC31" s="2">
        <v>0.134233937586587</v>
      </c>
    </row>
    <row r="32">
      <c r="A32" s="32" t="s">
        <v>32</v>
      </c>
      <c r="B32" s="2">
        <v>0.891</v>
      </c>
      <c r="C32" s="2">
        <v>0.901999999999999</v>
      </c>
      <c r="D32" s="2">
        <v>0.88</v>
      </c>
      <c r="E32" s="2">
        <v>0.926</v>
      </c>
      <c r="F32" s="2">
        <v>0.886</v>
      </c>
      <c r="G32" s="2">
        <v>0.909</v>
      </c>
      <c r="H32" s="2">
        <v>0.886999999999999</v>
      </c>
      <c r="I32" s="2">
        <v>0.88</v>
      </c>
      <c r="J32" s="2">
        <v>0.968</v>
      </c>
      <c r="K32" s="2">
        <v>0.584</v>
      </c>
      <c r="L32" s="2">
        <v>0.4</v>
      </c>
      <c r="M32" s="2">
        <v>0.6</v>
      </c>
      <c r="N32" s="36">
        <f>MAX(B32:M32)</f>
        <v>0.968</v>
      </c>
      <c r="Q32" s="2"/>
      <c r="R32" s="2"/>
      <c r="S32" s="2" t="s">
        <v>32</v>
      </c>
      <c r="T32" s="2">
        <v>0.899999999999999</v>
      </c>
      <c r="U32" s="2">
        <v>0.935</v>
      </c>
      <c r="V32" s="2">
        <v>0.895</v>
      </c>
      <c r="W32" s="2">
        <v>0.9575</v>
      </c>
      <c r="X32" s="2">
        <v>1.0</v>
      </c>
      <c r="Y32" s="2">
        <v>0.97</v>
      </c>
      <c r="Z32" s="2">
        <v>1.0</v>
      </c>
      <c r="AA32" s="2">
        <v>1.0</v>
      </c>
      <c r="AB32" s="2">
        <v>1.0</v>
      </c>
      <c r="AC32" s="2">
        <v>0.9825</v>
      </c>
      <c r="AD32" s="36">
        <f>MAX(P32:AC32)</f>
        <v>1</v>
      </c>
    </row>
    <row r="33">
      <c r="A33" s="32" t="s">
        <v>33</v>
      </c>
      <c r="B33" s="2">
        <v>0.0329999999999999</v>
      </c>
      <c r="C33" s="2">
        <v>0.044</v>
      </c>
      <c r="D33" s="30">
        <v>1.11022302462515E-16</v>
      </c>
      <c r="E33" s="2">
        <v>0.0564269439186635</v>
      </c>
      <c r="F33" s="2">
        <v>0.0349857113690718</v>
      </c>
      <c r="G33" s="2">
        <v>0.0575239080730786</v>
      </c>
      <c r="H33" s="2">
        <v>0.0576281181368956</v>
      </c>
      <c r="I33" s="2">
        <v>0.041952353926806</v>
      </c>
      <c r="J33" s="2">
        <v>0.0448998886412872</v>
      </c>
      <c r="K33" s="2">
        <v>0.478752545685137</v>
      </c>
      <c r="L33" s="2">
        <v>0.489897948556635</v>
      </c>
      <c r="M33" s="2">
        <v>0.489897948556635</v>
      </c>
      <c r="Q33" s="2"/>
      <c r="R33" s="2"/>
      <c r="S33" s="2" t="s">
        <v>33</v>
      </c>
      <c r="T33" s="2">
        <v>0.0519615242270663</v>
      </c>
      <c r="U33" s="2">
        <v>0.065</v>
      </c>
      <c r="V33" s="2">
        <v>0.0206155281280883</v>
      </c>
      <c r="W33" s="2">
        <v>0.049180788932265</v>
      </c>
      <c r="X33" s="2">
        <v>0.0</v>
      </c>
      <c r="Y33" s="2">
        <v>0.0519615242270663</v>
      </c>
      <c r="Z33" s="2">
        <v>0.0</v>
      </c>
      <c r="AA33" s="2">
        <v>0.0</v>
      </c>
      <c r="AB33" s="2">
        <v>0.0</v>
      </c>
      <c r="AC33" s="2">
        <v>0.0303108891324553</v>
      </c>
    </row>
    <row r="34">
      <c r="A34" s="32" t="s">
        <v>49</v>
      </c>
      <c r="B34" s="2">
        <v>0.0615647204062978</v>
      </c>
      <c r="C34" s="2">
        <v>0.0553012845826679</v>
      </c>
      <c r="D34" s="2">
        <v>0.0675447556197879</v>
      </c>
      <c r="E34" s="2">
        <v>0.0433979526979272</v>
      </c>
      <c r="F34" s="2">
        <v>0.0612610115069695</v>
      </c>
      <c r="G34" s="2">
        <v>0.0493007411794963</v>
      </c>
      <c r="H34" s="2">
        <v>0.0545953318884519</v>
      </c>
      <c r="I34" s="2">
        <v>0.0606672772794832</v>
      </c>
      <c r="J34" s="2">
        <v>0.0237431392763971</v>
      </c>
      <c r="K34" s="2">
        <v>0.0841631038290755</v>
      </c>
      <c r="L34" s="2">
        <v>0.246247918774559</v>
      </c>
      <c r="M34" s="2">
        <v>0.249999999052841</v>
      </c>
      <c r="Q34" s="2"/>
      <c r="R34" s="2"/>
      <c r="S34" s="2" t="s">
        <v>49</v>
      </c>
      <c r="T34" s="2">
        <v>0.0555904824816438</v>
      </c>
      <c r="U34" s="2">
        <v>0.0382303500919669</v>
      </c>
      <c r="V34" s="2">
        <v>0.059356025131724</v>
      </c>
      <c r="W34" s="2">
        <v>0.028167581694724</v>
      </c>
      <c r="X34" s="2">
        <v>0.00220443365870027</v>
      </c>
      <c r="Y34" s="2">
        <v>0.0180108996711735</v>
      </c>
      <c r="Z34" s="2">
        <v>5.45360773638766E-4</v>
      </c>
      <c r="AA34" s="30">
        <v>8.65527996700908E-5</v>
      </c>
      <c r="AB34" s="2">
        <v>0.00160883317087574</v>
      </c>
      <c r="AC34" s="2">
        <v>0.0201628984124001</v>
      </c>
    </row>
    <row r="35">
      <c r="A35" s="32" t="s">
        <v>50</v>
      </c>
      <c r="B35" s="2">
        <v>0.0181427527633157</v>
      </c>
      <c r="C35" s="2">
        <v>0.0245053044385047</v>
      </c>
      <c r="D35" s="30">
        <v>3.11403970456864E-5</v>
      </c>
      <c r="E35" s="2">
        <v>0.0296011758302994</v>
      </c>
      <c r="F35" s="2">
        <v>0.0185361020559767</v>
      </c>
      <c r="G35" s="2">
        <v>0.0274663606792474</v>
      </c>
      <c r="H35" s="2">
        <v>0.0241410920432617</v>
      </c>
      <c r="I35" s="2">
        <v>0.0175913447461795</v>
      </c>
      <c r="J35" s="2">
        <v>0.0287229890487699</v>
      </c>
      <c r="K35" s="2">
        <v>0.0535466549992656</v>
      </c>
      <c r="L35" s="2">
        <v>0.0078803197280775</v>
      </c>
      <c r="M35" s="30">
        <v>2.84147597950923E-9</v>
      </c>
      <c r="Q35" s="2"/>
      <c r="R35" s="2"/>
      <c r="S35" s="2" t="s">
        <v>50</v>
      </c>
      <c r="T35" s="2">
        <v>0.0211176429245151</v>
      </c>
      <c r="U35" s="2">
        <v>0.0296020405857408</v>
      </c>
      <c r="V35" s="2">
        <v>0.0143453453325924</v>
      </c>
      <c r="W35" s="2">
        <v>0.0268251127887769</v>
      </c>
      <c r="X35" s="2">
        <v>2.78592781917849E-4</v>
      </c>
      <c r="Y35" s="2">
        <v>0.0283852713139242</v>
      </c>
      <c r="Z35" s="2">
        <v>2.14950379136273E-4</v>
      </c>
      <c r="AA35" s="30">
        <v>3.47536774378897E-5</v>
      </c>
      <c r="AB35" s="30">
        <v>4.42586712085291E-5</v>
      </c>
      <c r="AC35" s="2">
        <v>0.0324027057368707</v>
      </c>
    </row>
    <row r="36">
      <c r="A36" s="32" t="s">
        <v>51</v>
      </c>
      <c r="B36" s="2">
        <v>0.827</v>
      </c>
      <c r="C36" s="2">
        <v>0.845</v>
      </c>
      <c r="D36" s="2">
        <v>0.81</v>
      </c>
      <c r="E36" s="2">
        <v>0.879</v>
      </c>
      <c r="F36" s="2">
        <v>0.825</v>
      </c>
      <c r="G36" s="2">
        <v>0.865</v>
      </c>
      <c r="H36" s="2">
        <v>0.846</v>
      </c>
      <c r="I36" s="2">
        <v>0.8275</v>
      </c>
      <c r="J36" s="2">
        <v>0.9385</v>
      </c>
      <c r="K36" s="2">
        <v>0.674</v>
      </c>
      <c r="L36" s="2">
        <v>0.5</v>
      </c>
      <c r="M36" s="2">
        <v>0.5</v>
      </c>
      <c r="N36" s="36">
        <f>MAX(B36:M36)</f>
        <v>0.9385</v>
      </c>
      <c r="Q36" s="2"/>
      <c r="R36" s="2"/>
      <c r="S36" s="2" t="s">
        <v>51</v>
      </c>
      <c r="T36" s="2">
        <v>0.85375</v>
      </c>
      <c r="U36" s="2">
        <v>0.8975</v>
      </c>
      <c r="V36" s="2">
        <v>0.8375</v>
      </c>
      <c r="W36" s="2">
        <v>0.92875</v>
      </c>
      <c r="X36" s="2">
        <v>0.995</v>
      </c>
      <c r="Y36" s="2">
        <v>0.94875</v>
      </c>
      <c r="Z36" s="2">
        <v>1.0</v>
      </c>
      <c r="AA36" s="2">
        <v>1.0</v>
      </c>
      <c r="AB36" s="2">
        <v>0.995</v>
      </c>
      <c r="AC36" s="2">
        <v>0.9475</v>
      </c>
      <c r="AD36" s="36">
        <f>MAX(P36:AC36)</f>
        <v>1</v>
      </c>
    </row>
    <row r="37">
      <c r="A37" s="32" t="s">
        <v>52</v>
      </c>
      <c r="B37" s="2">
        <v>0.0509999999999999</v>
      </c>
      <c r="C37" s="2">
        <v>0.0699999999999999</v>
      </c>
      <c r="D37" s="30">
        <v>1.11022302462515E-16</v>
      </c>
      <c r="E37" s="2">
        <v>0.0845221864364617</v>
      </c>
      <c r="F37" s="2">
        <v>0.0533853912601565</v>
      </c>
      <c r="G37" s="2">
        <v>0.0796868872525461</v>
      </c>
      <c r="H37" s="2">
        <v>0.072034713853808</v>
      </c>
      <c r="I37" s="2">
        <v>0.0524999999999999</v>
      </c>
      <c r="J37" s="2">
        <v>0.0841739270795891</v>
      </c>
      <c r="K37" s="2">
        <v>0.217954123613204</v>
      </c>
      <c r="L37" s="2">
        <v>0.0</v>
      </c>
      <c r="M37" s="2">
        <v>0.0</v>
      </c>
      <c r="Q37" s="2"/>
      <c r="R37" s="2"/>
      <c r="S37" s="2" t="s">
        <v>52</v>
      </c>
      <c r="T37" s="2">
        <v>0.0730047087522441</v>
      </c>
      <c r="U37" s="2">
        <v>0.0924999999999999</v>
      </c>
      <c r="V37" s="2">
        <v>0.0447911821679223</v>
      </c>
      <c r="W37" s="2">
        <v>0.0759420008954201</v>
      </c>
      <c r="X37" s="2">
        <v>0.0</v>
      </c>
      <c r="Y37" s="2">
        <v>0.0801073498500605</v>
      </c>
      <c r="Z37" s="2">
        <v>0.0</v>
      </c>
      <c r="AA37" s="2">
        <v>0.0</v>
      </c>
      <c r="AB37" s="2">
        <v>0.0</v>
      </c>
      <c r="AC37" s="2">
        <v>0.0822724133595216</v>
      </c>
    </row>
    <row r="38">
      <c r="A38" s="32" t="s">
        <v>53</v>
      </c>
      <c r="B38" s="2">
        <v>0.763</v>
      </c>
      <c r="C38" s="2">
        <v>0.788</v>
      </c>
      <c r="D38" s="2">
        <v>0.74</v>
      </c>
      <c r="E38" s="2">
        <v>0.832</v>
      </c>
      <c r="F38" s="2">
        <v>0.764</v>
      </c>
      <c r="G38" s="2">
        <v>0.821</v>
      </c>
      <c r="H38" s="2">
        <v>0.805</v>
      </c>
      <c r="I38" s="2">
        <v>0.775</v>
      </c>
      <c r="J38" s="2">
        <v>0.909</v>
      </c>
      <c r="K38" s="2">
        <v>0.764</v>
      </c>
      <c r="L38" s="2">
        <v>0.6</v>
      </c>
      <c r="M38" s="2">
        <v>0.4</v>
      </c>
      <c r="Q38" s="2"/>
      <c r="R38" s="2"/>
      <c r="S38" s="2" t="s">
        <v>53</v>
      </c>
      <c r="T38" s="2">
        <v>0.807499999999999</v>
      </c>
      <c r="U38" s="2">
        <v>0.86</v>
      </c>
      <c r="V38" s="2">
        <v>0.78</v>
      </c>
      <c r="W38" s="2">
        <v>0.9</v>
      </c>
      <c r="X38" s="2">
        <v>0.99</v>
      </c>
      <c r="Y38" s="2">
        <v>0.9275</v>
      </c>
      <c r="Z38" s="2">
        <v>1.0</v>
      </c>
      <c r="AA38" s="2">
        <v>1.0</v>
      </c>
      <c r="AB38" s="2">
        <v>0.99</v>
      </c>
      <c r="AC38" s="2">
        <v>0.9125</v>
      </c>
    </row>
    <row r="39">
      <c r="A39" s="32" t="s">
        <v>54</v>
      </c>
      <c r="B39" s="2">
        <v>0.0689999999999999</v>
      </c>
      <c r="C39" s="2">
        <v>0.0959999999999999</v>
      </c>
      <c r="D39" s="2">
        <v>0.0</v>
      </c>
      <c r="E39" s="2">
        <v>0.112853887837327</v>
      </c>
      <c r="F39" s="2">
        <v>0.072</v>
      </c>
      <c r="G39" s="2">
        <v>0.102220350224404</v>
      </c>
      <c r="H39" s="2">
        <v>0.0883459110542191</v>
      </c>
      <c r="I39" s="2">
        <v>0.0662193325245732</v>
      </c>
      <c r="J39" s="2">
        <v>0.123729543763807</v>
      </c>
      <c r="K39" s="2">
        <v>0.387561608005746</v>
      </c>
      <c r="L39" s="2">
        <v>0.489897948556635</v>
      </c>
      <c r="M39" s="2">
        <v>0.489897948556635</v>
      </c>
      <c r="Q39" s="2"/>
      <c r="R39" s="2"/>
      <c r="S39" s="2" t="s">
        <v>54</v>
      </c>
      <c r="T39" s="2">
        <v>0.0941740410091868</v>
      </c>
      <c r="U39" s="2">
        <v>0.12</v>
      </c>
      <c r="V39" s="2">
        <v>0.0692820323027551</v>
      </c>
      <c r="W39" s="2">
        <v>0.10271319292087</v>
      </c>
      <c r="X39" s="2">
        <v>0.0</v>
      </c>
      <c r="Y39" s="2">
        <v>0.108253175473054</v>
      </c>
      <c r="Z39" s="2">
        <v>0.0</v>
      </c>
      <c r="AA39" s="2">
        <v>0.0</v>
      </c>
      <c r="AB39" s="2">
        <v>0.0</v>
      </c>
      <c r="AC39" s="2">
        <v>0.134233937586587</v>
      </c>
    </row>
    <row r="40">
      <c r="A40" s="32" t="s">
        <v>55</v>
      </c>
      <c r="B40" s="2">
        <v>0.891</v>
      </c>
      <c r="C40" s="2">
        <v>0.901999999999999</v>
      </c>
      <c r="D40" s="2">
        <v>0.88</v>
      </c>
      <c r="E40" s="2">
        <v>0.926</v>
      </c>
      <c r="F40" s="2">
        <v>0.886</v>
      </c>
      <c r="G40" s="2">
        <v>0.909</v>
      </c>
      <c r="H40" s="2">
        <v>0.886999999999999</v>
      </c>
      <c r="I40" s="2">
        <v>0.88</v>
      </c>
      <c r="J40" s="2">
        <v>0.968</v>
      </c>
      <c r="K40" s="2">
        <v>0.584</v>
      </c>
      <c r="L40" s="2">
        <v>0.4</v>
      </c>
      <c r="M40" s="2">
        <v>0.6</v>
      </c>
      <c r="Q40" s="2"/>
      <c r="R40" s="2"/>
      <c r="S40" s="2" t="s">
        <v>55</v>
      </c>
      <c r="T40" s="2">
        <v>0.899999999999999</v>
      </c>
      <c r="U40" s="2">
        <v>0.935</v>
      </c>
      <c r="V40" s="2">
        <v>0.895</v>
      </c>
      <c r="W40" s="2">
        <v>0.9575</v>
      </c>
      <c r="X40" s="2">
        <v>1.0</v>
      </c>
      <c r="Y40" s="2">
        <v>0.97</v>
      </c>
      <c r="Z40" s="2">
        <v>1.0</v>
      </c>
      <c r="AA40" s="2">
        <v>1.0</v>
      </c>
      <c r="AB40" s="2">
        <v>1.0</v>
      </c>
      <c r="AC40" s="2">
        <v>0.9825</v>
      </c>
    </row>
    <row r="41">
      <c r="A41" s="32" t="s">
        <v>56</v>
      </c>
      <c r="B41" s="2">
        <v>0.0329999999999999</v>
      </c>
      <c r="C41" s="2">
        <v>0.044</v>
      </c>
      <c r="D41" s="30">
        <v>1.11022302462515E-16</v>
      </c>
      <c r="E41" s="2">
        <v>0.0564269439186635</v>
      </c>
      <c r="F41" s="2">
        <v>0.0349857113690718</v>
      </c>
      <c r="G41" s="2">
        <v>0.0575239080730786</v>
      </c>
      <c r="H41" s="2">
        <v>0.0576281181368956</v>
      </c>
      <c r="I41" s="2">
        <v>0.041952353926806</v>
      </c>
      <c r="J41" s="2">
        <v>0.0448998886412872</v>
      </c>
      <c r="K41" s="2">
        <v>0.478752545685137</v>
      </c>
      <c r="L41" s="2">
        <v>0.489897948556635</v>
      </c>
      <c r="M41" s="2">
        <v>0.489897948556635</v>
      </c>
      <c r="Q41" s="2"/>
      <c r="R41" s="2"/>
      <c r="S41" s="2" t="s">
        <v>56</v>
      </c>
      <c r="T41" s="2">
        <v>0.0519615242270663</v>
      </c>
      <c r="U41" s="2">
        <v>0.065</v>
      </c>
      <c r="V41" s="2">
        <v>0.0206155281280883</v>
      </c>
      <c r="W41" s="2">
        <v>0.049180788932265</v>
      </c>
      <c r="X41" s="2">
        <v>0.0</v>
      </c>
      <c r="Y41" s="2">
        <v>0.0519615242270663</v>
      </c>
      <c r="Z41" s="2">
        <v>0.0</v>
      </c>
      <c r="AA41" s="2">
        <v>0.0</v>
      </c>
      <c r="AB41" s="2">
        <v>0.0</v>
      </c>
      <c r="AC41" s="2">
        <v>0.0303108891324553</v>
      </c>
    </row>
    <row r="42">
      <c r="A42" s="32" t="s">
        <v>46</v>
      </c>
      <c r="Q42" s="2"/>
      <c r="R42" s="2"/>
      <c r="S42" s="2" t="s">
        <v>59</v>
      </c>
    </row>
    <row r="43">
      <c r="A43" s="34"/>
      <c r="B43" s="2">
        <v>0.001</v>
      </c>
      <c r="C43" s="2">
        <v>0.002</v>
      </c>
      <c r="D43" s="2">
        <v>0.003</v>
      </c>
      <c r="E43" s="2">
        <v>0.004</v>
      </c>
      <c r="F43" s="2">
        <v>0.005</v>
      </c>
      <c r="G43" s="2">
        <v>0.01</v>
      </c>
      <c r="H43" s="2">
        <v>0.05</v>
      </c>
      <c r="I43" s="2">
        <v>0.1</v>
      </c>
      <c r="J43" s="2">
        <v>0.25</v>
      </c>
      <c r="K43" s="2">
        <v>1.0</v>
      </c>
      <c r="L43" s="2">
        <v>10.0</v>
      </c>
      <c r="M43" s="2">
        <v>100.0</v>
      </c>
      <c r="T43" s="2">
        <v>0.001</v>
      </c>
      <c r="U43" s="2">
        <v>0.002</v>
      </c>
      <c r="V43" s="2">
        <v>0.004</v>
      </c>
      <c r="W43" s="2">
        <v>0.005</v>
      </c>
      <c r="X43" s="2">
        <v>0.01</v>
      </c>
      <c r="Y43" s="2">
        <v>0.05</v>
      </c>
      <c r="Z43" s="2">
        <v>0.1</v>
      </c>
      <c r="AA43" s="2">
        <v>0.25</v>
      </c>
      <c r="AB43" s="2">
        <v>1.0</v>
      </c>
      <c r="AC43" s="2">
        <v>10.0</v>
      </c>
    </row>
    <row r="44">
      <c r="A44" s="32" t="s">
        <v>47</v>
      </c>
      <c r="B44" s="2">
        <v>99557.3</v>
      </c>
      <c r="C44" s="2">
        <v>99965.9</v>
      </c>
      <c r="D44" s="2">
        <v>99967.8</v>
      </c>
      <c r="E44" s="2">
        <v>90845.0</v>
      </c>
      <c r="F44" s="2">
        <v>94759.9</v>
      </c>
      <c r="G44" s="2">
        <v>99983.7</v>
      </c>
      <c r="H44" s="2">
        <v>94453.6</v>
      </c>
      <c r="I44" s="2">
        <v>64648.0</v>
      </c>
      <c r="J44" s="2">
        <v>4841.0</v>
      </c>
      <c r="K44" s="2">
        <v>336.1</v>
      </c>
      <c r="L44" s="2">
        <v>0.3</v>
      </c>
      <c r="M44" s="2">
        <v>0.0</v>
      </c>
      <c r="Q44" s="2"/>
      <c r="R44" s="2"/>
      <c r="S44" s="2" t="s">
        <v>47</v>
      </c>
      <c r="T44" s="2">
        <v>14996.5</v>
      </c>
      <c r="U44" s="2">
        <v>14999.0</v>
      </c>
      <c r="V44" s="2">
        <v>14998.75</v>
      </c>
      <c r="W44" s="2">
        <v>14999.0</v>
      </c>
      <c r="X44" s="2">
        <v>14998.25</v>
      </c>
      <c r="Y44" s="2">
        <v>14997.75</v>
      </c>
      <c r="Z44" s="2">
        <v>14998.25</v>
      </c>
      <c r="AA44" s="2">
        <v>14991.5</v>
      </c>
      <c r="AB44" s="2">
        <v>219.75</v>
      </c>
      <c r="AC44" s="2">
        <v>39.75</v>
      </c>
    </row>
    <row r="45">
      <c r="A45" s="32" t="s">
        <v>48</v>
      </c>
      <c r="B45" s="2">
        <v>1223.17881358368</v>
      </c>
      <c r="C45" s="2">
        <v>39.6470679874313</v>
      </c>
      <c r="D45" s="2">
        <v>37.2123635368676</v>
      </c>
      <c r="E45" s="2">
        <v>18614.8601660071</v>
      </c>
      <c r="F45" s="2">
        <v>15689.3011217835</v>
      </c>
      <c r="G45" s="2">
        <v>8.54458893101359</v>
      </c>
      <c r="H45" s="2">
        <v>16512.9206514171</v>
      </c>
      <c r="I45" s="2">
        <v>26469.9317868407</v>
      </c>
      <c r="J45" s="2">
        <v>2019.60580312099</v>
      </c>
      <c r="K45" s="2">
        <v>515.404588648568</v>
      </c>
      <c r="L45" s="2">
        <v>0.640312423743284</v>
      </c>
      <c r="M45" s="2">
        <v>0.0</v>
      </c>
      <c r="Q45" s="2"/>
      <c r="R45" s="2"/>
      <c r="S45" s="2" t="s">
        <v>48</v>
      </c>
      <c r="T45" s="2">
        <v>1.80277563773199</v>
      </c>
      <c r="U45" s="2">
        <v>0.0</v>
      </c>
      <c r="V45" s="2">
        <v>0.433012701892219</v>
      </c>
      <c r="W45" s="2">
        <v>0.0</v>
      </c>
      <c r="X45" s="2">
        <v>0.433012701892219</v>
      </c>
      <c r="Y45" s="2">
        <v>1.08972473588516</v>
      </c>
      <c r="Z45" s="2">
        <v>0.433012701892219</v>
      </c>
      <c r="AA45" s="2">
        <v>0.866025403784438</v>
      </c>
      <c r="AB45" s="2">
        <v>9.17537465175128</v>
      </c>
      <c r="AC45" s="2">
        <v>11.7765657133138</v>
      </c>
    </row>
    <row r="46">
      <c r="A46" s="32" t="s">
        <v>24</v>
      </c>
      <c r="B46" s="2">
        <v>0.0474137474675205</v>
      </c>
      <c r="C46" s="2">
        <v>0.0487294595053936</v>
      </c>
      <c r="D46" s="2">
        <v>0.0411612359596557</v>
      </c>
      <c r="E46" s="2">
        <v>0.0542862773758583</v>
      </c>
      <c r="F46" s="2">
        <v>0.0152077906121828</v>
      </c>
      <c r="G46" s="2">
        <v>0.0209107068449327</v>
      </c>
      <c r="H46" s="2">
        <v>0.00764514328547249</v>
      </c>
      <c r="I46" s="2">
        <v>0.0135894279028936</v>
      </c>
      <c r="J46" s="2">
        <v>0.00135807184543208</v>
      </c>
      <c r="K46" s="2">
        <v>0.109563498695655</v>
      </c>
      <c r="L46" s="2">
        <v>0.153387483041144</v>
      </c>
      <c r="M46" s="2">
        <v>0.130298884940357</v>
      </c>
      <c r="Q46" s="2"/>
      <c r="R46" s="2"/>
      <c r="S46" s="2" t="s">
        <v>24</v>
      </c>
      <c r="T46" s="2">
        <v>13.5866363418054</v>
      </c>
      <c r="U46" s="2">
        <v>3.09218036290823</v>
      </c>
      <c r="V46" s="2">
        <v>3.88972654150844</v>
      </c>
      <c r="W46" s="2">
        <v>3.71333721138934</v>
      </c>
      <c r="X46" s="2">
        <v>3.67999942394514</v>
      </c>
      <c r="Y46" s="2">
        <v>0.246032695748462</v>
      </c>
      <c r="Z46" s="2">
        <v>0.154512278117449</v>
      </c>
      <c r="AA46" s="2">
        <v>0.016054868560655</v>
      </c>
      <c r="AB46" s="2">
        <v>0.528697233592742</v>
      </c>
      <c r="AC46" s="2">
        <v>1.01914211377671</v>
      </c>
    </row>
    <row r="47">
      <c r="A47" s="32" t="s">
        <v>25</v>
      </c>
      <c r="B47" s="2">
        <v>0.0294267378500927</v>
      </c>
      <c r="C47" s="2">
        <v>0.0288385466106472</v>
      </c>
      <c r="D47" s="2">
        <v>0.0322696128542916</v>
      </c>
      <c r="E47" s="2">
        <v>0.0263935642692016</v>
      </c>
      <c r="F47" s="2">
        <v>0.026190537314863</v>
      </c>
      <c r="G47" s="2">
        <v>0.0302598227778289</v>
      </c>
      <c r="H47" s="2">
        <v>0.0200064318340539</v>
      </c>
      <c r="I47" s="2">
        <v>0.0259291124795817</v>
      </c>
      <c r="J47" s="2">
        <v>0.00117796517759168</v>
      </c>
      <c r="K47" s="2">
        <v>0.0781838857257627</v>
      </c>
      <c r="L47" s="2">
        <v>0.047620186444016</v>
      </c>
      <c r="M47" s="2">
        <v>0.00459952664236764</v>
      </c>
      <c r="Q47" s="2"/>
      <c r="R47" s="2"/>
      <c r="S47" s="2" t="s">
        <v>25</v>
      </c>
      <c r="T47" s="2">
        <v>0.0472358291517199</v>
      </c>
      <c r="U47" s="2">
        <v>2.38655141917644</v>
      </c>
      <c r="V47" s="2">
        <v>5.5764047649144</v>
      </c>
      <c r="W47" s="2">
        <v>5.3143846070704</v>
      </c>
      <c r="X47" s="2">
        <v>5.69879976588401</v>
      </c>
      <c r="Y47" s="2">
        <v>0.00218123493683749</v>
      </c>
      <c r="Z47" s="2">
        <v>0.0576746441485277</v>
      </c>
      <c r="AA47" s="2">
        <v>0.00193996589303129</v>
      </c>
      <c r="AB47" s="2">
        <v>0.0092628179333656</v>
      </c>
      <c r="AC47" s="2">
        <v>0.132285329524925</v>
      </c>
    </row>
    <row r="48">
      <c r="A48" s="32" t="s">
        <v>28</v>
      </c>
      <c r="B48" s="2">
        <v>0.868</v>
      </c>
      <c r="C48" s="2">
        <v>0.864499999999999</v>
      </c>
      <c r="D48" s="2">
        <v>0.884</v>
      </c>
      <c r="E48" s="2">
        <v>0.846</v>
      </c>
      <c r="F48" s="2">
        <v>0.956499999999999</v>
      </c>
      <c r="G48" s="2">
        <v>0.944</v>
      </c>
      <c r="H48" s="2">
        <v>0.979999999999999</v>
      </c>
      <c r="I48" s="2">
        <v>0.9615</v>
      </c>
      <c r="J48" s="2">
        <v>0.997499999999999</v>
      </c>
      <c r="K48" s="2">
        <v>0.6705</v>
      </c>
      <c r="L48" s="2">
        <v>0.5</v>
      </c>
      <c r="M48" s="2">
        <v>0.5</v>
      </c>
      <c r="N48" s="36">
        <f>MAX(B48:M48)</f>
        <v>0.9975</v>
      </c>
      <c r="Q48" s="2"/>
      <c r="R48" s="2"/>
      <c r="S48" s="2" t="s">
        <v>28</v>
      </c>
      <c r="T48" s="2">
        <v>0.81375</v>
      </c>
      <c r="U48" s="2">
        <v>0.97125</v>
      </c>
      <c r="V48" s="2">
        <v>0.94875</v>
      </c>
      <c r="W48" s="2">
        <v>0.9525</v>
      </c>
      <c r="X48" s="2">
        <v>0.94875</v>
      </c>
      <c r="Y48" s="2">
        <v>1.0</v>
      </c>
      <c r="Z48" s="2">
        <v>1.0</v>
      </c>
      <c r="AA48" s="2">
        <v>1.0</v>
      </c>
      <c r="AB48" s="2">
        <v>0.995</v>
      </c>
      <c r="AC48" s="2">
        <v>0.995</v>
      </c>
      <c r="AD48" s="36">
        <f>MAX(P48:AC48)</f>
        <v>1</v>
      </c>
    </row>
    <row r="49">
      <c r="A49" s="32" t="s">
        <v>29</v>
      </c>
      <c r="B49" s="2">
        <v>0.0834625664594613</v>
      </c>
      <c r="C49" s="2">
        <v>0.0832901554807048</v>
      </c>
      <c r="D49" s="2">
        <v>0.0906311204829775</v>
      </c>
      <c r="E49" s="2">
        <v>0.0745251635355468</v>
      </c>
      <c r="F49" s="2">
        <v>0.0733160964590996</v>
      </c>
      <c r="G49" s="2">
        <v>0.0844630096551147</v>
      </c>
      <c r="H49" s="2">
        <v>0.0551815186452855</v>
      </c>
      <c r="I49" s="2">
        <v>0.0745670838909501</v>
      </c>
      <c r="J49" s="2">
        <v>0.0025</v>
      </c>
      <c r="K49" s="2">
        <v>0.219082746924535</v>
      </c>
      <c r="L49" s="2">
        <v>0.0</v>
      </c>
      <c r="M49" s="2">
        <v>0.0</v>
      </c>
      <c r="Q49" s="2"/>
      <c r="R49" s="2"/>
      <c r="S49" s="2" t="s">
        <v>29</v>
      </c>
      <c r="T49" s="2">
        <v>0.00216506350946105</v>
      </c>
      <c r="U49" s="2">
        <v>0.0324759526419164</v>
      </c>
      <c r="V49" s="2">
        <v>0.0801073498500605</v>
      </c>
      <c r="W49" s="2">
        <v>0.0736121593216773</v>
      </c>
      <c r="X49" s="2">
        <v>0.0801073498500605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</row>
    <row r="50">
      <c r="A50" s="32" t="s">
        <v>30</v>
      </c>
      <c r="B50" s="2">
        <v>0.818</v>
      </c>
      <c r="C50" s="2">
        <v>0.813</v>
      </c>
      <c r="D50" s="2">
        <v>0.84</v>
      </c>
      <c r="E50" s="2">
        <v>0.79</v>
      </c>
      <c r="F50" s="2">
        <v>0.938</v>
      </c>
      <c r="G50" s="2">
        <v>0.926999999999999</v>
      </c>
      <c r="H50" s="2">
        <v>0.972999999999999</v>
      </c>
      <c r="I50" s="2">
        <v>0.945</v>
      </c>
      <c r="J50" s="2">
        <v>0.995</v>
      </c>
      <c r="K50" s="2">
        <v>0.793999999999999</v>
      </c>
      <c r="L50" s="2">
        <v>0.6</v>
      </c>
      <c r="M50" s="2">
        <v>0.6</v>
      </c>
      <c r="N50" s="36">
        <f>MAX(B50:M50)</f>
        <v>0.995</v>
      </c>
      <c r="Q50" s="2"/>
      <c r="R50" s="2"/>
      <c r="S50" s="2" t="s">
        <v>30</v>
      </c>
      <c r="T50" s="2">
        <v>0.7575</v>
      </c>
      <c r="U50" s="2">
        <v>0.96</v>
      </c>
      <c r="V50" s="2">
        <v>0.9275</v>
      </c>
      <c r="W50" s="2">
        <v>0.9325</v>
      </c>
      <c r="X50" s="2">
        <v>0.9275</v>
      </c>
      <c r="Y50" s="2">
        <v>1.0</v>
      </c>
      <c r="Z50" s="2">
        <v>1.0</v>
      </c>
      <c r="AA50" s="2">
        <v>1.0</v>
      </c>
      <c r="AB50" s="2">
        <v>0.99</v>
      </c>
      <c r="AC50" s="2">
        <v>0.99</v>
      </c>
      <c r="AD50" s="36">
        <f>MAX(P50:AC50)</f>
        <v>1</v>
      </c>
    </row>
    <row r="51">
      <c r="A51" s="32" t="s">
        <v>31</v>
      </c>
      <c r="B51" s="2">
        <v>0.112942463227963</v>
      </c>
      <c r="C51" s="2">
        <v>0.111628849317727</v>
      </c>
      <c r="D51" s="2">
        <v>0.122474487139158</v>
      </c>
      <c r="E51" s="2">
        <v>0.0999999999999999</v>
      </c>
      <c r="F51" s="2">
        <v>0.0990757286120066</v>
      </c>
      <c r="G51" s="2">
        <v>0.109366356801349</v>
      </c>
      <c r="H51" s="2">
        <v>0.0715611626512593</v>
      </c>
      <c r="I51" s="2">
        <v>0.107633637864749</v>
      </c>
      <c r="J51" s="2">
        <v>0.005</v>
      </c>
      <c r="K51" s="2">
        <v>0.397169988795729</v>
      </c>
      <c r="L51" s="2">
        <v>0.489897948556635</v>
      </c>
      <c r="M51" s="2">
        <v>0.489897948556635</v>
      </c>
      <c r="Q51" s="2"/>
      <c r="R51" s="2"/>
      <c r="S51" s="2" t="s">
        <v>31</v>
      </c>
      <c r="T51" s="2">
        <v>0.00433012701892219</v>
      </c>
      <c r="U51" s="2">
        <v>0.0346410161513775</v>
      </c>
      <c r="V51" s="2">
        <v>0.108253175473054</v>
      </c>
      <c r="W51" s="2">
        <v>0.0995929214352104</v>
      </c>
      <c r="X51" s="2">
        <v>0.108253175473054</v>
      </c>
      <c r="Y51" s="2">
        <v>0.0</v>
      </c>
      <c r="Z51" s="2">
        <v>0.0</v>
      </c>
      <c r="AA51" s="2">
        <v>0.0</v>
      </c>
      <c r="AB51" s="2">
        <v>0.0</v>
      </c>
      <c r="AC51" s="2">
        <v>0.0</v>
      </c>
    </row>
    <row r="52">
      <c r="A52" s="32" t="s">
        <v>32</v>
      </c>
      <c r="B52" s="2">
        <v>0.918</v>
      </c>
      <c r="C52" s="2">
        <v>0.916</v>
      </c>
      <c r="D52" s="2">
        <v>0.927999999999999</v>
      </c>
      <c r="E52" s="2">
        <v>0.902</v>
      </c>
      <c r="F52" s="2">
        <v>0.975</v>
      </c>
      <c r="G52" s="2">
        <v>0.961</v>
      </c>
      <c r="H52" s="2">
        <v>0.986999999999999</v>
      </c>
      <c r="I52" s="2">
        <v>0.978</v>
      </c>
      <c r="J52" s="2">
        <v>1.0</v>
      </c>
      <c r="K52" s="2">
        <v>0.546999999999999</v>
      </c>
      <c r="L52" s="2">
        <v>0.4</v>
      </c>
      <c r="M52" s="2">
        <v>0.4</v>
      </c>
      <c r="N52" s="36">
        <f>MAX(B52:M52)</f>
        <v>1</v>
      </c>
      <c r="Q52" s="2"/>
      <c r="R52" s="2"/>
      <c r="S52" s="2" t="s">
        <v>32</v>
      </c>
      <c r="T52" s="2">
        <v>0.87</v>
      </c>
      <c r="U52" s="2">
        <v>0.9825</v>
      </c>
      <c r="V52" s="2">
        <v>0.97</v>
      </c>
      <c r="W52" s="2">
        <v>0.9725</v>
      </c>
      <c r="X52" s="2">
        <v>0.97</v>
      </c>
      <c r="Y52" s="2">
        <v>1.0</v>
      </c>
      <c r="Z52" s="2">
        <v>1.0</v>
      </c>
      <c r="AA52" s="2">
        <v>1.0</v>
      </c>
      <c r="AB52" s="2">
        <v>1.0</v>
      </c>
      <c r="AC52" s="2">
        <v>1.0</v>
      </c>
      <c r="AD52" s="36">
        <f>MAX(P52:AC52)</f>
        <v>1</v>
      </c>
    </row>
    <row r="53">
      <c r="A53" s="32" t="s">
        <v>33</v>
      </c>
      <c r="B53" s="2">
        <v>0.054</v>
      </c>
      <c r="C53" s="2">
        <v>0.05499090833947</v>
      </c>
      <c r="D53" s="2">
        <v>0.0587877538267962</v>
      </c>
      <c r="E53" s="2">
        <v>0.049152822909778</v>
      </c>
      <c r="F53" s="2">
        <v>0.0475920161371631</v>
      </c>
      <c r="G53" s="2">
        <v>0.0595734840344259</v>
      </c>
      <c r="H53" s="2">
        <v>0.039</v>
      </c>
      <c r="I53" s="2">
        <v>0.0416653333119993</v>
      </c>
      <c r="J53" s="2">
        <v>0.0</v>
      </c>
      <c r="K53" s="2">
        <v>0.469937229850966</v>
      </c>
      <c r="L53" s="2">
        <v>0.489897948556635</v>
      </c>
      <c r="M53" s="2">
        <v>0.489897948556635</v>
      </c>
      <c r="Q53" s="2"/>
      <c r="R53" s="2"/>
      <c r="S53" s="2" t="s">
        <v>33</v>
      </c>
      <c r="T53" s="2">
        <v>0.0</v>
      </c>
      <c r="U53" s="2">
        <v>0.0303108891324553</v>
      </c>
      <c r="V53" s="2">
        <v>0.0519615242270663</v>
      </c>
      <c r="W53" s="2">
        <v>0.0476313972081441</v>
      </c>
      <c r="X53" s="2">
        <v>0.0519615242270663</v>
      </c>
      <c r="Y53" s="2">
        <v>0.0</v>
      </c>
      <c r="Z53" s="2">
        <v>0.0</v>
      </c>
      <c r="AA53" s="2">
        <v>0.0</v>
      </c>
      <c r="AB53" s="2">
        <v>0.0</v>
      </c>
      <c r="AC53" s="2">
        <v>0.0</v>
      </c>
    </row>
    <row r="54">
      <c r="A54" s="32" t="s">
        <v>49</v>
      </c>
      <c r="B54" s="2">
        <v>0.0474135022628212</v>
      </c>
      <c r="C54" s="2">
        <v>0.0487293223116717</v>
      </c>
      <c r="D54" s="2">
        <v>0.0411612328961012</v>
      </c>
      <c r="E54" s="2">
        <v>0.0542862745429102</v>
      </c>
      <c r="F54" s="2">
        <v>0.0152077863206262</v>
      </c>
      <c r="G54" s="2">
        <v>0.0209107012182579</v>
      </c>
      <c r="H54" s="2">
        <v>0.00764513972350831</v>
      </c>
      <c r="I54" s="2">
        <v>0.013589417849046</v>
      </c>
      <c r="J54" s="2">
        <v>0.00135796547043488</v>
      </c>
      <c r="K54" s="2">
        <v>0.0932032641251079</v>
      </c>
      <c r="L54" s="2">
        <v>0.242969475381625</v>
      </c>
      <c r="M54" s="2">
        <v>0.25000000000007</v>
      </c>
      <c r="Q54" s="2"/>
      <c r="R54" s="2"/>
      <c r="S54" s="2" t="s">
        <v>49</v>
      </c>
      <c r="T54" s="2">
        <v>0.0679231036486442</v>
      </c>
      <c r="U54" s="2">
        <v>0.0154513414709338</v>
      </c>
      <c r="V54" s="2">
        <v>0.0194358112299573</v>
      </c>
      <c r="W54" s="2">
        <v>0.0185484037168165</v>
      </c>
      <c r="X54" s="2">
        <v>0.0183678199968801</v>
      </c>
      <c r="Y54" s="2">
        <v>0.00111212155856014</v>
      </c>
      <c r="Z54" s="2">
        <v>6.15744000547885E-4</v>
      </c>
      <c r="AA54" s="30">
        <v>6.88402323484652E-5</v>
      </c>
      <c r="AB54" s="2">
        <v>0.00164127951191637</v>
      </c>
      <c r="AC54" s="2">
        <v>0.001798938645235</v>
      </c>
    </row>
    <row r="55">
      <c r="A55" s="32" t="s">
        <v>50</v>
      </c>
      <c r="B55" s="2">
        <v>0.0294266384271479</v>
      </c>
      <c r="C55" s="2">
        <v>0.0288387312363218</v>
      </c>
      <c r="D55" s="2">
        <v>0.0322696150777348</v>
      </c>
      <c r="E55" s="2">
        <v>0.0263935654753423</v>
      </c>
      <c r="F55" s="2">
        <v>0.0261905388751174</v>
      </c>
      <c r="G55" s="2">
        <v>0.0302598224512128</v>
      </c>
      <c r="H55" s="2">
        <v>0.0200064328247911</v>
      </c>
      <c r="I55" s="2">
        <v>0.025929099359559</v>
      </c>
      <c r="J55" s="2">
        <v>0.00117799486902538</v>
      </c>
      <c r="K55" s="2">
        <v>0.0619320520838606</v>
      </c>
      <c r="L55" s="2">
        <v>0.0184697795435247</v>
      </c>
      <c r="M55" s="30">
        <v>2.12646567094034E-13</v>
      </c>
      <c r="Q55" s="2"/>
      <c r="R55" s="2"/>
      <c r="S55" s="2" t="s">
        <v>50</v>
      </c>
      <c r="T55" s="2">
        <v>2.35991454854881E-4</v>
      </c>
      <c r="U55" s="2">
        <v>0.0119257239822609</v>
      </c>
      <c r="V55" s="2">
        <v>0.0278692132226885</v>
      </c>
      <c r="W55" s="2">
        <v>0.0265526793562185</v>
      </c>
      <c r="X55" s="2">
        <v>0.0284614994950916</v>
      </c>
      <c r="Y55" s="30">
        <v>1.82581946547343E-5</v>
      </c>
      <c r="Z55" s="2">
        <v>2.19298453103757E-4</v>
      </c>
      <c r="AA55" s="30">
        <v>7.60929413576318E-6</v>
      </c>
      <c r="AB55" s="30">
        <v>5.78639136406252E-5</v>
      </c>
      <c r="AC55" s="2">
        <v>3.84837327839457E-4</v>
      </c>
    </row>
    <row r="56">
      <c r="A56" s="32" t="s">
        <v>51</v>
      </c>
      <c r="B56" s="2">
        <v>0.868</v>
      </c>
      <c r="C56" s="2">
        <v>0.864499999999999</v>
      </c>
      <c r="D56" s="2">
        <v>0.884</v>
      </c>
      <c r="E56" s="2">
        <v>0.846</v>
      </c>
      <c r="F56" s="2">
        <v>0.956499999999999</v>
      </c>
      <c r="G56" s="2">
        <v>0.944</v>
      </c>
      <c r="H56" s="2">
        <v>0.979999999999999</v>
      </c>
      <c r="I56" s="2">
        <v>0.9615</v>
      </c>
      <c r="J56" s="2">
        <v>0.997499999999999</v>
      </c>
      <c r="K56" s="2">
        <v>0.6705</v>
      </c>
      <c r="L56" s="2">
        <v>0.5</v>
      </c>
      <c r="M56" s="2">
        <v>0.5</v>
      </c>
      <c r="N56" s="36">
        <f>MAX(B56:M56)</f>
        <v>0.9975</v>
      </c>
      <c r="Q56" s="2"/>
      <c r="R56" s="2"/>
      <c r="S56" s="2" t="s">
        <v>51</v>
      </c>
      <c r="T56" s="2">
        <v>0.81375</v>
      </c>
      <c r="U56" s="2">
        <v>0.97125</v>
      </c>
      <c r="V56" s="2">
        <v>0.94875</v>
      </c>
      <c r="W56" s="2">
        <v>0.9525</v>
      </c>
      <c r="X56" s="2">
        <v>0.94875</v>
      </c>
      <c r="Y56" s="2">
        <v>1.0</v>
      </c>
      <c r="Z56" s="2">
        <v>1.0</v>
      </c>
      <c r="AA56" s="2">
        <v>1.0</v>
      </c>
      <c r="AB56" s="2">
        <v>0.995</v>
      </c>
      <c r="AC56" s="2">
        <v>0.995</v>
      </c>
      <c r="AD56" s="36">
        <f>MAX(P56:AC56)</f>
        <v>1</v>
      </c>
    </row>
    <row r="57">
      <c r="A57" s="32" t="s">
        <v>52</v>
      </c>
      <c r="B57" s="2">
        <v>0.0834625664594613</v>
      </c>
      <c r="C57" s="2">
        <v>0.0832901554807048</v>
      </c>
      <c r="D57" s="2">
        <v>0.0906311204829775</v>
      </c>
      <c r="E57" s="2">
        <v>0.0745251635355468</v>
      </c>
      <c r="F57" s="2">
        <v>0.0733160964590996</v>
      </c>
      <c r="G57" s="2">
        <v>0.0844630096551147</v>
      </c>
      <c r="H57" s="2">
        <v>0.0551815186452855</v>
      </c>
      <c r="I57" s="2">
        <v>0.0745670838909501</v>
      </c>
      <c r="J57" s="2">
        <v>0.0025</v>
      </c>
      <c r="K57" s="2">
        <v>0.219082746924535</v>
      </c>
      <c r="L57" s="2">
        <v>0.0</v>
      </c>
      <c r="M57" s="2">
        <v>0.0</v>
      </c>
      <c r="Q57" s="2"/>
      <c r="R57" s="2"/>
      <c r="S57" s="2" t="s">
        <v>52</v>
      </c>
      <c r="T57" s="2">
        <v>0.00216506350946105</v>
      </c>
      <c r="U57" s="2">
        <v>0.0324759526419164</v>
      </c>
      <c r="V57" s="2">
        <v>0.0801073498500605</v>
      </c>
      <c r="W57" s="2">
        <v>0.0736121593216773</v>
      </c>
      <c r="X57" s="2">
        <v>0.0801073498500605</v>
      </c>
      <c r="Y57" s="2">
        <v>0.0</v>
      </c>
      <c r="Z57" s="2">
        <v>0.0</v>
      </c>
      <c r="AA57" s="2">
        <v>0.0</v>
      </c>
      <c r="AB57" s="2">
        <v>0.0</v>
      </c>
      <c r="AC57" s="2">
        <v>0.0</v>
      </c>
    </row>
    <row r="58">
      <c r="A58" s="32" t="s">
        <v>53</v>
      </c>
      <c r="B58" s="2">
        <v>0.818</v>
      </c>
      <c r="C58" s="2">
        <v>0.813</v>
      </c>
      <c r="D58" s="2">
        <v>0.84</v>
      </c>
      <c r="E58" s="2">
        <v>0.79</v>
      </c>
      <c r="F58" s="2">
        <v>0.938</v>
      </c>
      <c r="G58" s="2">
        <v>0.926999999999999</v>
      </c>
      <c r="H58" s="2">
        <v>0.972999999999999</v>
      </c>
      <c r="I58" s="2">
        <v>0.945</v>
      </c>
      <c r="J58" s="2">
        <v>0.995</v>
      </c>
      <c r="K58" s="2">
        <v>0.793999999999999</v>
      </c>
      <c r="L58" s="2">
        <v>0.6</v>
      </c>
      <c r="M58" s="2">
        <v>0.6</v>
      </c>
      <c r="Q58" s="2"/>
      <c r="R58" s="2"/>
      <c r="S58" s="2" t="s">
        <v>53</v>
      </c>
      <c r="T58" s="2">
        <v>0.7575</v>
      </c>
      <c r="U58" s="2">
        <v>0.96</v>
      </c>
      <c r="V58" s="2">
        <v>0.9275</v>
      </c>
      <c r="W58" s="2">
        <v>0.9325</v>
      </c>
      <c r="X58" s="2">
        <v>0.9275</v>
      </c>
      <c r="Y58" s="2">
        <v>1.0</v>
      </c>
      <c r="Z58" s="2">
        <v>1.0</v>
      </c>
      <c r="AA58" s="2">
        <v>1.0</v>
      </c>
      <c r="AB58" s="2">
        <v>0.99</v>
      </c>
      <c r="AC58" s="2">
        <v>0.99</v>
      </c>
    </row>
    <row r="59">
      <c r="A59" s="32" t="s">
        <v>54</v>
      </c>
      <c r="B59" s="2">
        <v>0.112942463227963</v>
      </c>
      <c r="C59" s="2">
        <v>0.111628849317727</v>
      </c>
      <c r="D59" s="2">
        <v>0.122474487139158</v>
      </c>
      <c r="E59" s="2">
        <v>0.0999999999999999</v>
      </c>
      <c r="F59" s="2">
        <v>0.0990757286120066</v>
      </c>
      <c r="G59" s="2">
        <v>0.109366356801349</v>
      </c>
      <c r="H59" s="2">
        <v>0.0715611626512593</v>
      </c>
      <c r="I59" s="2">
        <v>0.107633637864749</v>
      </c>
      <c r="J59" s="2">
        <v>0.005</v>
      </c>
      <c r="K59" s="2">
        <v>0.397169988795729</v>
      </c>
      <c r="L59" s="2">
        <v>0.489897948556635</v>
      </c>
      <c r="M59" s="2">
        <v>0.489897948556635</v>
      </c>
      <c r="Q59" s="2"/>
      <c r="R59" s="2"/>
      <c r="S59" s="2" t="s">
        <v>54</v>
      </c>
      <c r="T59" s="2">
        <v>0.00433012701892219</v>
      </c>
      <c r="U59" s="2">
        <v>0.0346410161513775</v>
      </c>
      <c r="V59" s="2">
        <v>0.108253175473054</v>
      </c>
      <c r="W59" s="2">
        <v>0.0995929214352104</v>
      </c>
      <c r="X59" s="2">
        <v>0.108253175473054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</row>
    <row r="60">
      <c r="A60" s="32" t="s">
        <v>55</v>
      </c>
      <c r="B60" s="2">
        <v>0.918</v>
      </c>
      <c r="C60" s="2">
        <v>0.916</v>
      </c>
      <c r="D60" s="2">
        <v>0.927999999999999</v>
      </c>
      <c r="E60" s="2">
        <v>0.902</v>
      </c>
      <c r="F60" s="2">
        <v>0.975</v>
      </c>
      <c r="G60" s="2">
        <v>0.961</v>
      </c>
      <c r="H60" s="2">
        <v>0.986999999999999</v>
      </c>
      <c r="I60" s="2">
        <v>0.978</v>
      </c>
      <c r="J60" s="2">
        <v>1.0</v>
      </c>
      <c r="K60" s="2">
        <v>0.546999999999999</v>
      </c>
      <c r="L60" s="2">
        <v>0.4</v>
      </c>
      <c r="M60" s="2">
        <v>0.4</v>
      </c>
      <c r="Q60" s="2"/>
      <c r="R60" s="2"/>
      <c r="S60" s="2" t="s">
        <v>55</v>
      </c>
      <c r="T60" s="2">
        <v>0.87</v>
      </c>
      <c r="U60" s="2">
        <v>0.9825</v>
      </c>
      <c r="V60" s="2">
        <v>0.97</v>
      </c>
      <c r="W60" s="2">
        <v>0.9725</v>
      </c>
      <c r="X60" s="2">
        <v>0.97</v>
      </c>
      <c r="Y60" s="2">
        <v>1.0</v>
      </c>
      <c r="Z60" s="2">
        <v>1.0</v>
      </c>
      <c r="AA60" s="2">
        <v>1.0</v>
      </c>
      <c r="AB60" s="2">
        <v>1.0</v>
      </c>
      <c r="AC60" s="2">
        <v>1.0</v>
      </c>
    </row>
    <row r="61">
      <c r="A61" s="32" t="s">
        <v>56</v>
      </c>
      <c r="B61" s="2">
        <v>0.054</v>
      </c>
      <c r="C61" s="2">
        <v>0.05499090833947</v>
      </c>
      <c r="D61" s="2">
        <v>0.0587877538267962</v>
      </c>
      <c r="E61" s="2">
        <v>0.049152822909778</v>
      </c>
      <c r="F61" s="2">
        <v>0.0475920161371631</v>
      </c>
      <c r="G61" s="2">
        <v>0.0595734840344259</v>
      </c>
      <c r="H61" s="2">
        <v>0.039</v>
      </c>
      <c r="I61" s="2">
        <v>0.0416653333119993</v>
      </c>
      <c r="J61" s="2">
        <v>0.0</v>
      </c>
      <c r="K61" s="2">
        <v>0.469937229850966</v>
      </c>
      <c r="L61" s="2">
        <v>0.489897948556635</v>
      </c>
      <c r="M61" s="2">
        <v>0.489897948556635</v>
      </c>
      <c r="Q61" s="2"/>
      <c r="R61" s="2"/>
      <c r="S61" s="2" t="s">
        <v>56</v>
      </c>
      <c r="T61" s="2">
        <v>0.0</v>
      </c>
      <c r="U61" s="2">
        <v>0.0303108891324553</v>
      </c>
      <c r="V61" s="2">
        <v>0.0519615242270663</v>
      </c>
      <c r="W61" s="2">
        <v>0.0476313972081441</v>
      </c>
      <c r="X61" s="2">
        <v>0.0519615242270663</v>
      </c>
      <c r="Y61" s="2">
        <v>0.0</v>
      </c>
      <c r="Z61" s="2">
        <v>0.0</v>
      </c>
      <c r="AA61" s="2">
        <v>0.0</v>
      </c>
      <c r="AB61" s="2">
        <v>0.0</v>
      </c>
      <c r="AC61" s="2">
        <v>0.0</v>
      </c>
    </row>
    <row r="62">
      <c r="A62" s="32" t="s">
        <v>58</v>
      </c>
      <c r="Q62" s="2"/>
      <c r="R62" s="2"/>
      <c r="S62" s="2" t="s">
        <v>60</v>
      </c>
    </row>
    <row r="63">
      <c r="A63" s="34"/>
      <c r="B63" s="2">
        <v>0.001</v>
      </c>
      <c r="C63" s="2">
        <v>0.002</v>
      </c>
      <c r="D63" s="2">
        <v>0.003</v>
      </c>
      <c r="E63" s="2">
        <v>0.004</v>
      </c>
      <c r="F63" s="2">
        <v>0.005</v>
      </c>
      <c r="G63" s="2">
        <v>0.01</v>
      </c>
      <c r="H63" s="2">
        <v>0.05</v>
      </c>
      <c r="I63" s="2">
        <v>0.1</v>
      </c>
      <c r="J63" s="2">
        <v>0.25</v>
      </c>
      <c r="K63" s="2">
        <v>1.0</v>
      </c>
      <c r="L63" s="2">
        <v>10.0</v>
      </c>
      <c r="M63" s="2">
        <v>100.0</v>
      </c>
      <c r="T63" s="2">
        <v>0.001</v>
      </c>
      <c r="U63" s="2">
        <v>0.002</v>
      </c>
      <c r="V63" s="2">
        <v>0.004</v>
      </c>
      <c r="W63" s="2">
        <v>0.005</v>
      </c>
      <c r="X63" s="2">
        <v>0.01</v>
      </c>
      <c r="Y63" s="2">
        <v>0.05</v>
      </c>
      <c r="Z63" s="2">
        <v>0.1</v>
      </c>
      <c r="AA63" s="2">
        <v>0.25</v>
      </c>
      <c r="AB63" s="2">
        <v>1.0</v>
      </c>
      <c r="AC63" s="2">
        <v>10.0</v>
      </c>
    </row>
    <row r="64">
      <c r="A64" s="32" t="s">
        <v>47</v>
      </c>
      <c r="B64" s="2">
        <v>99984.8</v>
      </c>
      <c r="C64" s="2">
        <v>99990.9</v>
      </c>
      <c r="D64" s="2">
        <v>99993.4</v>
      </c>
      <c r="E64" s="2">
        <v>99989.7</v>
      </c>
      <c r="F64" s="2">
        <v>95326.3</v>
      </c>
      <c r="G64" s="2">
        <v>99991.5</v>
      </c>
      <c r="H64" s="2">
        <v>98871.9</v>
      </c>
      <c r="I64" s="2">
        <v>67659.4</v>
      </c>
      <c r="J64" s="2">
        <v>5243.5</v>
      </c>
      <c r="K64" s="2">
        <v>412.9</v>
      </c>
      <c r="L64" s="2">
        <v>0.0</v>
      </c>
      <c r="M64" s="2">
        <v>0.3</v>
      </c>
      <c r="Q64" s="2"/>
      <c r="R64" s="2"/>
      <c r="S64" s="2" t="s">
        <v>47</v>
      </c>
      <c r="T64" s="2">
        <v>14999.0</v>
      </c>
      <c r="U64" s="2">
        <v>14999.0</v>
      </c>
      <c r="V64" s="2">
        <v>14999.0</v>
      </c>
      <c r="W64" s="2">
        <v>14999.0</v>
      </c>
      <c r="X64" s="2">
        <v>14998.75</v>
      </c>
      <c r="Y64" s="2">
        <v>14996.75</v>
      </c>
      <c r="Z64" s="2">
        <v>14999.0</v>
      </c>
      <c r="AA64" s="2">
        <v>14994.5</v>
      </c>
      <c r="AB64" s="2">
        <v>219.75</v>
      </c>
      <c r="AC64" s="2">
        <v>63.25</v>
      </c>
    </row>
    <row r="65">
      <c r="A65" s="32" t="s">
        <v>48</v>
      </c>
      <c r="B65" s="2">
        <v>23.8067217398784</v>
      </c>
      <c r="C65" s="2">
        <v>9.6896852374058</v>
      </c>
      <c r="D65" s="2">
        <v>5.96992462263972</v>
      </c>
      <c r="E65" s="2">
        <v>6.61891229734916</v>
      </c>
      <c r="F65" s="2">
        <v>13977.4392007262</v>
      </c>
      <c r="G65" s="2">
        <v>4.22492603485552</v>
      </c>
      <c r="H65" s="2">
        <v>2575.01259996917</v>
      </c>
      <c r="I65" s="2">
        <v>6392.32488536056</v>
      </c>
      <c r="J65" s="2">
        <v>1735.49152979782</v>
      </c>
      <c r="K65" s="2">
        <v>819.890901278944</v>
      </c>
      <c r="L65" s="2">
        <v>0.0</v>
      </c>
      <c r="M65" s="2">
        <v>0.640312423743284</v>
      </c>
      <c r="Q65" s="2"/>
      <c r="R65" s="2"/>
      <c r="S65" s="2" t="s">
        <v>48</v>
      </c>
      <c r="T65" s="2">
        <v>0.0</v>
      </c>
      <c r="U65" s="2">
        <v>0.0</v>
      </c>
      <c r="V65" s="2">
        <v>0.0</v>
      </c>
      <c r="W65" s="2">
        <v>0.0</v>
      </c>
      <c r="X65" s="2">
        <v>0.433012701892219</v>
      </c>
      <c r="Y65" s="2">
        <v>0.82915619758885</v>
      </c>
      <c r="Z65" s="2">
        <v>0.0</v>
      </c>
      <c r="AA65" s="2">
        <v>6.65206734782503</v>
      </c>
      <c r="AB65" s="2">
        <v>14.0423466699836</v>
      </c>
      <c r="AC65" s="2">
        <v>38.2385603808511</v>
      </c>
    </row>
    <row r="66">
      <c r="A66" s="32" t="s">
        <v>24</v>
      </c>
      <c r="B66" s="2">
        <v>0.0164871546785723</v>
      </c>
      <c r="C66" s="2">
        <v>0.00832759045319891</v>
      </c>
      <c r="D66" s="2">
        <v>0.00249006185993262</v>
      </c>
      <c r="E66" s="2">
        <v>0.0146298099876478</v>
      </c>
      <c r="F66" s="2">
        <v>0.0145475269802199</v>
      </c>
      <c r="G66" s="2">
        <v>0.00101148789713026</v>
      </c>
      <c r="H66" s="30">
        <v>5.61445886632096E-5</v>
      </c>
      <c r="I66" s="2">
        <v>4.48641957900188E-4</v>
      </c>
      <c r="J66" s="2">
        <v>0.00117117392760094</v>
      </c>
      <c r="K66" s="2">
        <v>0.173427507119955</v>
      </c>
      <c r="L66" s="2">
        <v>0.131198984349835</v>
      </c>
      <c r="M66" s="2">
        <v>0.167194879535345</v>
      </c>
      <c r="Q66" s="2"/>
      <c r="R66" s="2"/>
      <c r="S66" s="2" t="s">
        <v>24</v>
      </c>
      <c r="T66" s="2">
        <v>6.81632881154783</v>
      </c>
      <c r="U66" s="2">
        <v>4.71524841402358</v>
      </c>
      <c r="V66" s="2">
        <v>0.674025158699764</v>
      </c>
      <c r="W66" s="2">
        <v>0.715724516025893</v>
      </c>
      <c r="X66" s="2">
        <v>0.382898315115415</v>
      </c>
      <c r="Y66" s="2">
        <v>0.255196005074137</v>
      </c>
      <c r="Z66" s="2">
        <v>0.150848269964736</v>
      </c>
      <c r="AA66" s="2">
        <v>0.019294083114349</v>
      </c>
      <c r="AB66" s="2">
        <v>0.537674333836886</v>
      </c>
      <c r="AC66" s="2">
        <v>4.97858578255642</v>
      </c>
    </row>
    <row r="67">
      <c r="A67" s="32" t="s">
        <v>25</v>
      </c>
      <c r="B67" s="2">
        <v>0.0256595712228404</v>
      </c>
      <c r="C67" s="2">
        <v>0.0197505018561311</v>
      </c>
      <c r="D67" s="2">
        <v>0.00197747068887672</v>
      </c>
      <c r="E67" s="2">
        <v>0.0264131250380535</v>
      </c>
      <c r="F67" s="2">
        <v>0.0264805819244729</v>
      </c>
      <c r="G67" s="2">
        <v>1.14828884370039E-4</v>
      </c>
      <c r="H67" s="30">
        <v>1.93869872355583E-5</v>
      </c>
      <c r="I67" s="2">
        <v>0.00126648344803857</v>
      </c>
      <c r="J67" s="2">
        <v>7.9163647133233E-4</v>
      </c>
      <c r="K67" s="2">
        <v>0.0819035174905029</v>
      </c>
      <c r="L67" s="2">
        <v>0.00726803950152208</v>
      </c>
      <c r="M67" s="2">
        <v>0.0799603644524515</v>
      </c>
      <c r="Q67" s="2"/>
      <c r="R67" s="2"/>
      <c r="S67" s="2" t="s">
        <v>25</v>
      </c>
      <c r="T67" s="2">
        <v>4.42453734636571</v>
      </c>
      <c r="U67" s="2">
        <v>5.1001468635222</v>
      </c>
      <c r="V67" s="2">
        <v>0.0125021572568502</v>
      </c>
      <c r="W67" s="2">
        <v>0.21448693882964</v>
      </c>
      <c r="X67" s="2">
        <v>0.00341905713513412</v>
      </c>
      <c r="Y67" s="2">
        <v>0.00705052500808557</v>
      </c>
      <c r="Z67" s="2">
        <v>0.0218627018391049</v>
      </c>
      <c r="AA67" s="2">
        <v>0.00721276127742401</v>
      </c>
      <c r="AB67" s="2">
        <v>0.010274796813062</v>
      </c>
      <c r="AC67" s="2">
        <v>7.32798096812153</v>
      </c>
    </row>
    <row r="68">
      <c r="A68" s="32" t="s">
        <v>28</v>
      </c>
      <c r="B68" s="2">
        <v>0.957999999999999</v>
      </c>
      <c r="C68" s="2">
        <v>0.976499999999999</v>
      </c>
      <c r="D68" s="2">
        <v>0.9945</v>
      </c>
      <c r="E68" s="2">
        <v>0.958</v>
      </c>
      <c r="F68" s="2">
        <v>0.957999999999999</v>
      </c>
      <c r="G68" s="2">
        <v>0.9995</v>
      </c>
      <c r="H68" s="2">
        <v>1.0</v>
      </c>
      <c r="I68" s="2">
        <v>0.999499999999999</v>
      </c>
      <c r="J68" s="2">
        <v>0.996</v>
      </c>
      <c r="K68" s="2">
        <v>0.6045</v>
      </c>
      <c r="L68" s="2">
        <v>0.5</v>
      </c>
      <c r="M68" s="2">
        <v>0.5</v>
      </c>
      <c r="N68" s="36">
        <f>MAX(B68:M68)</f>
        <v>1</v>
      </c>
      <c r="Q68" s="2"/>
      <c r="R68" s="2"/>
      <c r="S68" s="2" t="s">
        <v>28</v>
      </c>
      <c r="T68" s="2">
        <v>0.921249999999999</v>
      </c>
      <c r="U68" s="2">
        <v>0.94375</v>
      </c>
      <c r="V68" s="2">
        <v>0.995</v>
      </c>
      <c r="W68" s="2">
        <v>0.995</v>
      </c>
      <c r="X68" s="2">
        <v>0.995</v>
      </c>
      <c r="Y68" s="2">
        <v>0.9975</v>
      </c>
      <c r="Z68" s="2">
        <v>1.0</v>
      </c>
      <c r="AA68" s="2">
        <v>1.0</v>
      </c>
      <c r="AB68" s="2">
        <v>0.995</v>
      </c>
      <c r="AC68" s="2">
        <v>0.9475</v>
      </c>
      <c r="AD68" s="36">
        <f>MAX(P68:AC68)</f>
        <v>1</v>
      </c>
    </row>
    <row r="69">
      <c r="A69" s="32" t="s">
        <v>29</v>
      </c>
      <c r="B69" s="2">
        <v>0.0739999999999999</v>
      </c>
      <c r="C69" s="2">
        <v>0.0554999999999999</v>
      </c>
      <c r="D69" s="2">
        <v>0.0015</v>
      </c>
      <c r="E69" s="2">
        <v>0.0739999999999999</v>
      </c>
      <c r="F69" s="2">
        <v>0.0739999999999999</v>
      </c>
      <c r="G69" s="2">
        <v>0.0015</v>
      </c>
      <c r="H69" s="2">
        <v>0.0</v>
      </c>
      <c r="I69" s="2">
        <v>0.0015</v>
      </c>
      <c r="J69" s="2">
        <v>0.003</v>
      </c>
      <c r="K69" s="2">
        <v>0.170373853627838</v>
      </c>
      <c r="L69" s="2">
        <v>0.0</v>
      </c>
      <c r="M69" s="2">
        <v>0.0</v>
      </c>
      <c r="Q69" s="2"/>
      <c r="R69" s="2"/>
      <c r="S69" s="2" t="s">
        <v>29</v>
      </c>
      <c r="T69" s="2">
        <v>0.0704782767950522</v>
      </c>
      <c r="U69" s="2">
        <v>0.0801853321998481</v>
      </c>
      <c r="V69" s="2">
        <v>0.0</v>
      </c>
      <c r="W69" s="2">
        <v>0.0</v>
      </c>
      <c r="X69" s="2">
        <v>0.0</v>
      </c>
      <c r="Y69" s="2">
        <v>0.0025</v>
      </c>
      <c r="Z69" s="2">
        <v>0.0</v>
      </c>
      <c r="AA69" s="2">
        <v>0.0</v>
      </c>
      <c r="AB69" s="2">
        <v>0.0</v>
      </c>
      <c r="AC69" s="2">
        <v>0.0822724133595216</v>
      </c>
    </row>
    <row r="70">
      <c r="A70" s="32" t="s">
        <v>30</v>
      </c>
      <c r="B70" s="2">
        <v>0.94</v>
      </c>
      <c r="C70" s="2">
        <v>0.965</v>
      </c>
      <c r="D70" s="2">
        <v>0.989</v>
      </c>
      <c r="E70" s="2">
        <v>0.94</v>
      </c>
      <c r="F70" s="2">
        <v>0.94</v>
      </c>
      <c r="G70" s="2">
        <v>0.999</v>
      </c>
      <c r="H70" s="2">
        <v>1.0</v>
      </c>
      <c r="I70" s="2">
        <v>0.999</v>
      </c>
      <c r="J70" s="2">
        <v>0.993</v>
      </c>
      <c r="K70" s="2">
        <v>0.576</v>
      </c>
      <c r="L70" s="2">
        <v>0.7</v>
      </c>
      <c r="M70" s="2">
        <v>0.3</v>
      </c>
      <c r="N70" s="36">
        <f>MAX(B70:M70)</f>
        <v>1</v>
      </c>
      <c r="Q70" s="2"/>
      <c r="R70" s="2"/>
      <c r="S70" s="2" t="s">
        <v>30</v>
      </c>
      <c r="T70" s="2">
        <v>0.9</v>
      </c>
      <c r="U70" s="2">
        <v>0.919999999999999</v>
      </c>
      <c r="V70" s="2">
        <v>0.99</v>
      </c>
      <c r="W70" s="2">
        <v>0.99</v>
      </c>
      <c r="X70" s="2">
        <v>0.99</v>
      </c>
      <c r="Y70" s="2">
        <v>0.995</v>
      </c>
      <c r="Z70" s="2">
        <v>1.0</v>
      </c>
      <c r="AA70" s="2">
        <v>1.0</v>
      </c>
      <c r="AB70" s="2">
        <v>0.99</v>
      </c>
      <c r="AC70" s="2">
        <v>0.9125</v>
      </c>
      <c r="AD70" s="36">
        <f>MAX(P70:AC70)</f>
        <v>1</v>
      </c>
    </row>
    <row r="71">
      <c r="A71" s="32" t="s">
        <v>31</v>
      </c>
      <c r="B71" s="2">
        <v>0.1</v>
      </c>
      <c r="C71" s="2">
        <v>0.075</v>
      </c>
      <c r="D71" s="2">
        <v>0.003</v>
      </c>
      <c r="E71" s="2">
        <v>0.1</v>
      </c>
      <c r="F71" s="2">
        <v>0.1</v>
      </c>
      <c r="G71" s="2">
        <v>0.003</v>
      </c>
      <c r="H71" s="2">
        <v>0.0</v>
      </c>
      <c r="I71" s="2">
        <v>0.003</v>
      </c>
      <c r="J71" s="2">
        <v>0.00458257569495584</v>
      </c>
      <c r="K71" s="2">
        <v>0.474008438743446</v>
      </c>
      <c r="L71" s="2">
        <v>0.458257569495584</v>
      </c>
      <c r="M71" s="2">
        <v>0.458257569495583</v>
      </c>
      <c r="Q71" s="2"/>
      <c r="R71" s="2"/>
      <c r="S71" s="2" t="s">
        <v>31</v>
      </c>
      <c r="T71" s="2">
        <v>0.0905538513813741</v>
      </c>
      <c r="U71" s="2">
        <v>0.104163333279998</v>
      </c>
      <c r="V71" s="2">
        <v>0.0</v>
      </c>
      <c r="W71" s="2">
        <v>0.0</v>
      </c>
      <c r="X71" s="2">
        <v>0.0</v>
      </c>
      <c r="Y71" s="2">
        <v>0.005</v>
      </c>
      <c r="Z71" s="2">
        <v>0.0</v>
      </c>
      <c r="AA71" s="2">
        <v>0.0</v>
      </c>
      <c r="AB71" s="2">
        <v>0.0</v>
      </c>
      <c r="AC71" s="2">
        <v>0.134233937586587</v>
      </c>
    </row>
    <row r="72">
      <c r="A72" s="32" t="s">
        <v>32</v>
      </c>
      <c r="B72" s="2">
        <v>0.976</v>
      </c>
      <c r="C72" s="2">
        <v>0.987999999999999</v>
      </c>
      <c r="D72" s="2">
        <v>1.0</v>
      </c>
      <c r="E72" s="2">
        <v>0.976</v>
      </c>
      <c r="F72" s="2">
        <v>0.976</v>
      </c>
      <c r="G72" s="2">
        <v>1.0</v>
      </c>
      <c r="H72" s="2">
        <v>1.0</v>
      </c>
      <c r="I72" s="2">
        <v>1.0</v>
      </c>
      <c r="J72" s="2">
        <v>0.999</v>
      </c>
      <c r="K72" s="2">
        <v>0.633</v>
      </c>
      <c r="L72" s="2">
        <v>0.3</v>
      </c>
      <c r="M72" s="2">
        <v>0.7</v>
      </c>
      <c r="N72" s="36">
        <f>MAX(B72:M72)</f>
        <v>1</v>
      </c>
      <c r="Q72" s="2"/>
      <c r="R72" s="2"/>
      <c r="S72" s="2" t="s">
        <v>32</v>
      </c>
      <c r="T72" s="2">
        <v>0.9425</v>
      </c>
      <c r="U72" s="2">
        <v>0.9675</v>
      </c>
      <c r="V72" s="2">
        <v>1.0</v>
      </c>
      <c r="W72" s="2">
        <v>1.0</v>
      </c>
      <c r="X72" s="2">
        <v>1.0</v>
      </c>
      <c r="Y72" s="2">
        <v>1.0</v>
      </c>
      <c r="Z72" s="2">
        <v>1.0</v>
      </c>
      <c r="AA72" s="2">
        <v>1.0</v>
      </c>
      <c r="AB72" s="2">
        <v>1.0</v>
      </c>
      <c r="AC72" s="2">
        <v>0.9825</v>
      </c>
      <c r="AD72" s="36">
        <f>MAX(P72:AC72)</f>
        <v>1</v>
      </c>
    </row>
    <row r="73">
      <c r="A73" s="32" t="s">
        <v>33</v>
      </c>
      <c r="B73" s="2">
        <v>0.0479999999999999</v>
      </c>
      <c r="C73" s="2">
        <v>0.036</v>
      </c>
      <c r="D73" s="2">
        <v>0.0</v>
      </c>
      <c r="E73" s="2">
        <v>0.0479999999999999</v>
      </c>
      <c r="F73" s="2">
        <v>0.0479999999999999</v>
      </c>
      <c r="G73" s="2">
        <v>0.0</v>
      </c>
      <c r="H73" s="2">
        <v>0.0</v>
      </c>
      <c r="I73" s="2">
        <v>0.0</v>
      </c>
      <c r="J73" s="2">
        <v>0.003</v>
      </c>
      <c r="K73" s="2">
        <v>0.440319202397533</v>
      </c>
      <c r="L73" s="2">
        <v>0.458257569495584</v>
      </c>
      <c r="M73" s="2">
        <v>0.458257569495583</v>
      </c>
      <c r="Q73" s="2"/>
      <c r="R73" s="2"/>
      <c r="S73" s="2" t="s">
        <v>33</v>
      </c>
      <c r="T73" s="2">
        <v>0.0506828373317832</v>
      </c>
      <c r="U73" s="2">
        <v>0.0562916512459885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0.0303108891324553</v>
      </c>
    </row>
    <row r="74">
      <c r="A74" s="32" t="s">
        <v>49</v>
      </c>
      <c r="B74" s="2">
        <v>0.0164870702391355</v>
      </c>
      <c r="C74" s="2">
        <v>0.00832758407242829</v>
      </c>
      <c r="D74" s="2">
        <v>0.00248989248028383</v>
      </c>
      <c r="E74" s="2">
        <v>0.0146298049594243</v>
      </c>
      <c r="F74" s="2">
        <v>0.0145475233208107</v>
      </c>
      <c r="G74" s="2">
        <v>0.00101148121291706</v>
      </c>
      <c r="H74" s="30">
        <v>5.6143354746129E-5</v>
      </c>
      <c r="I74" s="2">
        <v>4.48640345102348E-4</v>
      </c>
      <c r="J74" s="2">
        <v>0.00117109658311825</v>
      </c>
      <c r="K74" s="2">
        <v>0.113876718421973</v>
      </c>
      <c r="L74" s="2">
        <v>0.249999997738187</v>
      </c>
      <c r="M74" s="2">
        <v>0.23573520005992</v>
      </c>
      <c r="Q74" s="2"/>
      <c r="R74" s="2"/>
      <c r="S74" s="2" t="s">
        <v>49</v>
      </c>
      <c r="T74" s="2">
        <v>0.0340730693002755</v>
      </c>
      <c r="U74" s="2">
        <v>0.0235665774328648</v>
      </c>
      <c r="V74" s="2">
        <v>0.00336394036236111</v>
      </c>
      <c r="W74" s="2">
        <v>0.00357121757035605</v>
      </c>
      <c r="X74" s="2">
        <v>0.00190013559484186</v>
      </c>
      <c r="Y74" s="2">
        <v>0.00117566746823124</v>
      </c>
      <c r="Z74" s="2">
        <v>5.96346350810517E-4</v>
      </c>
      <c r="AA74" s="30">
        <v>7.91901209123547E-5</v>
      </c>
      <c r="AB74" s="2">
        <v>0.00158656329028772</v>
      </c>
      <c r="AC74" s="2">
        <v>0.020752304705069</v>
      </c>
    </row>
    <row r="75">
      <c r="A75" s="32" t="s">
        <v>50</v>
      </c>
      <c r="B75" s="2">
        <v>0.025659600866185</v>
      </c>
      <c r="C75" s="2">
        <v>0.0197505034321556</v>
      </c>
      <c r="D75" s="2">
        <v>0.00197703956695196</v>
      </c>
      <c r="E75" s="2">
        <v>0.0264131256066586</v>
      </c>
      <c r="F75" s="2">
        <v>0.0264805830968585</v>
      </c>
      <c r="G75" s="2">
        <v>1.14828609166828E-4</v>
      </c>
      <c r="H75" s="30">
        <v>1.93862979844096E-5</v>
      </c>
      <c r="I75" s="2">
        <v>0.00126648059723765</v>
      </c>
      <c r="J75" s="2">
        <v>7.91607569291654E-4</v>
      </c>
      <c r="K75" s="2">
        <v>0.0473919741480707</v>
      </c>
      <c r="L75" s="30">
        <v>6.78281286492029E-9</v>
      </c>
      <c r="M75" s="2">
        <v>0.0427943998202384</v>
      </c>
      <c r="Q75" s="2"/>
      <c r="R75" s="2"/>
      <c r="S75" s="2" t="s">
        <v>50</v>
      </c>
      <c r="T75" s="2">
        <v>0.0221197445532623</v>
      </c>
      <c r="U75" s="2">
        <v>0.0254945687335933</v>
      </c>
      <c r="V75" s="30">
        <v>6.27119661654599E-5</v>
      </c>
      <c r="W75" s="2">
        <v>0.00107201455675295</v>
      </c>
      <c r="X75" s="30">
        <v>1.65820521269812E-5</v>
      </c>
      <c r="Y75" s="30">
        <v>3.65083483947786E-5</v>
      </c>
      <c r="Z75" s="30">
        <v>8.74128541360348E-5</v>
      </c>
      <c r="AA75" s="30">
        <v>2.41541713581695E-5</v>
      </c>
      <c r="AB75" s="30">
        <v>4.46368259359313E-5</v>
      </c>
      <c r="AC75" s="2">
        <v>0.0335732853676618</v>
      </c>
    </row>
    <row r="76">
      <c r="A76" s="32" t="s">
        <v>51</v>
      </c>
      <c r="B76" s="2">
        <v>0.957999999999999</v>
      </c>
      <c r="C76" s="2">
        <v>0.976499999999999</v>
      </c>
      <c r="D76" s="2">
        <v>0.9945</v>
      </c>
      <c r="E76" s="2">
        <v>0.958</v>
      </c>
      <c r="F76" s="2">
        <v>0.957999999999999</v>
      </c>
      <c r="G76" s="2">
        <v>0.9995</v>
      </c>
      <c r="H76" s="2">
        <v>1.0</v>
      </c>
      <c r="I76" s="2">
        <v>0.999499999999999</v>
      </c>
      <c r="J76" s="2">
        <v>0.996</v>
      </c>
      <c r="K76" s="2">
        <v>0.6045</v>
      </c>
      <c r="L76" s="2">
        <v>0.5</v>
      </c>
      <c r="M76" s="2">
        <v>0.5</v>
      </c>
      <c r="N76" s="36">
        <f>MAX(B76:M76)</f>
        <v>1</v>
      </c>
      <c r="Q76" s="2"/>
      <c r="R76" s="2"/>
      <c r="S76" s="2" t="s">
        <v>51</v>
      </c>
      <c r="T76" s="2">
        <v>0.921249999999999</v>
      </c>
      <c r="U76" s="2">
        <v>0.94375</v>
      </c>
      <c r="V76" s="2">
        <v>0.995</v>
      </c>
      <c r="W76" s="2">
        <v>0.995</v>
      </c>
      <c r="X76" s="2">
        <v>0.995</v>
      </c>
      <c r="Y76" s="2">
        <v>0.9975</v>
      </c>
      <c r="Z76" s="2">
        <v>1.0</v>
      </c>
      <c r="AA76" s="2">
        <v>1.0</v>
      </c>
      <c r="AB76" s="2">
        <v>0.995</v>
      </c>
      <c r="AC76" s="2">
        <v>0.9475</v>
      </c>
      <c r="AD76" s="36">
        <f>MAX(P76:AC76)</f>
        <v>1</v>
      </c>
    </row>
    <row r="77">
      <c r="A77" s="32" t="s">
        <v>52</v>
      </c>
      <c r="B77" s="2">
        <v>0.0739999999999999</v>
      </c>
      <c r="C77" s="2">
        <v>0.0554999999999999</v>
      </c>
      <c r="D77" s="2">
        <v>0.0015</v>
      </c>
      <c r="E77" s="2">
        <v>0.0739999999999999</v>
      </c>
      <c r="F77" s="2">
        <v>0.0739999999999999</v>
      </c>
      <c r="G77" s="2">
        <v>0.0015</v>
      </c>
      <c r="H77" s="2">
        <v>0.0</v>
      </c>
      <c r="I77" s="2">
        <v>0.0015</v>
      </c>
      <c r="J77" s="2">
        <v>0.003</v>
      </c>
      <c r="K77" s="2">
        <v>0.170373853627838</v>
      </c>
      <c r="L77" s="2">
        <v>0.0</v>
      </c>
      <c r="M77" s="2">
        <v>0.0</v>
      </c>
      <c r="Q77" s="2"/>
      <c r="R77" s="2"/>
      <c r="S77" s="2" t="s">
        <v>52</v>
      </c>
      <c r="T77" s="2">
        <v>0.0704782767950522</v>
      </c>
      <c r="U77" s="2">
        <v>0.0801853321998481</v>
      </c>
      <c r="V77" s="2">
        <v>0.0</v>
      </c>
      <c r="W77" s="2">
        <v>0.0</v>
      </c>
      <c r="X77" s="2">
        <v>0.0</v>
      </c>
      <c r="Y77" s="2">
        <v>0.0025</v>
      </c>
      <c r="Z77" s="2">
        <v>0.0</v>
      </c>
      <c r="AA77" s="2">
        <v>0.0</v>
      </c>
      <c r="AB77" s="2">
        <v>0.0</v>
      </c>
      <c r="AC77" s="2">
        <v>0.0822724133595216</v>
      </c>
    </row>
    <row r="78">
      <c r="A78" s="32" t="s">
        <v>53</v>
      </c>
      <c r="B78" s="2">
        <v>0.94</v>
      </c>
      <c r="C78" s="2">
        <v>0.965</v>
      </c>
      <c r="D78" s="2">
        <v>0.989</v>
      </c>
      <c r="E78" s="2">
        <v>0.94</v>
      </c>
      <c r="F78" s="2">
        <v>0.94</v>
      </c>
      <c r="G78" s="2">
        <v>0.999</v>
      </c>
      <c r="H78" s="2">
        <v>1.0</v>
      </c>
      <c r="I78" s="2">
        <v>0.999</v>
      </c>
      <c r="J78" s="2">
        <v>0.993</v>
      </c>
      <c r="K78" s="2">
        <v>0.576</v>
      </c>
      <c r="L78" s="2">
        <v>0.7</v>
      </c>
      <c r="M78" s="2">
        <v>0.3</v>
      </c>
      <c r="Q78" s="2"/>
      <c r="R78" s="2"/>
      <c r="S78" s="2" t="s">
        <v>53</v>
      </c>
      <c r="T78" s="2">
        <v>0.9</v>
      </c>
      <c r="U78" s="2">
        <v>0.919999999999999</v>
      </c>
      <c r="V78" s="2">
        <v>0.99</v>
      </c>
      <c r="W78" s="2">
        <v>0.99</v>
      </c>
      <c r="X78" s="2">
        <v>0.99</v>
      </c>
      <c r="Y78" s="2">
        <v>0.995</v>
      </c>
      <c r="Z78" s="2">
        <v>1.0</v>
      </c>
      <c r="AA78" s="2">
        <v>1.0</v>
      </c>
      <c r="AB78" s="2">
        <v>0.99</v>
      </c>
      <c r="AC78" s="2">
        <v>0.9125</v>
      </c>
    </row>
    <row r="79">
      <c r="A79" s="32" t="s">
        <v>54</v>
      </c>
      <c r="B79" s="2">
        <v>0.1</v>
      </c>
      <c r="C79" s="2">
        <v>0.075</v>
      </c>
      <c r="D79" s="2">
        <v>0.003</v>
      </c>
      <c r="E79" s="2">
        <v>0.1</v>
      </c>
      <c r="F79" s="2">
        <v>0.1</v>
      </c>
      <c r="G79" s="2">
        <v>0.003</v>
      </c>
      <c r="H79" s="2">
        <v>0.0</v>
      </c>
      <c r="I79" s="2">
        <v>0.003</v>
      </c>
      <c r="J79" s="2">
        <v>0.00458257569495584</v>
      </c>
      <c r="K79" s="2">
        <v>0.474008438743446</v>
      </c>
      <c r="L79" s="2">
        <v>0.458257569495584</v>
      </c>
      <c r="M79" s="2">
        <v>0.458257569495583</v>
      </c>
      <c r="Q79" s="2"/>
      <c r="R79" s="2"/>
      <c r="S79" s="2" t="s">
        <v>54</v>
      </c>
      <c r="T79" s="2">
        <v>0.0905538513813741</v>
      </c>
      <c r="U79" s="2">
        <v>0.104163333279998</v>
      </c>
      <c r="V79" s="2">
        <v>0.0</v>
      </c>
      <c r="W79" s="2">
        <v>0.0</v>
      </c>
      <c r="X79" s="2">
        <v>0.0</v>
      </c>
      <c r="Y79" s="2">
        <v>0.005</v>
      </c>
      <c r="Z79" s="2">
        <v>0.0</v>
      </c>
      <c r="AA79" s="2">
        <v>0.0</v>
      </c>
      <c r="AB79" s="2">
        <v>0.0</v>
      </c>
      <c r="AC79" s="2">
        <v>0.134233937586587</v>
      </c>
    </row>
    <row r="80">
      <c r="A80" s="32" t="s">
        <v>55</v>
      </c>
      <c r="B80" s="2">
        <v>0.976</v>
      </c>
      <c r="C80" s="2">
        <v>0.987999999999999</v>
      </c>
      <c r="D80" s="2">
        <v>1.0</v>
      </c>
      <c r="E80" s="2">
        <v>0.976</v>
      </c>
      <c r="F80" s="2">
        <v>0.976</v>
      </c>
      <c r="G80" s="2">
        <v>1.0</v>
      </c>
      <c r="H80" s="2">
        <v>1.0</v>
      </c>
      <c r="I80" s="2">
        <v>1.0</v>
      </c>
      <c r="J80" s="2">
        <v>0.999</v>
      </c>
      <c r="K80" s="2">
        <v>0.633</v>
      </c>
      <c r="L80" s="2">
        <v>0.3</v>
      </c>
      <c r="M80" s="2">
        <v>0.7</v>
      </c>
      <c r="Q80" s="2"/>
      <c r="R80" s="2"/>
      <c r="S80" s="2" t="s">
        <v>55</v>
      </c>
      <c r="T80" s="2">
        <v>0.9425</v>
      </c>
      <c r="U80" s="2">
        <v>0.9675</v>
      </c>
      <c r="V80" s="2">
        <v>1.0</v>
      </c>
      <c r="W80" s="2">
        <v>1.0</v>
      </c>
      <c r="X80" s="2">
        <v>1.0</v>
      </c>
      <c r="Y80" s="2">
        <v>1.0</v>
      </c>
      <c r="Z80" s="2">
        <v>1.0</v>
      </c>
      <c r="AA80" s="2">
        <v>1.0</v>
      </c>
      <c r="AB80" s="2">
        <v>1.0</v>
      </c>
      <c r="AC80" s="2">
        <v>0.9825</v>
      </c>
    </row>
    <row r="81">
      <c r="A81" s="32" t="s">
        <v>56</v>
      </c>
      <c r="B81" s="2">
        <v>0.0479999999999999</v>
      </c>
      <c r="C81" s="2">
        <v>0.036</v>
      </c>
      <c r="D81" s="2">
        <v>0.0</v>
      </c>
      <c r="E81" s="2">
        <v>0.0479999999999999</v>
      </c>
      <c r="F81" s="2">
        <v>0.0479999999999999</v>
      </c>
      <c r="G81" s="2">
        <v>0.0</v>
      </c>
      <c r="H81" s="2">
        <v>0.0</v>
      </c>
      <c r="I81" s="2">
        <v>0.0</v>
      </c>
      <c r="J81" s="2">
        <v>0.003</v>
      </c>
      <c r="K81" s="2">
        <v>0.440319202397533</v>
      </c>
      <c r="L81" s="2">
        <v>0.458257569495584</v>
      </c>
      <c r="M81" s="2">
        <v>0.458257569495583</v>
      </c>
      <c r="Q81" s="2"/>
      <c r="R81" s="2"/>
      <c r="S81" s="2" t="s">
        <v>56</v>
      </c>
      <c r="T81" s="2">
        <v>0.0506828373317832</v>
      </c>
      <c r="U81" s="2">
        <v>0.0562916512459885</v>
      </c>
      <c r="V81" s="2">
        <v>0.0</v>
      </c>
      <c r="W81" s="2">
        <v>0.0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0.0303108891324553</v>
      </c>
    </row>
    <row r="82">
      <c r="A82" s="32" t="s">
        <v>59</v>
      </c>
      <c r="Q82" s="2"/>
      <c r="R82" s="2"/>
      <c r="S82" s="2" t="s">
        <v>61</v>
      </c>
    </row>
    <row r="83">
      <c r="A83" s="34"/>
      <c r="B83" s="2">
        <v>0.001</v>
      </c>
      <c r="C83" s="2">
        <v>0.002</v>
      </c>
      <c r="D83" s="2">
        <v>0.003</v>
      </c>
      <c r="E83" s="2">
        <v>0.004</v>
      </c>
      <c r="F83" s="2">
        <v>0.005</v>
      </c>
      <c r="G83" s="2">
        <v>0.01</v>
      </c>
      <c r="H83" s="2">
        <v>0.05</v>
      </c>
      <c r="I83" s="2">
        <v>0.1</v>
      </c>
      <c r="J83" s="2">
        <v>0.25</v>
      </c>
      <c r="K83" s="2">
        <v>1.0</v>
      </c>
      <c r="L83" s="2">
        <v>10.0</v>
      </c>
      <c r="M83" s="2">
        <v>100.0</v>
      </c>
      <c r="T83" s="2">
        <v>0.001</v>
      </c>
      <c r="U83" s="2">
        <v>0.002</v>
      </c>
      <c r="V83" s="2">
        <v>0.004</v>
      </c>
      <c r="W83" s="2">
        <v>0.005</v>
      </c>
      <c r="X83" s="2">
        <v>0.01</v>
      </c>
      <c r="Y83" s="2">
        <v>0.05</v>
      </c>
      <c r="Z83" s="2">
        <v>0.1</v>
      </c>
      <c r="AA83" s="2">
        <v>0.25</v>
      </c>
      <c r="AB83" s="2">
        <v>1.0</v>
      </c>
      <c r="AC83" s="2">
        <v>10.0</v>
      </c>
    </row>
    <row r="84">
      <c r="A84" s="32" t="s">
        <v>47</v>
      </c>
      <c r="B84" s="2">
        <v>99991.0</v>
      </c>
      <c r="C84" s="2">
        <v>99989.6</v>
      </c>
      <c r="D84" s="2">
        <v>99988.9</v>
      </c>
      <c r="E84" s="2">
        <v>99990.9</v>
      </c>
      <c r="F84" s="2">
        <v>99982.6</v>
      </c>
      <c r="G84" s="2">
        <v>99989.1</v>
      </c>
      <c r="H84" s="2">
        <v>99959.1</v>
      </c>
      <c r="I84" s="2">
        <v>67986.4</v>
      </c>
      <c r="J84" s="2">
        <v>8754.7</v>
      </c>
      <c r="K84" s="2">
        <v>306.4</v>
      </c>
      <c r="L84" s="2">
        <v>18.7</v>
      </c>
      <c r="M84" s="2">
        <v>0.1</v>
      </c>
      <c r="Q84" s="2"/>
      <c r="R84" s="2"/>
      <c r="S84" s="2" t="s">
        <v>47</v>
      </c>
      <c r="T84" s="2">
        <v>14999.0</v>
      </c>
      <c r="U84" s="2">
        <v>14999.0</v>
      </c>
      <c r="V84" s="2">
        <v>14999.0</v>
      </c>
      <c r="W84" s="2">
        <v>14999.0</v>
      </c>
      <c r="X84" s="2">
        <v>14999.0</v>
      </c>
      <c r="Y84" s="2">
        <v>14997.25</v>
      </c>
      <c r="Z84" s="2">
        <v>14997.75</v>
      </c>
      <c r="AA84" s="2">
        <v>14993.0</v>
      </c>
      <c r="AB84" s="2">
        <v>214.25</v>
      </c>
      <c r="AC84" s="2">
        <v>40.75</v>
      </c>
    </row>
    <row r="85">
      <c r="A85" s="32" t="s">
        <v>48</v>
      </c>
      <c r="B85" s="2">
        <v>11.8490505948789</v>
      </c>
      <c r="C85" s="2">
        <v>9.54148835350125</v>
      </c>
      <c r="D85" s="2">
        <v>7.04911341943084</v>
      </c>
      <c r="E85" s="2">
        <v>6.7446274915669</v>
      </c>
      <c r="F85" s="2">
        <v>6.74091981854108</v>
      </c>
      <c r="G85" s="2">
        <v>7.07742891168819</v>
      </c>
      <c r="H85" s="2">
        <v>25.9285556867327</v>
      </c>
      <c r="I85" s="2">
        <v>7813.86525606885</v>
      </c>
      <c r="J85" s="2">
        <v>12077.8856266318</v>
      </c>
      <c r="K85" s="2">
        <v>501.494606152449</v>
      </c>
      <c r="L85" s="2">
        <v>56.1</v>
      </c>
      <c r="M85" s="2">
        <v>0.3</v>
      </c>
      <c r="Q85" s="2"/>
      <c r="R85" s="2"/>
      <c r="S85" s="2" t="s">
        <v>48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1.08972473588516</v>
      </c>
      <c r="Z85" s="2">
        <v>0.82915619758885</v>
      </c>
      <c r="AA85" s="2">
        <v>5.09901951359278</v>
      </c>
      <c r="AB85" s="2">
        <v>19.2662269269309</v>
      </c>
      <c r="AC85" s="2">
        <v>15.2212844398887</v>
      </c>
    </row>
    <row r="86">
      <c r="A86" s="32" t="s">
        <v>24</v>
      </c>
      <c r="B86" s="2">
        <v>0.0220411558986675</v>
      </c>
      <c r="C86" s="2">
        <v>0.00830728901274703</v>
      </c>
      <c r="D86" s="2">
        <v>0.00149812642422727</v>
      </c>
      <c r="E86" s="2">
        <v>0.00149303247867363</v>
      </c>
      <c r="F86" s="2">
        <v>0.00129673468515987</v>
      </c>
      <c r="G86" s="2">
        <v>0.00102572844650853</v>
      </c>
      <c r="H86" s="30">
        <v>6.15146100624176E-5</v>
      </c>
      <c r="I86" s="30">
        <v>2.60183686066245E-5</v>
      </c>
      <c r="J86" s="2">
        <v>8.18007897323345E-4</v>
      </c>
      <c r="K86" s="2">
        <v>0.144969932298694</v>
      </c>
      <c r="L86" s="2">
        <v>0.143822151667114</v>
      </c>
      <c r="M86" s="2">
        <v>0.154671114877938</v>
      </c>
      <c r="Q86" s="2"/>
      <c r="R86" s="2"/>
      <c r="S86" s="2" t="s">
        <v>24</v>
      </c>
      <c r="T86" s="2">
        <v>3.49023351910391</v>
      </c>
      <c r="U86" s="2">
        <v>1.36389594439315</v>
      </c>
      <c r="V86" s="2">
        <v>0.723727029252024</v>
      </c>
      <c r="W86" s="2">
        <v>0.591242611944495</v>
      </c>
      <c r="X86" s="2">
        <v>0.492264621707931</v>
      </c>
      <c r="Y86" s="2">
        <v>0.239679843300188</v>
      </c>
      <c r="Z86" s="2">
        <v>0.151866807687727</v>
      </c>
      <c r="AA86" s="2">
        <v>0.0166945021294578</v>
      </c>
      <c r="AB86" s="2">
        <v>0.530475942823868</v>
      </c>
      <c r="AC86" s="2">
        <v>1.5060320851547</v>
      </c>
    </row>
    <row r="87">
      <c r="A87" s="32" t="s">
        <v>25</v>
      </c>
      <c r="B87" s="2">
        <v>0.0299009284813663</v>
      </c>
      <c r="C87" s="2">
        <v>0.0197670137360133</v>
      </c>
      <c r="D87" s="30">
        <v>3.73944796594947E-5</v>
      </c>
      <c r="E87" s="2">
        <v>2.78821631598823E-4</v>
      </c>
      <c r="F87" s="30">
        <v>3.78065560026797E-5</v>
      </c>
      <c r="G87" s="2">
        <v>1.36118632564043E-4</v>
      </c>
      <c r="H87" s="30">
        <v>1.79771593993622E-5</v>
      </c>
      <c r="I87" s="30">
        <v>1.06933825491812E-6</v>
      </c>
      <c r="J87" s="2">
        <v>2.73888137849307E-4</v>
      </c>
      <c r="K87" s="2">
        <v>0.0861325006960289</v>
      </c>
      <c r="L87" s="2">
        <v>0.0353389991557739</v>
      </c>
      <c r="M87" s="2">
        <v>0.0711576682662469</v>
      </c>
      <c r="Q87" s="2"/>
      <c r="R87" s="2"/>
      <c r="S87" s="2" t="s">
        <v>25</v>
      </c>
      <c r="T87" s="2">
        <v>0.245945354815588</v>
      </c>
      <c r="U87" s="2">
        <v>0.134834617080128</v>
      </c>
      <c r="V87" s="2">
        <v>0.0370364023970256</v>
      </c>
      <c r="W87" s="2">
        <v>0.042478630359223</v>
      </c>
      <c r="X87" s="2">
        <v>0.187611010088554</v>
      </c>
      <c r="Y87" s="2">
        <v>0.00854997714972296</v>
      </c>
      <c r="Z87" s="2">
        <v>0.0478093516656656</v>
      </c>
      <c r="AA87" s="2">
        <v>0.0034741401194817</v>
      </c>
      <c r="AB87" s="2">
        <v>0.0147494864432134</v>
      </c>
      <c r="AC87" s="2">
        <v>0.461188010088489</v>
      </c>
    </row>
    <row r="88">
      <c r="A88" s="32" t="s">
        <v>28</v>
      </c>
      <c r="B88" s="2">
        <v>0.938999999999999</v>
      </c>
      <c r="C88" s="2">
        <v>0.976499999999999</v>
      </c>
      <c r="D88" s="2">
        <v>0.994999999999999</v>
      </c>
      <c r="E88" s="2">
        <v>0.994999999999999</v>
      </c>
      <c r="F88" s="2">
        <v>0.995499999999999</v>
      </c>
      <c r="G88" s="2">
        <v>1.0</v>
      </c>
      <c r="H88" s="2">
        <v>1.0</v>
      </c>
      <c r="I88" s="2">
        <v>1.0</v>
      </c>
      <c r="J88" s="2">
        <v>0.997</v>
      </c>
      <c r="K88" s="2">
        <v>0.599</v>
      </c>
      <c r="L88" s="2">
        <v>0.5</v>
      </c>
      <c r="M88" s="2">
        <v>0.5</v>
      </c>
      <c r="N88" s="36">
        <f>MAX(B88:M88)</f>
        <v>1</v>
      </c>
      <c r="Q88" s="2"/>
      <c r="R88" s="2"/>
      <c r="S88" s="2" t="s">
        <v>28</v>
      </c>
      <c r="T88" s="2">
        <v>0.975</v>
      </c>
      <c r="U88" s="2">
        <v>0.99125</v>
      </c>
      <c r="V88" s="2">
        <v>0.995</v>
      </c>
      <c r="W88" s="2">
        <v>0.995</v>
      </c>
      <c r="X88" s="2">
        <v>0.995</v>
      </c>
      <c r="Y88" s="2">
        <v>1.0</v>
      </c>
      <c r="Z88" s="2">
        <v>1.0</v>
      </c>
      <c r="AA88" s="2">
        <v>1.0</v>
      </c>
      <c r="AB88" s="2">
        <v>0.995</v>
      </c>
      <c r="AC88" s="2">
        <v>0.995</v>
      </c>
      <c r="AD88" s="36">
        <f>MAX(P88:AC88)</f>
        <v>1</v>
      </c>
    </row>
    <row r="89">
      <c r="A89" s="32" t="s">
        <v>29</v>
      </c>
      <c r="B89" s="2">
        <v>0.0855511542879463</v>
      </c>
      <c r="C89" s="2">
        <v>0.0554999999999999</v>
      </c>
      <c r="D89" s="30">
        <v>1.11022302462515E-16</v>
      </c>
      <c r="E89" s="30">
        <v>1.11022302462515E-16</v>
      </c>
      <c r="F89" s="2">
        <v>0.0015</v>
      </c>
      <c r="G89" s="2">
        <v>0.0</v>
      </c>
      <c r="H89" s="2">
        <v>0.0</v>
      </c>
      <c r="I89" s="2">
        <v>0.0</v>
      </c>
      <c r="J89" s="2">
        <v>0.00244948974278318</v>
      </c>
      <c r="K89" s="2">
        <v>0.198</v>
      </c>
      <c r="L89" s="2">
        <v>0.0</v>
      </c>
      <c r="M89" s="2">
        <v>0.0</v>
      </c>
      <c r="Q89" s="2"/>
      <c r="R89" s="2"/>
      <c r="S89" s="2" t="s">
        <v>29</v>
      </c>
      <c r="T89" s="2">
        <v>0.00353553390593274</v>
      </c>
      <c r="U89" s="2">
        <v>0.00414578098794425</v>
      </c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>
        <v>0.0</v>
      </c>
      <c r="AB89" s="2">
        <v>0.0</v>
      </c>
      <c r="AC89" s="2">
        <v>0.0</v>
      </c>
    </row>
    <row r="90">
      <c r="A90" s="32" t="s">
        <v>30</v>
      </c>
      <c r="B90" s="2">
        <v>0.915</v>
      </c>
      <c r="C90" s="2">
        <v>0.965</v>
      </c>
      <c r="D90" s="2">
        <v>0.99</v>
      </c>
      <c r="E90" s="2">
        <v>0.99</v>
      </c>
      <c r="F90" s="2">
        <v>0.991</v>
      </c>
      <c r="G90" s="2">
        <v>1.0</v>
      </c>
      <c r="H90" s="2">
        <v>1.0</v>
      </c>
      <c r="I90" s="2">
        <v>1.0</v>
      </c>
      <c r="J90" s="2">
        <v>0.994</v>
      </c>
      <c r="K90" s="2">
        <v>0.398</v>
      </c>
      <c r="L90" s="2">
        <v>0.6</v>
      </c>
      <c r="M90" s="2">
        <v>0.3</v>
      </c>
      <c r="N90" s="36">
        <f>MAX(B90:M90)</f>
        <v>1</v>
      </c>
      <c r="Q90" s="2"/>
      <c r="R90" s="2"/>
      <c r="S90" s="2" t="s">
        <v>30</v>
      </c>
      <c r="T90" s="2">
        <v>0.9725</v>
      </c>
      <c r="U90" s="2">
        <v>0.982499999999999</v>
      </c>
      <c r="V90" s="2">
        <v>0.99</v>
      </c>
      <c r="W90" s="2">
        <v>0.99</v>
      </c>
      <c r="X90" s="2">
        <v>0.99</v>
      </c>
      <c r="Y90" s="2">
        <v>1.0</v>
      </c>
      <c r="Z90" s="2">
        <v>1.0</v>
      </c>
      <c r="AA90" s="2">
        <v>1.0</v>
      </c>
      <c r="AB90" s="2">
        <v>0.99</v>
      </c>
      <c r="AC90" s="2">
        <v>0.99</v>
      </c>
      <c r="AD90" s="36">
        <f>MAX(P90:AC90)</f>
        <v>1</v>
      </c>
    </row>
    <row r="91">
      <c r="A91" s="32" t="s">
        <v>31</v>
      </c>
      <c r="B91" s="2">
        <v>0.114564392373896</v>
      </c>
      <c r="C91" s="2">
        <v>0.075</v>
      </c>
      <c r="D91" s="2">
        <v>0.0</v>
      </c>
      <c r="E91" s="2">
        <v>0.0</v>
      </c>
      <c r="F91" s="2">
        <v>0.003</v>
      </c>
      <c r="G91" s="2">
        <v>0.0</v>
      </c>
      <c r="H91" s="2">
        <v>0.0</v>
      </c>
      <c r="I91" s="2">
        <v>0.0</v>
      </c>
      <c r="J91" s="2">
        <v>0.00489897948556636</v>
      </c>
      <c r="K91" s="2">
        <v>0.487458716200664</v>
      </c>
      <c r="L91" s="2">
        <v>0.489897948556635</v>
      </c>
      <c r="M91" s="2">
        <v>0.458257569495584</v>
      </c>
      <c r="Q91" s="2"/>
      <c r="R91" s="2"/>
      <c r="S91" s="2" t="s">
        <v>31</v>
      </c>
      <c r="T91" s="2">
        <v>0.0082915619758885</v>
      </c>
      <c r="U91" s="2">
        <v>0.0082915619758885</v>
      </c>
      <c r="V91" s="2">
        <v>0.0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0.0</v>
      </c>
      <c r="AC91" s="2">
        <v>0.0</v>
      </c>
    </row>
    <row r="92">
      <c r="A92" s="32" t="s">
        <v>32</v>
      </c>
      <c r="B92" s="2">
        <v>0.962999999999999</v>
      </c>
      <c r="C92" s="2">
        <v>0.987999999999999</v>
      </c>
      <c r="D92" s="2">
        <v>1.0</v>
      </c>
      <c r="E92" s="2">
        <v>1.0</v>
      </c>
      <c r="F92" s="2">
        <v>1.0</v>
      </c>
      <c r="G92" s="2">
        <v>1.0</v>
      </c>
      <c r="H92" s="2">
        <v>1.0</v>
      </c>
      <c r="I92" s="2">
        <v>1.0</v>
      </c>
      <c r="J92" s="2">
        <v>1.0</v>
      </c>
      <c r="K92" s="2">
        <v>0.8</v>
      </c>
      <c r="L92" s="2">
        <v>0.4</v>
      </c>
      <c r="M92" s="2">
        <v>0.7</v>
      </c>
      <c r="N92" s="36">
        <f>MAX(B92:M92)</f>
        <v>1</v>
      </c>
      <c r="Q92" s="2"/>
      <c r="R92" s="2"/>
      <c r="S92" s="2" t="s">
        <v>32</v>
      </c>
      <c r="T92" s="2">
        <v>0.977499999999999</v>
      </c>
      <c r="U92" s="2">
        <v>1.0</v>
      </c>
      <c r="V92" s="2">
        <v>1.0</v>
      </c>
      <c r="W92" s="2">
        <v>1.0</v>
      </c>
      <c r="X92" s="2">
        <v>1.0</v>
      </c>
      <c r="Y92" s="2">
        <v>1.0</v>
      </c>
      <c r="Z92" s="2">
        <v>1.0</v>
      </c>
      <c r="AA92" s="2">
        <v>1.0</v>
      </c>
      <c r="AB92" s="2">
        <v>1.0</v>
      </c>
      <c r="AC92" s="2">
        <v>1.0</v>
      </c>
      <c r="AD92" s="36">
        <f>MAX(P92:AC92)</f>
        <v>1</v>
      </c>
    </row>
    <row r="93">
      <c r="A93" s="32" t="s">
        <v>33</v>
      </c>
      <c r="B93" s="2">
        <v>0.0565773806392625</v>
      </c>
      <c r="C93" s="2">
        <v>0.036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0.4</v>
      </c>
      <c r="L93" s="2">
        <v>0.489897948556635</v>
      </c>
      <c r="M93" s="2">
        <v>0.458257569495584</v>
      </c>
      <c r="Q93" s="2"/>
      <c r="R93" s="2"/>
      <c r="S93" s="2" t="s">
        <v>33</v>
      </c>
      <c r="T93" s="2">
        <v>0.00433012701892219</v>
      </c>
      <c r="U93" s="2">
        <v>0.0</v>
      </c>
      <c r="V93" s="2">
        <v>0.0</v>
      </c>
      <c r="W93" s="2">
        <v>0.0</v>
      </c>
      <c r="X93" s="2">
        <v>0.0</v>
      </c>
      <c r="Y93" s="2">
        <v>0.0</v>
      </c>
      <c r="Z93" s="2">
        <v>0.0</v>
      </c>
      <c r="AA93" s="2">
        <v>0.0</v>
      </c>
      <c r="AB93" s="2">
        <v>0.0</v>
      </c>
      <c r="AC93" s="2">
        <v>0.0</v>
      </c>
    </row>
    <row r="94">
      <c r="A94" s="32" t="s">
        <v>49</v>
      </c>
      <c r="B94" s="2">
        <v>0.0220411435807399</v>
      </c>
      <c r="C94" s="2">
        <v>0.00830728293260583</v>
      </c>
      <c r="D94" s="2">
        <v>0.00149812173324171</v>
      </c>
      <c r="E94" s="2">
        <v>0.00149302293761385</v>
      </c>
      <c r="F94" s="2">
        <v>0.00129673088258505</v>
      </c>
      <c r="G94" s="2">
        <v>0.00102572195779657</v>
      </c>
      <c r="H94" s="30">
        <v>6.15132462634912E-5</v>
      </c>
      <c r="I94" s="30">
        <v>2.60177065799933E-5</v>
      </c>
      <c r="J94" s="2">
        <v>8.17938433339462E-4</v>
      </c>
      <c r="K94" s="2">
        <v>0.132486241958839</v>
      </c>
      <c r="L94" s="2">
        <v>0.244422639043565</v>
      </c>
      <c r="M94" s="2">
        <v>0.249258053675991</v>
      </c>
      <c r="Q94" s="2"/>
      <c r="R94" s="2"/>
      <c r="S94" s="2" t="s">
        <v>49</v>
      </c>
      <c r="T94" s="2">
        <v>0.0174445819904747</v>
      </c>
      <c r="U94" s="2">
        <v>0.00681371628196855</v>
      </c>
      <c r="V94" s="2">
        <v>0.00361180133390822</v>
      </c>
      <c r="W94" s="2">
        <v>0.00294846330814866</v>
      </c>
      <c r="X94" s="2">
        <v>0.002446042226318</v>
      </c>
      <c r="Y94" s="2">
        <v>0.00108685188799034</v>
      </c>
      <c r="Z94" s="2">
        <v>5.97470524091111E-4</v>
      </c>
      <c r="AA94" s="30">
        <v>7.10177632772561E-5</v>
      </c>
      <c r="AB94" s="2">
        <v>0.0016312404401395</v>
      </c>
      <c r="AC94" s="2">
        <v>0.00138097962922869</v>
      </c>
    </row>
    <row r="95">
      <c r="A95" s="32" t="s">
        <v>50</v>
      </c>
      <c r="B95" s="2">
        <v>0.0299009354183893</v>
      </c>
      <c r="C95" s="2">
        <v>0.0197670155074465</v>
      </c>
      <c r="D95" s="30">
        <v>3.7394232748785E-5</v>
      </c>
      <c r="E95" s="2">
        <v>2.78808803904712E-4</v>
      </c>
      <c r="F95" s="30">
        <v>3.78064490246534E-5</v>
      </c>
      <c r="G95" s="2">
        <v>1.3611961741431E-4</v>
      </c>
      <c r="H95" s="30">
        <v>1.79765792809443E-5</v>
      </c>
      <c r="I95" s="30">
        <v>1.06933779731976E-6</v>
      </c>
      <c r="J95" s="2">
        <v>2.73860510016457E-4</v>
      </c>
      <c r="K95" s="2">
        <v>0.0751366018026334</v>
      </c>
      <c r="L95" s="2">
        <v>0.0154470431111573</v>
      </c>
      <c r="M95" s="2">
        <v>0.00222583897202464</v>
      </c>
      <c r="Q95" s="2"/>
      <c r="R95" s="2"/>
      <c r="S95" s="2" t="s">
        <v>50</v>
      </c>
      <c r="T95" s="2">
        <v>0.00122924182501589</v>
      </c>
      <c r="U95" s="2">
        <v>6.73529904524073E-4</v>
      </c>
      <c r="V95" s="2">
        <v>1.85194034014974E-4</v>
      </c>
      <c r="W95" s="2">
        <v>2.1226458065173E-4</v>
      </c>
      <c r="X95" s="2">
        <v>9.37404984653483E-4</v>
      </c>
      <c r="Y95" s="30">
        <v>4.18593498952071E-5</v>
      </c>
      <c r="Z95" s="2">
        <v>1.7583406972872E-4</v>
      </c>
      <c r="AA95" s="30">
        <v>1.27427599558208E-5</v>
      </c>
      <c r="AB95" s="30">
        <v>8.15276842919966E-6</v>
      </c>
      <c r="AC95" s="2">
        <v>1.30174780431965E-4</v>
      </c>
    </row>
    <row r="96">
      <c r="A96" s="32" t="s">
        <v>51</v>
      </c>
      <c r="B96" s="2">
        <v>0.938999999999999</v>
      </c>
      <c r="C96" s="2">
        <v>0.976499999999999</v>
      </c>
      <c r="D96" s="2">
        <v>0.994999999999999</v>
      </c>
      <c r="E96" s="2">
        <v>0.994999999999999</v>
      </c>
      <c r="F96" s="2">
        <v>0.995499999999999</v>
      </c>
      <c r="G96" s="2">
        <v>1.0</v>
      </c>
      <c r="H96" s="2">
        <v>1.0</v>
      </c>
      <c r="I96" s="2">
        <v>1.0</v>
      </c>
      <c r="J96" s="2">
        <v>0.997</v>
      </c>
      <c r="K96" s="2">
        <v>0.599</v>
      </c>
      <c r="L96" s="2">
        <v>0.5</v>
      </c>
      <c r="M96" s="2">
        <v>0.5</v>
      </c>
      <c r="N96" s="36">
        <f>MAX(B96:M96)</f>
        <v>1</v>
      </c>
      <c r="Q96" s="2"/>
      <c r="R96" s="2"/>
      <c r="S96" s="2" t="s">
        <v>51</v>
      </c>
      <c r="T96" s="2">
        <v>0.975</v>
      </c>
      <c r="U96" s="2">
        <v>0.99125</v>
      </c>
      <c r="V96" s="2">
        <v>0.995</v>
      </c>
      <c r="W96" s="2">
        <v>0.995</v>
      </c>
      <c r="X96" s="2">
        <v>0.995</v>
      </c>
      <c r="Y96" s="2">
        <v>1.0</v>
      </c>
      <c r="Z96" s="2">
        <v>1.0</v>
      </c>
      <c r="AA96" s="2">
        <v>1.0</v>
      </c>
      <c r="AB96" s="2">
        <v>0.995</v>
      </c>
      <c r="AC96" s="2">
        <v>0.995</v>
      </c>
      <c r="AD96" s="36">
        <f>MAX(P96:AC96)</f>
        <v>1</v>
      </c>
    </row>
    <row r="97">
      <c r="A97" s="32" t="s">
        <v>52</v>
      </c>
      <c r="B97" s="2">
        <v>0.0855511542879463</v>
      </c>
      <c r="C97" s="2">
        <v>0.0554999999999999</v>
      </c>
      <c r="D97" s="30">
        <v>1.11022302462515E-16</v>
      </c>
      <c r="E97" s="30">
        <v>1.11022302462515E-16</v>
      </c>
      <c r="F97" s="2">
        <v>0.0015</v>
      </c>
      <c r="G97" s="2">
        <v>0.0</v>
      </c>
      <c r="H97" s="2">
        <v>0.0</v>
      </c>
      <c r="I97" s="2">
        <v>0.0</v>
      </c>
      <c r="J97" s="2">
        <v>0.00244948974278318</v>
      </c>
      <c r="K97" s="2">
        <v>0.198</v>
      </c>
      <c r="L97" s="2">
        <v>0.0</v>
      </c>
      <c r="M97" s="2">
        <v>0.0</v>
      </c>
      <c r="Q97" s="2"/>
      <c r="R97" s="2"/>
      <c r="S97" s="2" t="s">
        <v>52</v>
      </c>
      <c r="T97" s="2">
        <v>0.00353553390593274</v>
      </c>
      <c r="U97" s="2">
        <v>0.00414578098794425</v>
      </c>
      <c r="V97" s="2">
        <v>0.0</v>
      </c>
      <c r="W97" s="2">
        <v>0.0</v>
      </c>
      <c r="X97" s="2">
        <v>0.0</v>
      </c>
      <c r="Y97" s="2">
        <v>0.0</v>
      </c>
      <c r="Z97" s="2">
        <v>0.0</v>
      </c>
      <c r="AA97" s="2">
        <v>0.0</v>
      </c>
      <c r="AB97" s="2">
        <v>0.0</v>
      </c>
      <c r="AC97" s="2">
        <v>0.0</v>
      </c>
    </row>
    <row r="98">
      <c r="A98" s="32" t="s">
        <v>53</v>
      </c>
      <c r="B98" s="2">
        <v>0.915</v>
      </c>
      <c r="C98" s="2">
        <v>0.965</v>
      </c>
      <c r="D98" s="2">
        <v>0.99</v>
      </c>
      <c r="E98" s="2">
        <v>0.99</v>
      </c>
      <c r="F98" s="2">
        <v>0.991</v>
      </c>
      <c r="G98" s="2">
        <v>1.0</v>
      </c>
      <c r="H98" s="2">
        <v>1.0</v>
      </c>
      <c r="I98" s="2">
        <v>1.0</v>
      </c>
      <c r="J98" s="2">
        <v>0.994</v>
      </c>
      <c r="K98" s="2">
        <v>0.398</v>
      </c>
      <c r="L98" s="2">
        <v>0.6</v>
      </c>
      <c r="M98" s="2">
        <v>0.3</v>
      </c>
      <c r="Q98" s="2"/>
      <c r="R98" s="2"/>
      <c r="S98" s="2" t="s">
        <v>53</v>
      </c>
      <c r="T98" s="2">
        <v>0.9725</v>
      </c>
      <c r="U98" s="2">
        <v>0.982499999999999</v>
      </c>
      <c r="V98" s="2">
        <v>0.99</v>
      </c>
      <c r="W98" s="2">
        <v>0.99</v>
      </c>
      <c r="X98" s="2">
        <v>0.99</v>
      </c>
      <c r="Y98" s="2">
        <v>1.0</v>
      </c>
      <c r="Z98" s="2">
        <v>1.0</v>
      </c>
      <c r="AA98" s="2">
        <v>1.0</v>
      </c>
      <c r="AB98" s="2">
        <v>0.99</v>
      </c>
      <c r="AC98" s="2">
        <v>0.99</v>
      </c>
    </row>
    <row r="99">
      <c r="A99" s="32" t="s">
        <v>54</v>
      </c>
      <c r="B99" s="2">
        <v>0.114564392373896</v>
      </c>
      <c r="C99" s="2">
        <v>0.075</v>
      </c>
      <c r="D99" s="2">
        <v>0.0</v>
      </c>
      <c r="E99" s="2">
        <v>0.0</v>
      </c>
      <c r="F99" s="2">
        <v>0.003</v>
      </c>
      <c r="G99" s="2">
        <v>0.0</v>
      </c>
      <c r="H99" s="2">
        <v>0.0</v>
      </c>
      <c r="I99" s="2">
        <v>0.0</v>
      </c>
      <c r="J99" s="2">
        <v>0.00489897948556636</v>
      </c>
      <c r="K99" s="2">
        <v>0.487458716200664</v>
      </c>
      <c r="L99" s="2">
        <v>0.489897948556635</v>
      </c>
      <c r="M99" s="2">
        <v>0.458257569495584</v>
      </c>
      <c r="Q99" s="2"/>
      <c r="R99" s="2"/>
      <c r="S99" s="2" t="s">
        <v>54</v>
      </c>
      <c r="T99" s="2">
        <v>0.0082915619758885</v>
      </c>
      <c r="U99" s="2">
        <v>0.0082915619758885</v>
      </c>
      <c r="V99" s="2">
        <v>0.0</v>
      </c>
      <c r="W99" s="2">
        <v>0.0</v>
      </c>
      <c r="X99" s="2">
        <v>0.0</v>
      </c>
      <c r="Y99" s="2">
        <v>0.0</v>
      </c>
      <c r="Z99" s="2">
        <v>0.0</v>
      </c>
      <c r="AA99" s="2">
        <v>0.0</v>
      </c>
      <c r="AB99" s="2">
        <v>0.0</v>
      </c>
      <c r="AC99" s="2">
        <v>0.0</v>
      </c>
    </row>
    <row r="100">
      <c r="A100" s="32" t="s">
        <v>55</v>
      </c>
      <c r="B100" s="2">
        <v>0.962999999999999</v>
      </c>
      <c r="C100" s="2">
        <v>0.987999999999999</v>
      </c>
      <c r="D100" s="2">
        <v>1.0</v>
      </c>
      <c r="E100" s="2">
        <v>1.0</v>
      </c>
      <c r="F100" s="2">
        <v>1.0</v>
      </c>
      <c r="G100" s="2">
        <v>1.0</v>
      </c>
      <c r="H100" s="2">
        <v>1.0</v>
      </c>
      <c r="I100" s="2">
        <v>1.0</v>
      </c>
      <c r="J100" s="2">
        <v>1.0</v>
      </c>
      <c r="K100" s="2">
        <v>0.8</v>
      </c>
      <c r="L100" s="2">
        <v>0.4</v>
      </c>
      <c r="M100" s="2">
        <v>0.7</v>
      </c>
      <c r="Q100" s="2"/>
      <c r="R100" s="2"/>
      <c r="S100" s="2" t="s">
        <v>55</v>
      </c>
      <c r="T100" s="2">
        <v>0.977499999999999</v>
      </c>
      <c r="U100" s="2">
        <v>1.0</v>
      </c>
      <c r="V100" s="2">
        <v>1.0</v>
      </c>
      <c r="W100" s="2">
        <v>1.0</v>
      </c>
      <c r="X100" s="2">
        <v>1.0</v>
      </c>
      <c r="Y100" s="2">
        <v>1.0</v>
      </c>
      <c r="Z100" s="2">
        <v>1.0</v>
      </c>
      <c r="AA100" s="2">
        <v>1.0</v>
      </c>
      <c r="AB100" s="2">
        <v>1.0</v>
      </c>
      <c r="AC100" s="2">
        <v>1.0</v>
      </c>
    </row>
    <row r="101">
      <c r="A101" s="32" t="s">
        <v>56</v>
      </c>
      <c r="B101" s="2">
        <v>0.0565773806392625</v>
      </c>
      <c r="C101" s="2">
        <v>0.036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0.4</v>
      </c>
      <c r="L101" s="2">
        <v>0.489897948556635</v>
      </c>
      <c r="M101" s="2">
        <v>0.458257569495584</v>
      </c>
      <c r="Q101" s="2"/>
      <c r="R101" s="2"/>
      <c r="S101" s="2" t="s">
        <v>56</v>
      </c>
      <c r="T101" s="2">
        <v>0.00433012701892219</v>
      </c>
      <c r="U101" s="2">
        <v>0.0</v>
      </c>
      <c r="V101" s="2">
        <v>0.0</v>
      </c>
      <c r="W101" s="2">
        <v>0.0</v>
      </c>
      <c r="X101" s="2">
        <v>0.0</v>
      </c>
      <c r="Y101" s="2">
        <v>0.0</v>
      </c>
      <c r="Z101" s="2">
        <v>0.0</v>
      </c>
      <c r="AA101" s="2">
        <v>0.0</v>
      </c>
      <c r="AB101" s="2">
        <v>0.0</v>
      </c>
      <c r="AC101" s="2">
        <v>0.0</v>
      </c>
    </row>
    <row r="102">
      <c r="A102" s="32" t="s">
        <v>60</v>
      </c>
    </row>
    <row r="103">
      <c r="A103" s="34"/>
      <c r="B103" s="2">
        <v>0.001</v>
      </c>
      <c r="C103" s="2">
        <v>0.002</v>
      </c>
      <c r="D103" s="2">
        <v>0.003</v>
      </c>
      <c r="E103" s="2">
        <v>0.004</v>
      </c>
      <c r="F103" s="2">
        <v>0.005</v>
      </c>
      <c r="G103" s="2">
        <v>0.01</v>
      </c>
      <c r="H103" s="2">
        <v>0.05</v>
      </c>
      <c r="I103" s="2">
        <v>0.1</v>
      </c>
      <c r="J103" s="2">
        <v>0.25</v>
      </c>
      <c r="K103" s="2">
        <v>1.0</v>
      </c>
      <c r="L103" s="2">
        <v>10.0</v>
      </c>
      <c r="M103" s="2">
        <v>100.0</v>
      </c>
    </row>
    <row r="104">
      <c r="A104" s="32" t="s">
        <v>47</v>
      </c>
      <c r="B104" s="2">
        <v>99994.0</v>
      </c>
      <c r="C104" s="2">
        <v>99990.9</v>
      </c>
      <c r="D104" s="2">
        <v>99993.1</v>
      </c>
      <c r="E104" s="2">
        <v>99990.2</v>
      </c>
      <c r="F104" s="2">
        <v>99985.5</v>
      </c>
      <c r="G104" s="2">
        <v>99993.2</v>
      </c>
      <c r="H104" s="2">
        <v>99938.1</v>
      </c>
      <c r="I104" s="2">
        <v>70799.4</v>
      </c>
      <c r="J104" s="2">
        <v>4286.0</v>
      </c>
      <c r="K104" s="2">
        <v>362.7</v>
      </c>
      <c r="L104" s="2">
        <v>0.3</v>
      </c>
      <c r="M104" s="2">
        <v>0.0</v>
      </c>
    </row>
    <row r="105">
      <c r="A105" s="32" t="s">
        <v>48</v>
      </c>
      <c r="B105" s="2">
        <v>7.93725393319377</v>
      </c>
      <c r="C105" s="2">
        <v>4.80520551069358</v>
      </c>
      <c r="D105" s="2">
        <v>3.78021163428716</v>
      </c>
      <c r="E105" s="2">
        <v>6.92531587727231</v>
      </c>
      <c r="F105" s="2">
        <v>6.9462219947249</v>
      </c>
      <c r="G105" s="2">
        <v>2.89136645896019</v>
      </c>
      <c r="H105" s="2">
        <v>35.7196024613936</v>
      </c>
      <c r="I105" s="2">
        <v>5795.58347709702</v>
      </c>
      <c r="J105" s="2">
        <v>554.479215119917</v>
      </c>
      <c r="K105" s="2">
        <v>971.959880859287</v>
      </c>
      <c r="L105" s="2">
        <v>0.9</v>
      </c>
      <c r="M105" s="2">
        <v>0.0</v>
      </c>
    </row>
    <row r="106">
      <c r="A106" s="32" t="s">
        <v>24</v>
      </c>
      <c r="B106" s="2">
        <v>0.00898474456498844</v>
      </c>
      <c r="C106" s="2">
        <v>0.00170925884524767</v>
      </c>
      <c r="D106" s="2">
        <v>0.00154617924718558</v>
      </c>
      <c r="E106" s="2">
        <v>0.00142974698582217</v>
      </c>
      <c r="F106" s="2">
        <v>0.00130625099215742</v>
      </c>
      <c r="G106" s="2">
        <v>8.71915949129049E-4</v>
      </c>
      <c r="H106" s="30">
        <v>4.92933549080648E-5</v>
      </c>
      <c r="I106" s="30">
        <v>2.66219358336262E-5</v>
      </c>
      <c r="J106" s="2">
        <v>8.9202758012564E-4</v>
      </c>
      <c r="K106" s="2">
        <v>0.203434385669504</v>
      </c>
      <c r="L106" s="2">
        <v>0.143855444706776</v>
      </c>
      <c r="M106" s="2">
        <v>0.126362777542546</v>
      </c>
    </row>
    <row r="107">
      <c r="A107" s="32" t="s">
        <v>25</v>
      </c>
      <c r="B107" s="2">
        <v>0.0195646091505246</v>
      </c>
      <c r="C107" s="30">
        <v>2.4521480162612E-5</v>
      </c>
      <c r="D107" s="30">
        <v>9.0345602336529E-5</v>
      </c>
      <c r="E107" s="2">
        <v>1.4114402877472E-4</v>
      </c>
      <c r="F107" s="30">
        <v>4.57755970464507E-5</v>
      </c>
      <c r="G107" s="30">
        <v>9.93168565088598E-5</v>
      </c>
      <c r="H107" s="30">
        <v>8.9908682480464E-6</v>
      </c>
      <c r="I107" s="30">
        <v>1.64306789635329E-6</v>
      </c>
      <c r="J107" s="30">
        <v>5.88197208106854E-5</v>
      </c>
      <c r="K107" s="2">
        <v>0.0753326516691337</v>
      </c>
      <c r="L107" s="2">
        <v>0.036035538974703</v>
      </c>
      <c r="M107" s="2">
        <v>0.00300852031116593</v>
      </c>
    </row>
    <row r="108">
      <c r="A108" s="32" t="s">
        <v>28</v>
      </c>
      <c r="B108" s="2">
        <v>0.976499999999999</v>
      </c>
      <c r="C108" s="2">
        <v>0.994999999999999</v>
      </c>
      <c r="D108" s="2">
        <v>0.994999999999999</v>
      </c>
      <c r="E108" s="2">
        <v>0.994999999999999</v>
      </c>
      <c r="F108" s="2">
        <v>0.994999999999999</v>
      </c>
      <c r="G108" s="2">
        <v>1.0</v>
      </c>
      <c r="H108" s="2">
        <v>1.0</v>
      </c>
      <c r="I108" s="2">
        <v>1.0</v>
      </c>
      <c r="J108" s="2">
        <v>0.997</v>
      </c>
      <c r="K108" s="2">
        <v>0.5495</v>
      </c>
      <c r="L108" s="2">
        <v>0.5</v>
      </c>
      <c r="M108" s="2">
        <v>0.5</v>
      </c>
      <c r="N108" s="36">
        <f>MAX(B108:M108)</f>
        <v>1</v>
      </c>
    </row>
    <row r="109">
      <c r="A109" s="32" t="s">
        <v>29</v>
      </c>
      <c r="B109" s="2">
        <v>0.0554999999999999</v>
      </c>
      <c r="C109" s="30">
        <v>1.11022302462515E-16</v>
      </c>
      <c r="D109" s="30">
        <v>1.11022302462515E-16</v>
      </c>
      <c r="E109" s="30">
        <v>1.11022302462515E-16</v>
      </c>
      <c r="F109" s="30">
        <v>1.11022302462515E-16</v>
      </c>
      <c r="G109" s="2">
        <v>0.0</v>
      </c>
      <c r="H109" s="2">
        <v>0.0</v>
      </c>
      <c r="I109" s="2">
        <v>0.0</v>
      </c>
      <c r="J109" s="2">
        <v>0.00244948974278318</v>
      </c>
      <c r="K109" s="2">
        <v>0.1485</v>
      </c>
      <c r="L109" s="2">
        <v>0.0</v>
      </c>
      <c r="M109" s="2">
        <v>0.0</v>
      </c>
    </row>
    <row r="110">
      <c r="A110" s="32" t="s">
        <v>30</v>
      </c>
      <c r="B110" s="2">
        <v>0.965</v>
      </c>
      <c r="C110" s="2">
        <v>0.99</v>
      </c>
      <c r="D110" s="2">
        <v>0.99</v>
      </c>
      <c r="E110" s="2">
        <v>0.99</v>
      </c>
      <c r="F110" s="2">
        <v>0.99</v>
      </c>
      <c r="G110" s="2">
        <v>1.0</v>
      </c>
      <c r="H110" s="2">
        <v>1.0</v>
      </c>
      <c r="I110" s="2">
        <v>1.0</v>
      </c>
      <c r="J110" s="2">
        <v>0.994</v>
      </c>
      <c r="K110" s="2">
        <v>0.499</v>
      </c>
      <c r="L110" s="2">
        <v>0.4</v>
      </c>
      <c r="M110" s="2">
        <v>0.5</v>
      </c>
      <c r="N110" s="36">
        <f>MAX(B110:M110)</f>
        <v>1</v>
      </c>
    </row>
    <row r="111">
      <c r="A111" s="32" t="s">
        <v>31</v>
      </c>
      <c r="B111" s="2">
        <v>0.075</v>
      </c>
      <c r="C111" s="2">
        <v>0.0</v>
      </c>
      <c r="D111" s="2">
        <v>0.0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0.00489897948556636</v>
      </c>
      <c r="K111" s="2">
        <v>0.499008015967679</v>
      </c>
      <c r="L111" s="2">
        <v>0.489897948556635</v>
      </c>
      <c r="M111" s="2">
        <v>0.5</v>
      </c>
    </row>
    <row r="112">
      <c r="A112" s="32" t="s">
        <v>32</v>
      </c>
      <c r="B112" s="2">
        <v>0.987999999999999</v>
      </c>
      <c r="C112" s="2">
        <v>1.0</v>
      </c>
      <c r="D112" s="2">
        <v>1.0</v>
      </c>
      <c r="E112" s="2">
        <v>1.0</v>
      </c>
      <c r="F112" s="2">
        <v>1.0</v>
      </c>
      <c r="G112" s="2">
        <v>1.0</v>
      </c>
      <c r="H112" s="2">
        <v>1.0</v>
      </c>
      <c r="I112" s="2">
        <v>1.0</v>
      </c>
      <c r="J112" s="2">
        <v>1.0</v>
      </c>
      <c r="K112" s="2">
        <v>0.6</v>
      </c>
      <c r="L112" s="2">
        <v>0.6</v>
      </c>
      <c r="M112" s="2">
        <v>0.5</v>
      </c>
      <c r="N112" s="36">
        <f>MAX(B112:M112)</f>
        <v>1</v>
      </c>
    </row>
    <row r="113">
      <c r="A113" s="32" t="s">
        <v>33</v>
      </c>
      <c r="B113" s="2">
        <v>0.036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0.489897948556635</v>
      </c>
      <c r="L113" s="2">
        <v>0.489897948556635</v>
      </c>
      <c r="M113" s="2">
        <v>0.5</v>
      </c>
    </row>
    <row r="114">
      <c r="A114" s="32" t="s">
        <v>49</v>
      </c>
      <c r="B114" s="2">
        <v>0.00898472926969249</v>
      </c>
      <c r="C114" s="2">
        <v>0.00170925206406057</v>
      </c>
      <c r="D114" s="2">
        <v>0.00154617358072039</v>
      </c>
      <c r="E114" s="2">
        <v>0.00142974134331343</v>
      </c>
      <c r="F114" s="2">
        <v>0.00130624659304398</v>
      </c>
      <c r="G114" s="2">
        <v>8.71908781990996E-4</v>
      </c>
      <c r="H114" s="30">
        <v>4.92923450988976E-5</v>
      </c>
      <c r="I114" s="30">
        <v>2.66212737597436E-5</v>
      </c>
      <c r="J114" s="2">
        <v>8.91938373917987E-4</v>
      </c>
      <c r="K114" s="2">
        <v>0.125442892696768</v>
      </c>
      <c r="L114" s="2">
        <v>0.240445089089906</v>
      </c>
      <c r="M114" s="2">
        <v>0.249999999919421</v>
      </c>
    </row>
    <row r="115">
      <c r="A115" s="32" t="s">
        <v>50</v>
      </c>
      <c r="B115" s="2">
        <v>0.0195646135524928</v>
      </c>
      <c r="C115" s="30">
        <v>2.4521104384515E-5</v>
      </c>
      <c r="D115" s="30">
        <v>9.03436027608542E-5</v>
      </c>
      <c r="E115" s="2">
        <v>1.41140828285908E-4</v>
      </c>
      <c r="F115" s="30">
        <v>4.57744081154617E-5</v>
      </c>
      <c r="G115" s="30">
        <v>9.93175774992137E-5</v>
      </c>
      <c r="H115" s="30">
        <v>8.99060939342224E-6</v>
      </c>
      <c r="I115" s="30">
        <v>1.64306795295921E-6</v>
      </c>
      <c r="J115" s="30">
        <v>5.87863010842576E-5</v>
      </c>
      <c r="K115" s="2">
        <v>0.0480316299420911</v>
      </c>
      <c r="L115" s="2">
        <v>0.0243628588607852</v>
      </c>
      <c r="M115" s="30">
        <v>2.41736547446082E-10</v>
      </c>
    </row>
    <row r="116">
      <c r="A116" s="32" t="s">
        <v>51</v>
      </c>
      <c r="B116" s="2">
        <v>0.976499999999999</v>
      </c>
      <c r="C116" s="2">
        <v>0.994999999999999</v>
      </c>
      <c r="D116" s="2">
        <v>0.994999999999999</v>
      </c>
      <c r="E116" s="2">
        <v>0.994999999999999</v>
      </c>
      <c r="F116" s="2">
        <v>0.994999999999999</v>
      </c>
      <c r="G116" s="2">
        <v>1.0</v>
      </c>
      <c r="H116" s="2">
        <v>1.0</v>
      </c>
      <c r="I116" s="2">
        <v>1.0</v>
      </c>
      <c r="J116" s="2">
        <v>0.997</v>
      </c>
      <c r="K116" s="2">
        <v>0.5495</v>
      </c>
      <c r="L116" s="2">
        <v>0.5</v>
      </c>
      <c r="M116" s="2">
        <v>0.5</v>
      </c>
      <c r="N116" s="36">
        <f>MAX(B116:M116)</f>
        <v>1</v>
      </c>
    </row>
    <row r="117">
      <c r="A117" s="32" t="s">
        <v>52</v>
      </c>
      <c r="B117" s="2">
        <v>0.0554999999999999</v>
      </c>
      <c r="C117" s="30">
        <v>1.11022302462515E-16</v>
      </c>
      <c r="D117" s="30">
        <v>1.11022302462515E-16</v>
      </c>
      <c r="E117" s="30">
        <v>1.11022302462515E-16</v>
      </c>
      <c r="F117" s="30">
        <v>1.11022302462515E-16</v>
      </c>
      <c r="G117" s="2">
        <v>0.0</v>
      </c>
      <c r="H117" s="2">
        <v>0.0</v>
      </c>
      <c r="I117" s="2">
        <v>0.0</v>
      </c>
      <c r="J117" s="2">
        <v>0.00244948974278318</v>
      </c>
      <c r="K117" s="2">
        <v>0.1485</v>
      </c>
      <c r="L117" s="2">
        <v>0.0</v>
      </c>
      <c r="M117" s="2">
        <v>0.0</v>
      </c>
    </row>
    <row r="118">
      <c r="A118" s="32" t="s">
        <v>53</v>
      </c>
      <c r="B118" s="2">
        <v>0.965</v>
      </c>
      <c r="C118" s="2">
        <v>0.99</v>
      </c>
      <c r="D118" s="2">
        <v>0.99</v>
      </c>
      <c r="E118" s="2">
        <v>0.99</v>
      </c>
      <c r="F118" s="2">
        <v>0.99</v>
      </c>
      <c r="G118" s="2">
        <v>1.0</v>
      </c>
      <c r="H118" s="2">
        <v>1.0</v>
      </c>
      <c r="I118" s="2">
        <v>1.0</v>
      </c>
      <c r="J118" s="2">
        <v>0.994</v>
      </c>
      <c r="K118" s="2">
        <v>0.499</v>
      </c>
      <c r="L118" s="2">
        <v>0.4</v>
      </c>
      <c r="M118" s="2">
        <v>0.5</v>
      </c>
    </row>
    <row r="119">
      <c r="A119" s="32" t="s">
        <v>54</v>
      </c>
      <c r="B119" s="2">
        <v>0.075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0.00489897948556636</v>
      </c>
      <c r="K119" s="2">
        <v>0.499008015967679</v>
      </c>
      <c r="L119" s="2">
        <v>0.489897948556635</v>
      </c>
      <c r="M119" s="2">
        <v>0.5</v>
      </c>
    </row>
    <row r="120">
      <c r="A120" s="32" t="s">
        <v>55</v>
      </c>
      <c r="B120" s="2">
        <v>0.987999999999999</v>
      </c>
      <c r="C120" s="2">
        <v>1.0</v>
      </c>
      <c r="D120" s="2">
        <v>1.0</v>
      </c>
      <c r="E120" s="2">
        <v>1.0</v>
      </c>
      <c r="F120" s="2">
        <v>1.0</v>
      </c>
      <c r="G120" s="2">
        <v>1.0</v>
      </c>
      <c r="H120" s="2">
        <v>1.0</v>
      </c>
      <c r="I120" s="2">
        <v>1.0</v>
      </c>
      <c r="J120" s="2">
        <v>1.0</v>
      </c>
      <c r="K120" s="2">
        <v>0.6</v>
      </c>
      <c r="L120" s="2">
        <v>0.6</v>
      </c>
      <c r="M120" s="2">
        <v>0.5</v>
      </c>
    </row>
    <row r="121">
      <c r="A121" s="32" t="s">
        <v>56</v>
      </c>
      <c r="B121" s="2">
        <v>0.036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0.489897948556635</v>
      </c>
      <c r="L121" s="2">
        <v>0.489897948556635</v>
      </c>
      <c r="M121" s="2">
        <v>0.5</v>
      </c>
    </row>
    <row r="122">
      <c r="A122" s="32" t="s">
        <v>62</v>
      </c>
    </row>
    <row r="123">
      <c r="A123" s="34"/>
      <c r="B123" s="2">
        <v>0.001</v>
      </c>
      <c r="C123" s="2">
        <v>0.002</v>
      </c>
      <c r="D123" s="2">
        <v>0.003</v>
      </c>
      <c r="E123" s="2">
        <v>0.004</v>
      </c>
      <c r="F123" s="2">
        <v>0.005</v>
      </c>
      <c r="G123" s="2">
        <v>0.01</v>
      </c>
      <c r="H123" s="2">
        <v>0.05</v>
      </c>
      <c r="I123" s="2">
        <v>0.1</v>
      </c>
      <c r="J123" s="2">
        <v>0.25</v>
      </c>
      <c r="K123" s="2">
        <v>1.0</v>
      </c>
      <c r="L123" s="2">
        <v>10.0</v>
      </c>
      <c r="M123" s="2">
        <v>100.0</v>
      </c>
    </row>
    <row r="124">
      <c r="A124" s="32" t="s">
        <v>47</v>
      </c>
      <c r="B124" s="2">
        <v>99996.3</v>
      </c>
      <c r="C124" s="2">
        <v>99990.5</v>
      </c>
      <c r="D124" s="2">
        <v>99989.0</v>
      </c>
      <c r="E124" s="2">
        <v>99986.9</v>
      </c>
      <c r="F124" s="2">
        <v>99983.2</v>
      </c>
      <c r="G124" s="2">
        <v>99990.8</v>
      </c>
      <c r="H124" s="2">
        <v>99941.4</v>
      </c>
      <c r="I124" s="2">
        <v>70784.7</v>
      </c>
      <c r="J124" s="2">
        <v>4871.0</v>
      </c>
      <c r="K124" s="2">
        <v>323.8</v>
      </c>
      <c r="L124" s="2">
        <v>0.1</v>
      </c>
      <c r="M124" s="2">
        <v>0.0</v>
      </c>
    </row>
    <row r="125">
      <c r="A125" s="32" t="s">
        <v>48</v>
      </c>
      <c r="B125" s="2">
        <v>2.28254244210266</v>
      </c>
      <c r="C125" s="2">
        <v>4.2485291572496</v>
      </c>
      <c r="D125" s="2">
        <v>6.61815684310971</v>
      </c>
      <c r="E125" s="2">
        <v>7.68700201639104</v>
      </c>
      <c r="F125" s="2">
        <v>8.19512049941915</v>
      </c>
      <c r="G125" s="2">
        <v>7.31846978541279</v>
      </c>
      <c r="H125" s="2">
        <v>37.7682406262192</v>
      </c>
      <c r="I125" s="2">
        <v>5663.66042502549</v>
      </c>
      <c r="J125" s="2">
        <v>300.550162202584</v>
      </c>
      <c r="K125" s="2">
        <v>630.25150535322</v>
      </c>
      <c r="L125" s="2">
        <v>0.3</v>
      </c>
      <c r="M125" s="2">
        <v>0.0</v>
      </c>
    </row>
    <row r="126">
      <c r="A126" s="32" t="s">
        <v>24</v>
      </c>
      <c r="B126" s="2">
        <v>0.00264469586686569</v>
      </c>
      <c r="C126" s="2">
        <v>0.0016828416907507</v>
      </c>
      <c r="D126" s="2">
        <v>0.00148280651921064</v>
      </c>
      <c r="E126" s="2">
        <v>0.00136455117089684</v>
      </c>
      <c r="F126" s="2">
        <v>0.00124592902668556</v>
      </c>
      <c r="G126" s="2">
        <v>9.59078512639335E-4</v>
      </c>
      <c r="H126" s="30">
        <v>5.65268271457256E-5</v>
      </c>
      <c r="I126" s="30">
        <v>2.62057840723256E-5</v>
      </c>
      <c r="J126" s="2">
        <v>7.90144016260107E-4</v>
      </c>
      <c r="K126" s="2">
        <v>0.157785408005651</v>
      </c>
      <c r="L126" s="2">
        <v>0.141546131075699</v>
      </c>
      <c r="M126" s="2">
        <v>0.128116832881616</v>
      </c>
    </row>
    <row r="127">
      <c r="A127" s="32" t="s">
        <v>25</v>
      </c>
      <c r="B127" s="2">
        <v>5.24211667577073E-4</v>
      </c>
      <c r="C127" s="30">
        <v>3.69056130568925E-5</v>
      </c>
      <c r="D127" s="30">
        <v>2.51284734897417E-5</v>
      </c>
      <c r="E127" s="30">
        <v>2.71912177665308E-5</v>
      </c>
      <c r="F127" s="30">
        <v>2.29633511322635E-5</v>
      </c>
      <c r="G127" s="2">
        <v>1.18193836024936E-4</v>
      </c>
      <c r="H127" s="30">
        <v>1.36665834054688E-5</v>
      </c>
      <c r="I127" s="30">
        <v>1.39425395564969E-6</v>
      </c>
      <c r="J127" s="30">
        <v>6.84688298840722E-5</v>
      </c>
      <c r="K127" s="2">
        <v>0.0918091345662653</v>
      </c>
      <c r="L127" s="2">
        <v>0.0363172105077438</v>
      </c>
      <c r="M127" s="2">
        <v>0.00363066486056009</v>
      </c>
    </row>
    <row r="128">
      <c r="A128" s="32" t="s">
        <v>28</v>
      </c>
      <c r="B128" s="2">
        <v>0.994999999999999</v>
      </c>
      <c r="C128" s="2">
        <v>0.994999999999999</v>
      </c>
      <c r="D128" s="2">
        <v>0.994999999999999</v>
      </c>
      <c r="E128" s="2">
        <v>0.994999999999999</v>
      </c>
      <c r="F128" s="2">
        <v>0.996499999999999</v>
      </c>
      <c r="G128" s="2">
        <v>1.0</v>
      </c>
      <c r="H128" s="2">
        <v>1.0</v>
      </c>
      <c r="I128" s="2">
        <v>1.0</v>
      </c>
      <c r="J128" s="2">
        <v>0.997</v>
      </c>
      <c r="K128" s="2">
        <v>0.599</v>
      </c>
      <c r="L128" s="2">
        <v>0.5</v>
      </c>
      <c r="M128" s="2">
        <v>0.4815</v>
      </c>
      <c r="N128" s="36">
        <f>MAX(B128:M128)</f>
        <v>1</v>
      </c>
    </row>
    <row r="129">
      <c r="A129" s="32" t="s">
        <v>29</v>
      </c>
      <c r="B129" s="30">
        <v>1.11022302462515E-16</v>
      </c>
      <c r="C129" s="30">
        <v>1.11022302462515E-16</v>
      </c>
      <c r="D129" s="30">
        <v>1.11022302462515E-16</v>
      </c>
      <c r="E129" s="30">
        <v>1.11022302462515E-16</v>
      </c>
      <c r="F129" s="2">
        <v>0.00229128784747792</v>
      </c>
      <c r="G129" s="2">
        <v>0.0</v>
      </c>
      <c r="H129" s="2">
        <v>0.0</v>
      </c>
      <c r="I129" s="2">
        <v>0.0</v>
      </c>
      <c r="J129" s="2">
        <v>0.00244948974278318</v>
      </c>
      <c r="K129" s="2">
        <v>0.198</v>
      </c>
      <c r="L129" s="2">
        <v>0.0</v>
      </c>
      <c r="M129" s="2">
        <v>0.0554999999999999</v>
      </c>
    </row>
    <row r="130">
      <c r="A130" s="32" t="s">
        <v>30</v>
      </c>
      <c r="B130" s="2">
        <v>0.99</v>
      </c>
      <c r="C130" s="2">
        <v>0.99</v>
      </c>
      <c r="D130" s="2">
        <v>0.99</v>
      </c>
      <c r="E130" s="2">
        <v>0.99</v>
      </c>
      <c r="F130" s="2">
        <v>0.993</v>
      </c>
      <c r="G130" s="2">
        <v>1.0</v>
      </c>
      <c r="H130" s="2">
        <v>1.0</v>
      </c>
      <c r="I130" s="2">
        <v>1.0</v>
      </c>
      <c r="J130" s="2">
        <v>0.994</v>
      </c>
      <c r="K130" s="2">
        <v>0.599</v>
      </c>
      <c r="L130" s="2">
        <v>0.7</v>
      </c>
      <c r="M130" s="2">
        <v>0.2</v>
      </c>
      <c r="N130" s="36">
        <f>MAX(B130:M130)</f>
        <v>1</v>
      </c>
    </row>
    <row r="131">
      <c r="A131" s="32" t="s">
        <v>31</v>
      </c>
      <c r="B131" s="2">
        <v>0.0</v>
      </c>
      <c r="C131" s="2">
        <v>0.0</v>
      </c>
      <c r="D131" s="2">
        <v>0.0</v>
      </c>
      <c r="E131" s="2">
        <v>0.0</v>
      </c>
      <c r="F131" s="2">
        <v>0.00458257569495584</v>
      </c>
      <c r="G131" s="2">
        <v>0.0</v>
      </c>
      <c r="H131" s="2">
        <v>0.0</v>
      </c>
      <c r="I131" s="2">
        <v>0.0</v>
      </c>
      <c r="J131" s="2">
        <v>0.00489897948556636</v>
      </c>
      <c r="K131" s="2">
        <v>0.48908997127318</v>
      </c>
      <c r="L131" s="2">
        <v>0.458257569495583</v>
      </c>
      <c r="M131" s="2">
        <v>0.4</v>
      </c>
    </row>
    <row r="132">
      <c r="A132" s="32" t="s">
        <v>32</v>
      </c>
      <c r="B132" s="2">
        <v>1.0</v>
      </c>
      <c r="C132" s="2">
        <v>1.0</v>
      </c>
      <c r="D132" s="2">
        <v>1.0</v>
      </c>
      <c r="E132" s="2">
        <v>1.0</v>
      </c>
      <c r="F132" s="2">
        <v>1.0</v>
      </c>
      <c r="G132" s="2">
        <v>1.0</v>
      </c>
      <c r="H132" s="2">
        <v>1.0</v>
      </c>
      <c r="I132" s="2">
        <v>1.0</v>
      </c>
      <c r="J132" s="2">
        <v>1.0</v>
      </c>
      <c r="K132" s="2">
        <v>0.599</v>
      </c>
      <c r="L132" s="2">
        <v>0.3</v>
      </c>
      <c r="M132" s="2">
        <v>0.763</v>
      </c>
      <c r="N132" s="36">
        <f>MAX(B132:M132)</f>
        <v>1</v>
      </c>
    </row>
    <row r="133">
      <c r="A133" s="32" t="s">
        <v>33</v>
      </c>
      <c r="B133" s="2">
        <v>0.0</v>
      </c>
      <c r="C133" s="2">
        <v>0.0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0.48908997127318</v>
      </c>
      <c r="L133" s="2">
        <v>0.458257569495583</v>
      </c>
      <c r="M133" s="2">
        <v>0.39688915329094</v>
      </c>
    </row>
    <row r="134">
      <c r="A134" s="32" t="s">
        <v>49</v>
      </c>
      <c r="B134" s="2">
        <v>0.00264467363393869</v>
      </c>
      <c r="C134" s="2">
        <v>0.00168283528012606</v>
      </c>
      <c r="D134" s="2">
        <v>0.00148280164518974</v>
      </c>
      <c r="E134" s="2">
        <v>0.00136454710401003</v>
      </c>
      <c r="F134" s="2">
        <v>0.00124592513260958</v>
      </c>
      <c r="G134" s="2">
        <v>9.59071812630956E-4</v>
      </c>
      <c r="H134" s="30">
        <v>5.65256287731154E-5</v>
      </c>
      <c r="I134" s="30">
        <v>2.62051219672139E-5</v>
      </c>
      <c r="J134" s="2">
        <v>7.90089155856143E-4</v>
      </c>
      <c r="K134" s="2">
        <v>0.136132127316997</v>
      </c>
      <c r="L134" s="2">
        <v>0.240213600878549</v>
      </c>
      <c r="M134" s="2">
        <v>0.244872301752497</v>
      </c>
    </row>
    <row r="135">
      <c r="A135" s="32" t="s">
        <v>50</v>
      </c>
      <c r="B135" s="2">
        <v>5.24195881796934E-4</v>
      </c>
      <c r="C135" s="30">
        <v>3.69050214240744E-5</v>
      </c>
      <c r="D135" s="30">
        <v>2.51283336055508E-5</v>
      </c>
      <c r="E135" s="30">
        <v>2.71912742129469E-5</v>
      </c>
      <c r="F135" s="30">
        <v>2.2963534565194E-5</v>
      </c>
      <c r="G135" s="2">
        <v>1.18195428451966E-4</v>
      </c>
      <c r="H135" s="30">
        <v>1.36662294909528E-5</v>
      </c>
      <c r="I135" s="30">
        <v>1.39425344229739E-6</v>
      </c>
      <c r="J135" s="30">
        <v>6.84666642929305E-5</v>
      </c>
      <c r="K135" s="2">
        <v>0.0762400276111074</v>
      </c>
      <c r="L135" s="2">
        <v>0.0240510757781827</v>
      </c>
      <c r="M135" s="2">
        <v>0.0153830947425078</v>
      </c>
    </row>
    <row r="136">
      <c r="A136" s="32" t="s">
        <v>51</v>
      </c>
      <c r="B136" s="2">
        <v>0.994999999999999</v>
      </c>
      <c r="C136" s="2">
        <v>0.994999999999999</v>
      </c>
      <c r="D136" s="2">
        <v>0.994999999999999</v>
      </c>
      <c r="E136" s="2">
        <v>0.994999999999999</v>
      </c>
      <c r="F136" s="2">
        <v>0.996499999999999</v>
      </c>
      <c r="G136" s="2">
        <v>1.0</v>
      </c>
      <c r="H136" s="2">
        <v>1.0</v>
      </c>
      <c r="I136" s="2">
        <v>1.0</v>
      </c>
      <c r="J136" s="2">
        <v>0.997</v>
      </c>
      <c r="K136" s="2">
        <v>0.599</v>
      </c>
      <c r="L136" s="2">
        <v>0.5</v>
      </c>
      <c r="M136" s="2">
        <v>0.4815</v>
      </c>
      <c r="N136" s="36">
        <f>MAX(B136:M136)</f>
        <v>1</v>
      </c>
    </row>
    <row r="137">
      <c r="A137" s="32" t="s">
        <v>52</v>
      </c>
      <c r="B137" s="30">
        <v>1.11022302462515E-16</v>
      </c>
      <c r="C137" s="30">
        <v>1.11022302462515E-16</v>
      </c>
      <c r="D137" s="30">
        <v>1.11022302462515E-16</v>
      </c>
      <c r="E137" s="30">
        <v>1.11022302462515E-16</v>
      </c>
      <c r="F137" s="2">
        <v>0.00229128784747792</v>
      </c>
      <c r="G137" s="2">
        <v>0.0</v>
      </c>
      <c r="H137" s="2">
        <v>0.0</v>
      </c>
      <c r="I137" s="2">
        <v>0.0</v>
      </c>
      <c r="J137" s="2">
        <v>0.00244948974278318</v>
      </c>
      <c r="K137" s="2">
        <v>0.198</v>
      </c>
      <c r="L137" s="2">
        <v>0.0</v>
      </c>
      <c r="M137" s="2">
        <v>0.0554999999999999</v>
      </c>
    </row>
    <row r="138">
      <c r="A138" s="32" t="s">
        <v>53</v>
      </c>
      <c r="B138" s="2">
        <v>0.99</v>
      </c>
      <c r="C138" s="2">
        <v>0.99</v>
      </c>
      <c r="D138" s="2">
        <v>0.99</v>
      </c>
      <c r="E138" s="2">
        <v>0.99</v>
      </c>
      <c r="F138" s="2">
        <v>0.993</v>
      </c>
      <c r="G138" s="2">
        <v>1.0</v>
      </c>
      <c r="H138" s="2">
        <v>1.0</v>
      </c>
      <c r="I138" s="2">
        <v>1.0</v>
      </c>
      <c r="J138" s="2">
        <v>0.994</v>
      </c>
      <c r="K138" s="2">
        <v>0.599</v>
      </c>
      <c r="L138" s="2">
        <v>0.7</v>
      </c>
      <c r="M138" s="2">
        <v>0.2</v>
      </c>
    </row>
    <row r="139">
      <c r="A139" s="32" t="s">
        <v>54</v>
      </c>
      <c r="B139" s="2">
        <v>0.0</v>
      </c>
      <c r="C139" s="2">
        <v>0.0</v>
      </c>
      <c r="D139" s="2">
        <v>0.0</v>
      </c>
      <c r="E139" s="2">
        <v>0.0</v>
      </c>
      <c r="F139" s="2">
        <v>0.00458257569495584</v>
      </c>
      <c r="G139" s="2">
        <v>0.0</v>
      </c>
      <c r="H139" s="2">
        <v>0.0</v>
      </c>
      <c r="I139" s="2">
        <v>0.0</v>
      </c>
      <c r="J139" s="2">
        <v>0.00489897948556636</v>
      </c>
      <c r="K139" s="2">
        <v>0.48908997127318</v>
      </c>
      <c r="L139" s="2">
        <v>0.458257569495583</v>
      </c>
      <c r="M139" s="2">
        <v>0.4</v>
      </c>
    </row>
    <row r="140">
      <c r="A140" s="32" t="s">
        <v>55</v>
      </c>
      <c r="B140" s="2">
        <v>1.0</v>
      </c>
      <c r="C140" s="2">
        <v>1.0</v>
      </c>
      <c r="D140" s="2">
        <v>1.0</v>
      </c>
      <c r="E140" s="2">
        <v>1.0</v>
      </c>
      <c r="F140" s="2">
        <v>1.0</v>
      </c>
      <c r="G140" s="2">
        <v>1.0</v>
      </c>
      <c r="H140" s="2">
        <v>1.0</v>
      </c>
      <c r="I140" s="2">
        <v>1.0</v>
      </c>
      <c r="J140" s="2">
        <v>1.0</v>
      </c>
      <c r="K140" s="2">
        <v>0.599</v>
      </c>
      <c r="L140" s="2">
        <v>0.3</v>
      </c>
      <c r="M140" s="2">
        <v>0.763</v>
      </c>
    </row>
    <row r="141">
      <c r="A141" s="32" t="s">
        <v>56</v>
      </c>
      <c r="B141" s="2">
        <v>0.0</v>
      </c>
      <c r="C141" s="2">
        <v>0.0</v>
      </c>
      <c r="D141" s="2">
        <v>0.0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0.48908997127318</v>
      </c>
      <c r="L141" s="2">
        <v>0.458257569495583</v>
      </c>
      <c r="M141" s="2">
        <v>0.39688915329094</v>
      </c>
    </row>
    <row r="142">
      <c r="A142" s="32" t="s">
        <v>63</v>
      </c>
    </row>
    <row r="143">
      <c r="A143" s="34"/>
      <c r="B143" s="2">
        <v>0.001</v>
      </c>
      <c r="C143" s="2">
        <v>0.002</v>
      </c>
      <c r="D143" s="2">
        <v>0.003</v>
      </c>
      <c r="E143" s="2">
        <v>0.004</v>
      </c>
      <c r="F143" s="2">
        <v>0.005</v>
      </c>
      <c r="G143" s="2">
        <v>0.01</v>
      </c>
      <c r="H143" s="2">
        <v>0.05</v>
      </c>
      <c r="I143" s="2">
        <v>0.1</v>
      </c>
      <c r="J143" s="2">
        <v>0.25</v>
      </c>
      <c r="K143" s="2">
        <v>1.0</v>
      </c>
      <c r="L143" s="2">
        <v>10.0</v>
      </c>
      <c r="M143" s="2">
        <v>100.0</v>
      </c>
    </row>
    <row r="144">
      <c r="A144" s="32" t="s">
        <v>47</v>
      </c>
      <c r="B144" s="2">
        <v>99995.7</v>
      </c>
      <c r="C144" s="2">
        <v>99989.8</v>
      </c>
      <c r="D144" s="2">
        <v>99989.2</v>
      </c>
      <c r="E144" s="2">
        <v>99987.8</v>
      </c>
      <c r="F144" s="2">
        <v>99988.1</v>
      </c>
      <c r="G144" s="2">
        <v>99994.3</v>
      </c>
      <c r="H144" s="2">
        <v>99606.5</v>
      </c>
      <c r="I144" s="2">
        <v>70506.8</v>
      </c>
      <c r="J144" s="2">
        <v>4742.5</v>
      </c>
      <c r="K144" s="2">
        <v>224.6</v>
      </c>
      <c r="L144" s="2">
        <v>0.0</v>
      </c>
      <c r="M144" s="2">
        <v>0.0</v>
      </c>
    </row>
    <row r="145">
      <c r="A145" s="32" t="s">
        <v>48</v>
      </c>
      <c r="B145" s="2">
        <v>2.28254244210266</v>
      </c>
      <c r="C145" s="2">
        <v>3.48711915483253</v>
      </c>
      <c r="D145" s="2">
        <v>6.63023378170031</v>
      </c>
      <c r="E145" s="2">
        <v>7.38647412504775</v>
      </c>
      <c r="F145" s="2">
        <v>5.44885309033011</v>
      </c>
      <c r="G145" s="2">
        <v>4.4283179650969</v>
      </c>
      <c r="H145" s="2">
        <v>971.623203716337</v>
      </c>
      <c r="I145" s="2">
        <v>6877.58870244506</v>
      </c>
      <c r="J145" s="2">
        <v>541.818465909016</v>
      </c>
      <c r="K145" s="2">
        <v>336.280597120916</v>
      </c>
      <c r="L145" s="2">
        <v>0.0</v>
      </c>
      <c r="M145" s="2">
        <v>0.0</v>
      </c>
    </row>
    <row r="146">
      <c r="A146" s="32" t="s">
        <v>24</v>
      </c>
      <c r="B146" s="2">
        <v>0.00235344147524798</v>
      </c>
      <c r="C146" s="2">
        <v>0.00168276198937379</v>
      </c>
      <c r="D146" s="2">
        <v>0.00146354313141241</v>
      </c>
      <c r="E146" s="2">
        <v>0.00135611814070954</v>
      </c>
      <c r="F146" s="2">
        <v>0.0012575206960334</v>
      </c>
      <c r="G146" s="2">
        <v>9.38050371000882E-4</v>
      </c>
      <c r="H146" s="30">
        <v>5.05295426953701E-5</v>
      </c>
      <c r="I146" s="30">
        <v>2.61257864301751E-5</v>
      </c>
      <c r="J146" s="2">
        <v>8.21432981517288E-4</v>
      </c>
      <c r="K146" s="2">
        <v>0.172299110643952</v>
      </c>
      <c r="L146" s="2">
        <v>0.129075603425077</v>
      </c>
      <c r="M146" s="2">
        <v>0.127311280931878</v>
      </c>
    </row>
    <row r="147">
      <c r="A147" s="32" t="s">
        <v>25</v>
      </c>
      <c r="B147" s="30">
        <v>8.57889379622866E-5</v>
      </c>
      <c r="C147" s="30">
        <v>4.27479408139654E-5</v>
      </c>
      <c r="D147" s="30">
        <v>4.131702311044E-5</v>
      </c>
      <c r="E147" s="30">
        <v>2.37143962443328E-5</v>
      </c>
      <c r="F147" s="30">
        <v>3.1128162936975E-5</v>
      </c>
      <c r="G147" s="2">
        <v>1.01092435033329E-4</v>
      </c>
      <c r="H147" s="30">
        <v>1.18173895271303E-5</v>
      </c>
      <c r="I147" s="30">
        <v>1.50696316235296E-6</v>
      </c>
      <c r="J147" s="2">
        <v>1.04423149106823E-4</v>
      </c>
      <c r="K147" s="2">
        <v>0.078888770284747</v>
      </c>
      <c r="L147" s="2">
        <v>0.00257559787623079</v>
      </c>
      <c r="M147" s="2">
        <v>0.00261089861999467</v>
      </c>
    </row>
    <row r="148">
      <c r="A148" s="32" t="s">
        <v>28</v>
      </c>
      <c r="B148" s="2">
        <v>0.994999999999999</v>
      </c>
      <c r="C148" s="2">
        <v>0.994999999999999</v>
      </c>
      <c r="D148" s="2">
        <v>0.994999999999999</v>
      </c>
      <c r="E148" s="2">
        <v>0.994999999999999</v>
      </c>
      <c r="F148" s="2">
        <v>0.996499999999999</v>
      </c>
      <c r="G148" s="2">
        <v>1.0</v>
      </c>
      <c r="H148" s="2">
        <v>1.0</v>
      </c>
      <c r="I148" s="2">
        <v>1.0</v>
      </c>
      <c r="J148" s="2">
        <v>0.997</v>
      </c>
      <c r="K148" s="2">
        <v>0.574</v>
      </c>
      <c r="L148" s="2">
        <v>0.5</v>
      </c>
      <c r="M148" s="2">
        <v>0.5</v>
      </c>
      <c r="N148" s="36">
        <f>MAX(B148:M148)</f>
        <v>1</v>
      </c>
    </row>
    <row r="149">
      <c r="A149" s="32" t="s">
        <v>29</v>
      </c>
      <c r="B149" s="30">
        <v>1.11022302462515E-16</v>
      </c>
      <c r="C149" s="30">
        <v>1.11022302462515E-16</v>
      </c>
      <c r="D149" s="30">
        <v>1.11022302462515E-16</v>
      </c>
      <c r="E149" s="30">
        <v>1.11022302462515E-16</v>
      </c>
      <c r="F149" s="2">
        <v>0.00229128784747792</v>
      </c>
      <c r="G149" s="2">
        <v>0.0</v>
      </c>
      <c r="H149" s="2">
        <v>0.0</v>
      </c>
      <c r="I149" s="2">
        <v>0.0</v>
      </c>
      <c r="J149" s="2">
        <v>0.00244948974278318</v>
      </c>
      <c r="K149" s="2">
        <v>0.158205562481222</v>
      </c>
      <c r="L149" s="2">
        <v>0.0</v>
      </c>
      <c r="M149" s="2">
        <v>0.0</v>
      </c>
    </row>
    <row r="150">
      <c r="A150" s="32" t="s">
        <v>30</v>
      </c>
      <c r="B150" s="2">
        <v>0.99</v>
      </c>
      <c r="C150" s="2">
        <v>0.99</v>
      </c>
      <c r="D150" s="2">
        <v>0.99</v>
      </c>
      <c r="E150" s="2">
        <v>0.99</v>
      </c>
      <c r="F150" s="2">
        <v>0.993</v>
      </c>
      <c r="G150" s="2">
        <v>1.0</v>
      </c>
      <c r="H150" s="2">
        <v>1.0</v>
      </c>
      <c r="I150" s="2">
        <v>1.0</v>
      </c>
      <c r="J150" s="2">
        <v>0.994</v>
      </c>
      <c r="K150" s="2">
        <v>0.499</v>
      </c>
      <c r="L150" s="2">
        <v>0.6</v>
      </c>
      <c r="M150" s="2">
        <v>0.9</v>
      </c>
      <c r="N150" s="36">
        <f>MAX(B150:M150)</f>
        <v>1</v>
      </c>
    </row>
    <row r="151">
      <c r="A151" s="32" t="s">
        <v>31</v>
      </c>
      <c r="B151" s="2">
        <v>0.0</v>
      </c>
      <c r="C151" s="2">
        <v>0.0</v>
      </c>
      <c r="D151" s="2">
        <v>0.0</v>
      </c>
      <c r="E151" s="2">
        <v>0.0</v>
      </c>
      <c r="F151" s="2">
        <v>0.00458257569495584</v>
      </c>
      <c r="G151" s="2">
        <v>0.0</v>
      </c>
      <c r="H151" s="2">
        <v>0.0</v>
      </c>
      <c r="I151" s="2">
        <v>0.0</v>
      </c>
      <c r="J151" s="2">
        <v>0.00489897948556636</v>
      </c>
      <c r="K151" s="2">
        <v>0.499008015967679</v>
      </c>
      <c r="L151" s="2">
        <v>0.489897948556635</v>
      </c>
      <c r="M151" s="2">
        <v>0.3</v>
      </c>
    </row>
    <row r="152">
      <c r="A152" s="32" t="s">
        <v>32</v>
      </c>
      <c r="B152" s="2">
        <v>1.0</v>
      </c>
      <c r="C152" s="2">
        <v>1.0</v>
      </c>
      <c r="D152" s="2">
        <v>1.0</v>
      </c>
      <c r="E152" s="2">
        <v>1.0</v>
      </c>
      <c r="F152" s="2">
        <v>1.0</v>
      </c>
      <c r="G152" s="2">
        <v>1.0</v>
      </c>
      <c r="H152" s="2">
        <v>1.0</v>
      </c>
      <c r="I152" s="2">
        <v>1.0</v>
      </c>
      <c r="J152" s="2">
        <v>1.0</v>
      </c>
      <c r="K152" s="2">
        <v>0.649</v>
      </c>
      <c r="L152" s="2">
        <v>0.4</v>
      </c>
      <c r="M152" s="2">
        <v>0.1</v>
      </c>
      <c r="N152" s="36">
        <f>MAX(B152:M152)</f>
        <v>1</v>
      </c>
    </row>
    <row r="153">
      <c r="A153" s="32" t="s">
        <v>33</v>
      </c>
      <c r="B153" s="2">
        <v>0.0</v>
      </c>
      <c r="C153" s="2">
        <v>0.0</v>
      </c>
      <c r="D153" s="2">
        <v>0.0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0.450343202457858</v>
      </c>
      <c r="L153" s="2">
        <v>0.489897948556635</v>
      </c>
      <c r="M153" s="2">
        <v>0.3</v>
      </c>
    </row>
    <row r="154">
      <c r="A154" s="32" t="s">
        <v>49</v>
      </c>
      <c r="B154" s="2">
        <v>0.00235342683655556</v>
      </c>
      <c r="C154" s="2">
        <v>0.00168275551865969</v>
      </c>
      <c r="D154" s="2">
        <v>0.00146353824143223</v>
      </c>
      <c r="E154" s="2">
        <v>0.001356114214576</v>
      </c>
      <c r="F154" s="2">
        <v>0.00125751684126345</v>
      </c>
      <c r="G154" s="2">
        <v>9.38044430644016E-4</v>
      </c>
      <c r="H154" s="30">
        <v>5.05285016281618E-5</v>
      </c>
      <c r="I154" s="30">
        <v>2.61251235310519E-5</v>
      </c>
      <c r="J154" s="2">
        <v>8.21365285565013E-4</v>
      </c>
      <c r="K154" s="2">
        <v>0.152962746849908</v>
      </c>
      <c r="L154" s="2">
        <v>0.249999996232219</v>
      </c>
      <c r="M154" s="2">
        <v>0.2499999999946</v>
      </c>
    </row>
    <row r="155">
      <c r="A155" s="32" t="s">
        <v>50</v>
      </c>
      <c r="B155" s="30">
        <v>8.57871243531263E-5</v>
      </c>
      <c r="C155" s="30">
        <v>4.2747805686314E-5</v>
      </c>
      <c r="D155" s="30">
        <v>4.13167085036151E-5</v>
      </c>
      <c r="E155" s="30">
        <v>2.37143735247524E-5</v>
      </c>
      <c r="F155" s="30">
        <v>3.11283369846091E-5</v>
      </c>
      <c r="G155" s="2">
        <v>1.01093206282245E-4</v>
      </c>
      <c r="H155" s="30">
        <v>1.18170980613716E-5</v>
      </c>
      <c r="I155" s="30">
        <v>1.50696345686183E-6</v>
      </c>
      <c r="J155" s="2">
        <v>1.04418970521937E-4</v>
      </c>
      <c r="K155" s="2">
        <v>0.0628602785886144</v>
      </c>
      <c r="L155" s="30">
        <v>1.13033426285547E-8</v>
      </c>
      <c r="M155" s="30">
        <v>1.61999913483905E-11</v>
      </c>
    </row>
    <row r="156">
      <c r="A156" s="32" t="s">
        <v>51</v>
      </c>
      <c r="B156" s="2">
        <v>0.994999999999999</v>
      </c>
      <c r="C156" s="2">
        <v>0.994999999999999</v>
      </c>
      <c r="D156" s="2">
        <v>0.994999999999999</v>
      </c>
      <c r="E156" s="2">
        <v>0.994999999999999</v>
      </c>
      <c r="F156" s="2">
        <v>0.996499999999999</v>
      </c>
      <c r="G156" s="2">
        <v>1.0</v>
      </c>
      <c r="H156" s="2">
        <v>1.0</v>
      </c>
      <c r="I156" s="2">
        <v>1.0</v>
      </c>
      <c r="J156" s="2">
        <v>0.997</v>
      </c>
      <c r="K156" s="2">
        <v>0.574</v>
      </c>
      <c r="L156" s="2">
        <v>0.5</v>
      </c>
      <c r="M156" s="2">
        <v>0.5</v>
      </c>
      <c r="N156" s="36">
        <f>MAX(B156:M156)</f>
        <v>1</v>
      </c>
    </row>
    <row r="157">
      <c r="A157" s="32" t="s">
        <v>52</v>
      </c>
      <c r="B157" s="30">
        <v>1.11022302462515E-16</v>
      </c>
      <c r="C157" s="30">
        <v>1.11022302462515E-16</v>
      </c>
      <c r="D157" s="30">
        <v>1.11022302462515E-16</v>
      </c>
      <c r="E157" s="30">
        <v>1.11022302462515E-16</v>
      </c>
      <c r="F157" s="2">
        <v>0.00229128784747792</v>
      </c>
      <c r="G157" s="2">
        <v>0.0</v>
      </c>
      <c r="H157" s="2">
        <v>0.0</v>
      </c>
      <c r="I157" s="2">
        <v>0.0</v>
      </c>
      <c r="J157" s="2">
        <v>0.00244948974278318</v>
      </c>
      <c r="K157" s="2">
        <v>0.158205562481222</v>
      </c>
      <c r="L157" s="2">
        <v>0.0</v>
      </c>
      <c r="M157" s="2">
        <v>0.0</v>
      </c>
    </row>
    <row r="158">
      <c r="A158" s="32" t="s">
        <v>53</v>
      </c>
      <c r="B158" s="2">
        <v>0.99</v>
      </c>
      <c r="C158" s="2">
        <v>0.99</v>
      </c>
      <c r="D158" s="2">
        <v>0.99</v>
      </c>
      <c r="E158" s="2">
        <v>0.99</v>
      </c>
      <c r="F158" s="2">
        <v>0.993</v>
      </c>
      <c r="G158" s="2">
        <v>1.0</v>
      </c>
      <c r="H158" s="2">
        <v>1.0</v>
      </c>
      <c r="I158" s="2">
        <v>1.0</v>
      </c>
      <c r="J158" s="2">
        <v>0.994</v>
      </c>
      <c r="K158" s="2">
        <v>0.499</v>
      </c>
      <c r="L158" s="2">
        <v>0.6</v>
      </c>
      <c r="M158" s="2">
        <v>0.9</v>
      </c>
    </row>
    <row r="159">
      <c r="A159" s="32" t="s">
        <v>54</v>
      </c>
      <c r="B159" s="2">
        <v>0.0</v>
      </c>
      <c r="C159" s="2">
        <v>0.0</v>
      </c>
      <c r="D159" s="2">
        <v>0.0</v>
      </c>
      <c r="E159" s="2">
        <v>0.0</v>
      </c>
      <c r="F159" s="2">
        <v>0.00458257569495584</v>
      </c>
      <c r="G159" s="2">
        <v>0.0</v>
      </c>
      <c r="H159" s="2">
        <v>0.0</v>
      </c>
      <c r="I159" s="2">
        <v>0.0</v>
      </c>
      <c r="J159" s="2">
        <v>0.00489897948556636</v>
      </c>
      <c r="K159" s="2">
        <v>0.499008015967679</v>
      </c>
      <c r="L159" s="2">
        <v>0.489897948556635</v>
      </c>
      <c r="M159" s="2">
        <v>0.3</v>
      </c>
    </row>
    <row r="160">
      <c r="A160" s="32" t="s">
        <v>55</v>
      </c>
      <c r="B160" s="2">
        <v>1.0</v>
      </c>
      <c r="C160" s="2">
        <v>1.0</v>
      </c>
      <c r="D160" s="2">
        <v>1.0</v>
      </c>
      <c r="E160" s="2">
        <v>1.0</v>
      </c>
      <c r="F160" s="2">
        <v>1.0</v>
      </c>
      <c r="G160" s="2">
        <v>1.0</v>
      </c>
      <c r="H160" s="2">
        <v>1.0</v>
      </c>
      <c r="I160" s="2">
        <v>1.0</v>
      </c>
      <c r="J160" s="2">
        <v>1.0</v>
      </c>
      <c r="K160" s="2">
        <v>0.649</v>
      </c>
      <c r="L160" s="2">
        <v>0.4</v>
      </c>
      <c r="M160" s="2">
        <v>0.1</v>
      </c>
    </row>
    <row r="161">
      <c r="A161" s="32" t="s">
        <v>56</v>
      </c>
      <c r="B161" s="2">
        <v>0.0</v>
      </c>
      <c r="C161" s="2">
        <v>0.0</v>
      </c>
      <c r="D161" s="2">
        <v>0.0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0.450343202457858</v>
      </c>
      <c r="L161" s="2">
        <v>0.489897948556635</v>
      </c>
      <c r="M161" s="2">
        <v>0.3</v>
      </c>
    </row>
    <row r="162">
      <c r="A162" s="32" t="s">
        <v>64</v>
      </c>
    </row>
    <row r="163">
      <c r="A163" s="34"/>
      <c r="B163" s="2">
        <v>0.001</v>
      </c>
      <c r="C163" s="2">
        <v>0.002</v>
      </c>
      <c r="D163" s="2">
        <v>0.003</v>
      </c>
      <c r="E163" s="2">
        <v>0.004</v>
      </c>
      <c r="F163" s="2">
        <v>0.005</v>
      </c>
      <c r="G163" s="2">
        <v>0.01</v>
      </c>
      <c r="H163" s="2">
        <v>0.05</v>
      </c>
      <c r="I163" s="2">
        <v>0.1</v>
      </c>
      <c r="J163" s="2">
        <v>0.25</v>
      </c>
      <c r="K163" s="2">
        <v>1.0</v>
      </c>
      <c r="L163" s="2">
        <v>10.0</v>
      </c>
      <c r="M163" s="2">
        <v>100.0</v>
      </c>
    </row>
    <row r="164">
      <c r="A164" s="32" t="s">
        <v>47</v>
      </c>
      <c r="B164" s="2">
        <v>99995.5</v>
      </c>
      <c r="C164" s="2">
        <v>99991.3</v>
      </c>
      <c r="D164" s="2">
        <v>99990.0</v>
      </c>
      <c r="E164" s="2">
        <v>99985.3</v>
      </c>
      <c r="F164" s="2">
        <v>99982.3</v>
      </c>
      <c r="G164" s="2">
        <v>99990.8</v>
      </c>
      <c r="H164" s="2">
        <v>99959.1</v>
      </c>
      <c r="I164" s="2">
        <v>73295.0</v>
      </c>
      <c r="J164" s="2">
        <v>7895.6</v>
      </c>
      <c r="K164" s="2">
        <v>2282.2</v>
      </c>
      <c r="L164" s="2">
        <v>0.0</v>
      </c>
      <c r="M164" s="2">
        <v>0.0</v>
      </c>
    </row>
    <row r="165">
      <c r="A165" s="32" t="s">
        <v>48</v>
      </c>
      <c r="B165" s="2">
        <v>2.53968501984005</v>
      </c>
      <c r="C165" s="2">
        <v>3.0347981810987</v>
      </c>
      <c r="D165" s="2">
        <v>8.24621125123532</v>
      </c>
      <c r="E165" s="2">
        <v>7.01498396291823</v>
      </c>
      <c r="F165" s="2">
        <v>6.18142378421023</v>
      </c>
      <c r="G165" s="2">
        <v>3.65513337649941</v>
      </c>
      <c r="H165" s="2">
        <v>21.2718123346366</v>
      </c>
      <c r="I165" s="2">
        <v>5134.04939594468</v>
      </c>
      <c r="J165" s="2">
        <v>8467.81872975561</v>
      </c>
      <c r="K165" s="2">
        <v>5310.68701393708</v>
      </c>
      <c r="L165" s="2">
        <v>0.0</v>
      </c>
      <c r="M165" s="2">
        <v>0.0</v>
      </c>
    </row>
    <row r="166">
      <c r="A166" s="32" t="s">
        <v>24</v>
      </c>
      <c r="B166" s="2">
        <v>0.00236743477696509</v>
      </c>
      <c r="C166" s="2">
        <v>0.00171441296768126</v>
      </c>
      <c r="D166" s="2">
        <v>0.00159007674273424</v>
      </c>
      <c r="E166" s="2">
        <v>0.00135591903838934</v>
      </c>
      <c r="F166" s="2">
        <v>0.00126059354632741</v>
      </c>
      <c r="G166" s="2">
        <v>9.53711843572687E-4</v>
      </c>
      <c r="H166" s="30">
        <v>5.50965780980338E-5</v>
      </c>
      <c r="I166" s="30">
        <v>2.67584367996059E-5</v>
      </c>
      <c r="J166" s="2">
        <v>7.23290700857542E-4</v>
      </c>
      <c r="K166" s="2">
        <v>0.12340327664588</v>
      </c>
      <c r="L166" s="2">
        <v>0.130754290692674</v>
      </c>
      <c r="M166" s="2">
        <v>0.129120300555675</v>
      </c>
    </row>
    <row r="167">
      <c r="A167" s="32" t="s">
        <v>25</v>
      </c>
      <c r="B167" s="2">
        <v>1.01742609190152E-4</v>
      </c>
      <c r="C167" s="30">
        <v>4.14742787215448E-5</v>
      </c>
      <c r="D167" s="2">
        <v>3.99155589247374E-4</v>
      </c>
      <c r="E167" s="30">
        <v>3.78514230979082E-5</v>
      </c>
      <c r="F167" s="30">
        <v>1.54529140004179E-5</v>
      </c>
      <c r="G167" s="30">
        <v>6.3880841522361E-5</v>
      </c>
      <c r="H167" s="30">
        <v>1.14335817638476E-5</v>
      </c>
      <c r="I167" s="30">
        <v>1.29008160518243E-6</v>
      </c>
      <c r="J167" s="2">
        <v>2.44047262865976E-4</v>
      </c>
      <c r="K167" s="2">
        <v>0.0916776857658869</v>
      </c>
      <c r="L167" s="2">
        <v>0.00601375689899308</v>
      </c>
      <c r="M167" s="2">
        <v>0.00463492785774417</v>
      </c>
    </row>
    <row r="168">
      <c r="A168" s="32" t="s">
        <v>28</v>
      </c>
      <c r="B168" s="2">
        <v>0.994999999999999</v>
      </c>
      <c r="C168" s="2">
        <v>0.994999999999999</v>
      </c>
      <c r="D168" s="2">
        <v>0.994999999999999</v>
      </c>
      <c r="E168" s="2">
        <v>0.994999999999999</v>
      </c>
      <c r="F168" s="2">
        <v>0.995999999999999</v>
      </c>
      <c r="G168" s="2">
        <v>1.0</v>
      </c>
      <c r="H168" s="2">
        <v>1.0</v>
      </c>
      <c r="I168" s="2">
        <v>1.0</v>
      </c>
      <c r="J168" s="2">
        <v>0.997999999999999</v>
      </c>
      <c r="K168" s="2">
        <v>0.6475</v>
      </c>
      <c r="L168" s="2">
        <v>0.5</v>
      </c>
      <c r="M168" s="2">
        <v>0.5</v>
      </c>
      <c r="N168" s="36">
        <f>MAX(B168:M168)</f>
        <v>1</v>
      </c>
    </row>
    <row r="169">
      <c r="A169" s="32" t="s">
        <v>29</v>
      </c>
      <c r="B169" s="30">
        <v>1.11022302462515E-16</v>
      </c>
      <c r="C169" s="30">
        <v>1.11022302462515E-16</v>
      </c>
      <c r="D169" s="30">
        <v>1.11022302462515E-16</v>
      </c>
      <c r="E169" s="30">
        <v>1.11022302462515E-16</v>
      </c>
      <c r="F169" s="2">
        <v>0.002</v>
      </c>
      <c r="G169" s="2">
        <v>0.0</v>
      </c>
      <c r="H169" s="2">
        <v>0.0</v>
      </c>
      <c r="I169" s="2">
        <v>0.0</v>
      </c>
      <c r="J169" s="2">
        <v>0.00244948974278318</v>
      </c>
      <c r="K169" s="2">
        <v>0.225402417910722</v>
      </c>
      <c r="L169" s="2">
        <v>0.0</v>
      </c>
      <c r="M169" s="2">
        <v>0.0</v>
      </c>
    </row>
    <row r="170">
      <c r="A170" s="32" t="s">
        <v>30</v>
      </c>
      <c r="B170" s="2">
        <v>0.99</v>
      </c>
      <c r="C170" s="2">
        <v>0.99</v>
      </c>
      <c r="D170" s="2">
        <v>0.99</v>
      </c>
      <c r="E170" s="2">
        <v>0.99</v>
      </c>
      <c r="F170" s="2">
        <v>0.992</v>
      </c>
      <c r="G170" s="2">
        <v>1.0</v>
      </c>
      <c r="H170" s="2">
        <v>1.0</v>
      </c>
      <c r="I170" s="2">
        <v>1.0</v>
      </c>
      <c r="J170" s="2">
        <v>0.996</v>
      </c>
      <c r="K170" s="2">
        <v>0.699</v>
      </c>
      <c r="L170" s="2">
        <v>0.7</v>
      </c>
      <c r="M170" s="2">
        <v>0.6</v>
      </c>
      <c r="N170" s="36">
        <f>MAX(B170:M170)</f>
        <v>1</v>
      </c>
    </row>
    <row r="171">
      <c r="A171" s="32" t="s">
        <v>31</v>
      </c>
      <c r="B171" s="2">
        <v>0.0</v>
      </c>
      <c r="C171" s="2">
        <v>0.0</v>
      </c>
      <c r="D171" s="2">
        <v>0.0</v>
      </c>
      <c r="E171" s="2">
        <v>0.0</v>
      </c>
      <c r="F171" s="2">
        <v>0.004</v>
      </c>
      <c r="G171" s="2">
        <v>0.0</v>
      </c>
      <c r="H171" s="2">
        <v>0.0</v>
      </c>
      <c r="I171" s="2">
        <v>0.0</v>
      </c>
      <c r="J171" s="2">
        <v>0.00489897948556636</v>
      </c>
      <c r="K171" s="2">
        <v>0.457612281303725</v>
      </c>
      <c r="L171" s="2">
        <v>0.458257569495583</v>
      </c>
      <c r="M171" s="2">
        <v>0.489897948556635</v>
      </c>
    </row>
    <row r="172">
      <c r="A172" s="32" t="s">
        <v>32</v>
      </c>
      <c r="B172" s="2">
        <v>1.0</v>
      </c>
      <c r="C172" s="2">
        <v>1.0</v>
      </c>
      <c r="D172" s="2">
        <v>1.0</v>
      </c>
      <c r="E172" s="2">
        <v>1.0</v>
      </c>
      <c r="F172" s="2">
        <v>1.0</v>
      </c>
      <c r="G172" s="2">
        <v>1.0</v>
      </c>
      <c r="H172" s="2">
        <v>1.0</v>
      </c>
      <c r="I172" s="2">
        <v>1.0</v>
      </c>
      <c r="J172" s="2">
        <v>1.0</v>
      </c>
      <c r="K172" s="2">
        <v>0.596</v>
      </c>
      <c r="L172" s="2">
        <v>0.3</v>
      </c>
      <c r="M172" s="2">
        <v>0.4</v>
      </c>
      <c r="N172" s="36">
        <f>MAX(B172:M172)</f>
        <v>1</v>
      </c>
    </row>
    <row r="173">
      <c r="A173" s="32" t="s">
        <v>33</v>
      </c>
      <c r="B173" s="2">
        <v>0.0</v>
      </c>
      <c r="C173" s="2">
        <v>0.0</v>
      </c>
      <c r="D173" s="2">
        <v>0.0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0.486768939025488</v>
      </c>
      <c r="L173" s="2">
        <v>0.458257569495583</v>
      </c>
      <c r="M173" s="2">
        <v>0.489897948556635</v>
      </c>
    </row>
    <row r="174">
      <c r="A174" s="32" t="s">
        <v>49</v>
      </c>
      <c r="B174" s="2">
        <v>0.00236742050517335</v>
      </c>
      <c r="C174" s="2">
        <v>0.00171440602689672</v>
      </c>
      <c r="D174" s="2">
        <v>0.00159006523772244</v>
      </c>
      <c r="E174" s="2">
        <v>0.00135591496135509</v>
      </c>
      <c r="F174" s="2">
        <v>0.00126058989513284</v>
      </c>
      <c r="G174" s="2">
        <v>9.53706005283195E-4</v>
      </c>
      <c r="H174" s="30">
        <v>5.50954154303189E-5</v>
      </c>
      <c r="I174" s="30">
        <v>2.67577744779153E-5</v>
      </c>
      <c r="J174" s="2">
        <v>7.23240682008231E-4</v>
      </c>
      <c r="K174" s="2">
        <v>0.137502885623285</v>
      </c>
      <c r="L174" s="2">
        <v>0.249999999999999</v>
      </c>
      <c r="M174" s="2">
        <v>0.25</v>
      </c>
    </row>
    <row r="175">
      <c r="A175" s="32" t="s">
        <v>50</v>
      </c>
      <c r="B175" s="2">
        <v>1.01740898690151E-4</v>
      </c>
      <c r="C175" s="30">
        <v>4.14734171967314E-5</v>
      </c>
      <c r="D175" s="2">
        <v>3.99135126361502E-4</v>
      </c>
      <c r="E175" s="30">
        <v>3.7851073204408E-5</v>
      </c>
      <c r="F175" s="30">
        <v>1.54530528582129E-5</v>
      </c>
      <c r="G175" s="30">
        <v>6.3881846325437E-5</v>
      </c>
      <c r="H175" s="30">
        <v>1.14332889909246E-5</v>
      </c>
      <c r="I175" s="30">
        <v>1.29008190959422E-6</v>
      </c>
      <c r="J175" s="2">
        <v>2.44031761750175E-4</v>
      </c>
      <c r="K175" s="2">
        <v>0.0960736619065527</v>
      </c>
      <c r="L175" s="30">
        <v>2.13165711914216E-15</v>
      </c>
      <c r="M175" s="2">
        <v>0.0</v>
      </c>
    </row>
    <row r="176">
      <c r="A176" s="32" t="s">
        <v>51</v>
      </c>
      <c r="B176" s="2">
        <v>0.994999999999999</v>
      </c>
      <c r="C176" s="2">
        <v>0.994999999999999</v>
      </c>
      <c r="D176" s="2">
        <v>0.994999999999999</v>
      </c>
      <c r="E176" s="2">
        <v>0.994999999999999</v>
      </c>
      <c r="F176" s="2">
        <v>0.995999999999999</v>
      </c>
      <c r="G176" s="2">
        <v>1.0</v>
      </c>
      <c r="H176" s="2">
        <v>1.0</v>
      </c>
      <c r="I176" s="2">
        <v>1.0</v>
      </c>
      <c r="J176" s="2">
        <v>0.997999999999999</v>
      </c>
      <c r="K176" s="2">
        <v>0.6475</v>
      </c>
      <c r="L176" s="2">
        <v>0.5</v>
      </c>
      <c r="M176" s="2">
        <v>0.5</v>
      </c>
      <c r="N176" s="36">
        <f>MAX(B176:M176)</f>
        <v>1</v>
      </c>
    </row>
    <row r="177">
      <c r="A177" s="32" t="s">
        <v>52</v>
      </c>
      <c r="B177" s="30">
        <v>1.11022302462515E-16</v>
      </c>
      <c r="C177" s="30">
        <v>1.11022302462515E-16</v>
      </c>
      <c r="D177" s="30">
        <v>1.11022302462515E-16</v>
      </c>
      <c r="E177" s="30">
        <v>1.11022302462515E-16</v>
      </c>
      <c r="F177" s="2">
        <v>0.002</v>
      </c>
      <c r="G177" s="2">
        <v>0.0</v>
      </c>
      <c r="H177" s="2">
        <v>0.0</v>
      </c>
      <c r="I177" s="2">
        <v>0.0</v>
      </c>
      <c r="J177" s="2">
        <v>0.00244948974278318</v>
      </c>
      <c r="K177" s="2">
        <v>0.225402417910722</v>
      </c>
      <c r="L177" s="2">
        <v>0.0</v>
      </c>
      <c r="M177" s="2">
        <v>0.0</v>
      </c>
    </row>
    <row r="178">
      <c r="A178" s="32" t="s">
        <v>53</v>
      </c>
      <c r="B178" s="2">
        <v>0.99</v>
      </c>
      <c r="C178" s="2">
        <v>0.99</v>
      </c>
      <c r="D178" s="2">
        <v>0.99</v>
      </c>
      <c r="E178" s="2">
        <v>0.99</v>
      </c>
      <c r="F178" s="2">
        <v>0.992</v>
      </c>
      <c r="G178" s="2">
        <v>1.0</v>
      </c>
      <c r="H178" s="2">
        <v>1.0</v>
      </c>
      <c r="I178" s="2">
        <v>1.0</v>
      </c>
      <c r="J178" s="2">
        <v>0.996</v>
      </c>
      <c r="K178" s="2">
        <v>0.699</v>
      </c>
      <c r="L178" s="2">
        <v>0.7</v>
      </c>
      <c r="M178" s="2">
        <v>0.6</v>
      </c>
    </row>
    <row r="179">
      <c r="A179" s="32" t="s">
        <v>54</v>
      </c>
      <c r="B179" s="2">
        <v>0.0</v>
      </c>
      <c r="C179" s="2">
        <v>0.0</v>
      </c>
      <c r="D179" s="2">
        <v>0.0</v>
      </c>
      <c r="E179" s="2">
        <v>0.0</v>
      </c>
      <c r="F179" s="2">
        <v>0.004</v>
      </c>
      <c r="G179" s="2">
        <v>0.0</v>
      </c>
      <c r="H179" s="2">
        <v>0.0</v>
      </c>
      <c r="I179" s="2">
        <v>0.0</v>
      </c>
      <c r="J179" s="2">
        <v>0.00489897948556636</v>
      </c>
      <c r="K179" s="2">
        <v>0.457612281303725</v>
      </c>
      <c r="L179" s="2">
        <v>0.458257569495583</v>
      </c>
      <c r="M179" s="2">
        <v>0.489897948556635</v>
      </c>
    </row>
    <row r="180">
      <c r="A180" s="32" t="s">
        <v>55</v>
      </c>
      <c r="B180" s="2">
        <v>1.0</v>
      </c>
      <c r="C180" s="2">
        <v>1.0</v>
      </c>
      <c r="D180" s="2">
        <v>1.0</v>
      </c>
      <c r="E180" s="2">
        <v>1.0</v>
      </c>
      <c r="F180" s="2">
        <v>1.0</v>
      </c>
      <c r="G180" s="2">
        <v>1.0</v>
      </c>
      <c r="H180" s="2">
        <v>1.0</v>
      </c>
      <c r="I180" s="2">
        <v>1.0</v>
      </c>
      <c r="J180" s="2">
        <v>1.0</v>
      </c>
      <c r="K180" s="2">
        <v>0.596</v>
      </c>
      <c r="L180" s="2">
        <v>0.3</v>
      </c>
      <c r="M180" s="2">
        <v>0.4</v>
      </c>
    </row>
    <row r="181">
      <c r="A181" s="32" t="s">
        <v>56</v>
      </c>
      <c r="B181" s="2">
        <v>0.0</v>
      </c>
      <c r="C181" s="2">
        <v>0.0</v>
      </c>
      <c r="D181" s="2">
        <v>0.0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0.486768939025488</v>
      </c>
      <c r="L181" s="2">
        <v>0.458257569495583</v>
      </c>
      <c r="M181" s="2">
        <v>0.489897948556635</v>
      </c>
    </row>
    <row r="182">
      <c r="A182" s="32" t="s">
        <v>61</v>
      </c>
    </row>
    <row r="183">
      <c r="A183" s="34"/>
      <c r="B183" s="2">
        <v>0.001</v>
      </c>
      <c r="C183" s="2">
        <v>0.002</v>
      </c>
      <c r="D183" s="2">
        <v>0.003</v>
      </c>
      <c r="E183" s="2">
        <v>0.004</v>
      </c>
      <c r="F183" s="2">
        <v>0.005</v>
      </c>
      <c r="G183" s="2">
        <v>0.01</v>
      </c>
      <c r="H183" s="2">
        <v>0.05</v>
      </c>
      <c r="I183" s="2">
        <v>0.1</v>
      </c>
      <c r="J183" s="2">
        <v>0.25</v>
      </c>
      <c r="K183" s="2">
        <v>1.0</v>
      </c>
      <c r="L183" s="2">
        <v>10.0</v>
      </c>
      <c r="M183" s="2">
        <v>100.0</v>
      </c>
    </row>
    <row r="184">
      <c r="A184" s="32" t="s">
        <v>47</v>
      </c>
      <c r="B184" s="2">
        <v>99995.9</v>
      </c>
      <c r="C184" s="2">
        <v>99990.9</v>
      </c>
      <c r="D184" s="2">
        <v>99989.6</v>
      </c>
      <c r="E184" s="2">
        <v>99989.2</v>
      </c>
      <c r="F184" s="2">
        <v>99989.2</v>
      </c>
      <c r="G184" s="2">
        <v>99989.4</v>
      </c>
      <c r="H184" s="2">
        <v>99543.4</v>
      </c>
      <c r="I184" s="2">
        <v>70542.5</v>
      </c>
      <c r="J184" s="2">
        <v>4664.3</v>
      </c>
      <c r="K184" s="2">
        <v>149.8</v>
      </c>
      <c r="L184" s="2">
        <v>9.4</v>
      </c>
      <c r="M184" s="2">
        <v>0.0</v>
      </c>
    </row>
    <row r="185">
      <c r="A185" s="32" t="s">
        <v>48</v>
      </c>
      <c r="B185" s="2">
        <v>2.16564078277077</v>
      </c>
      <c r="C185" s="2">
        <v>3.59026461420324</v>
      </c>
      <c r="D185" s="2">
        <v>6.66633332499958</v>
      </c>
      <c r="E185" s="2">
        <v>6.80881781221968</v>
      </c>
      <c r="F185" s="2">
        <v>6.72011904656457</v>
      </c>
      <c r="G185" s="2">
        <v>5.76541412215983</v>
      </c>
      <c r="H185" s="2">
        <v>1204.31517469473</v>
      </c>
      <c r="I185" s="2">
        <v>5281.30639614859</v>
      </c>
      <c r="J185" s="2">
        <v>360.085281565353</v>
      </c>
      <c r="K185" s="2">
        <v>283.266588216824</v>
      </c>
      <c r="L185" s="2">
        <v>27.8682615173605</v>
      </c>
      <c r="M185" s="2">
        <v>0.0</v>
      </c>
    </row>
    <row r="186">
      <c r="A186" s="32" t="s">
        <v>24</v>
      </c>
      <c r="B186" s="2">
        <v>0.00351788209407014</v>
      </c>
      <c r="C186" s="2">
        <v>0.00170010929883102</v>
      </c>
      <c r="D186" s="2">
        <v>0.00146612354971166</v>
      </c>
      <c r="E186" s="2">
        <v>0.00135701928187097</v>
      </c>
      <c r="F186" s="2">
        <v>0.0012455264360095</v>
      </c>
      <c r="G186" s="2">
        <v>9.18638846282326E-4</v>
      </c>
      <c r="H186" s="30">
        <v>5.05030877677682E-5</v>
      </c>
      <c r="I186" s="30">
        <v>2.58097350852327E-5</v>
      </c>
      <c r="J186" s="2">
        <v>8.53219540818039E-4</v>
      </c>
      <c r="K186" s="2">
        <v>0.172015001394874</v>
      </c>
      <c r="L186" s="2">
        <v>0.152799409002891</v>
      </c>
      <c r="M186" s="2">
        <v>0.129338430572076</v>
      </c>
    </row>
    <row r="187">
      <c r="A187" s="32" t="s">
        <v>25</v>
      </c>
      <c r="B187" s="2">
        <v>0.00351672332734908</v>
      </c>
      <c r="C187" s="30">
        <v>5.04641577614191E-5</v>
      </c>
      <c r="D187" s="30">
        <v>1.87425015859892E-5</v>
      </c>
      <c r="E187" s="30">
        <v>2.27226661930707E-5</v>
      </c>
      <c r="F187" s="30">
        <v>6.28113474542016E-5</v>
      </c>
      <c r="G187" s="30">
        <v>6.90937772738701E-5</v>
      </c>
      <c r="H187" s="30">
        <v>1.21449628063058E-5</v>
      </c>
      <c r="I187" s="30">
        <v>1.55459132178604E-6</v>
      </c>
      <c r="J187" s="30">
        <v>9.29681330930512E-5</v>
      </c>
      <c r="K187" s="2">
        <v>0.061803230949804</v>
      </c>
      <c r="L187" s="2">
        <v>0.048551600702206</v>
      </c>
      <c r="M187" s="2">
        <v>0.00424475330155431</v>
      </c>
    </row>
    <row r="188">
      <c r="A188" s="32" t="s">
        <v>28</v>
      </c>
      <c r="B188" s="2">
        <v>0.993499999999999</v>
      </c>
      <c r="C188" s="2">
        <v>0.994999999999999</v>
      </c>
      <c r="D188" s="2">
        <v>0.994999999999999</v>
      </c>
      <c r="E188" s="2">
        <v>0.994999999999999</v>
      </c>
      <c r="F188" s="2">
        <v>0.997</v>
      </c>
      <c r="G188" s="2">
        <v>1.0</v>
      </c>
      <c r="H188" s="2">
        <v>1.0</v>
      </c>
      <c r="I188" s="2">
        <v>1.0</v>
      </c>
      <c r="J188" s="2">
        <v>0.997</v>
      </c>
      <c r="K188" s="2">
        <v>0.5515</v>
      </c>
      <c r="L188" s="2">
        <v>0.5</v>
      </c>
      <c r="M188" s="2">
        <v>0.5</v>
      </c>
      <c r="N188" s="36">
        <f>MAX(B188:M188)</f>
        <v>1</v>
      </c>
    </row>
    <row r="189">
      <c r="A189" s="32" t="s">
        <v>29</v>
      </c>
      <c r="B189" s="2">
        <v>0.0045</v>
      </c>
      <c r="C189" s="30">
        <v>1.11022302462515E-16</v>
      </c>
      <c r="D189" s="30">
        <v>1.11022302462515E-16</v>
      </c>
      <c r="E189" s="30">
        <v>1.11022302462515E-16</v>
      </c>
      <c r="F189" s="2">
        <v>0.00244948974278318</v>
      </c>
      <c r="G189" s="2">
        <v>0.0</v>
      </c>
      <c r="H189" s="2">
        <v>0.0</v>
      </c>
      <c r="I189" s="2">
        <v>0.0</v>
      </c>
      <c r="J189" s="2">
        <v>0.00244948974278318</v>
      </c>
      <c r="K189" s="2">
        <v>0.103151587481725</v>
      </c>
      <c r="L189" s="2">
        <v>0.0</v>
      </c>
      <c r="M189" s="2">
        <v>0.0</v>
      </c>
    </row>
    <row r="190">
      <c r="A190" s="32" t="s">
        <v>30</v>
      </c>
      <c r="B190" s="2">
        <v>0.989</v>
      </c>
      <c r="C190" s="2">
        <v>0.99</v>
      </c>
      <c r="D190" s="2">
        <v>0.99</v>
      </c>
      <c r="E190" s="2">
        <v>0.99</v>
      </c>
      <c r="F190" s="2">
        <v>0.994</v>
      </c>
      <c r="G190" s="2">
        <v>1.0</v>
      </c>
      <c r="H190" s="2">
        <v>1.0</v>
      </c>
      <c r="I190" s="2">
        <v>1.0</v>
      </c>
      <c r="J190" s="2">
        <v>0.994</v>
      </c>
      <c r="K190" s="2">
        <v>0.658</v>
      </c>
      <c r="L190" s="2">
        <v>0.2</v>
      </c>
      <c r="M190" s="2">
        <v>0.6</v>
      </c>
      <c r="N190" s="36">
        <f>MAX(B190:M190)</f>
        <v>1</v>
      </c>
    </row>
    <row r="191">
      <c r="A191" s="32" t="s">
        <v>31</v>
      </c>
      <c r="B191" s="2">
        <v>0.003</v>
      </c>
      <c r="C191" s="2">
        <v>0.0</v>
      </c>
      <c r="D191" s="2">
        <v>0.0</v>
      </c>
      <c r="E191" s="2">
        <v>0.0</v>
      </c>
      <c r="F191" s="2">
        <v>0.00489897948556636</v>
      </c>
      <c r="G191" s="2">
        <v>0.0</v>
      </c>
      <c r="H191" s="2">
        <v>0.0</v>
      </c>
      <c r="I191" s="2">
        <v>0.0</v>
      </c>
      <c r="J191" s="2">
        <v>0.00489897948556636</v>
      </c>
      <c r="K191" s="2">
        <v>0.44796874891001</v>
      </c>
      <c r="L191" s="2">
        <v>0.4</v>
      </c>
      <c r="M191" s="2">
        <v>0.489897948556635</v>
      </c>
    </row>
    <row r="192">
      <c r="A192" s="32" t="s">
        <v>32</v>
      </c>
      <c r="B192" s="2">
        <v>0.998</v>
      </c>
      <c r="C192" s="2">
        <v>1.0</v>
      </c>
      <c r="D192" s="2">
        <v>1.0</v>
      </c>
      <c r="E192" s="2">
        <v>1.0</v>
      </c>
      <c r="F192" s="2">
        <v>1.0</v>
      </c>
      <c r="G192" s="2">
        <v>1.0</v>
      </c>
      <c r="H192" s="2">
        <v>1.0</v>
      </c>
      <c r="I192" s="2">
        <v>1.0</v>
      </c>
      <c r="J192" s="2">
        <v>1.0</v>
      </c>
      <c r="K192" s="2">
        <v>0.445</v>
      </c>
      <c r="L192" s="2">
        <v>0.8</v>
      </c>
      <c r="M192" s="2">
        <v>0.4</v>
      </c>
      <c r="N192" s="36">
        <f>MAX(B192:M192)</f>
        <v>1</v>
      </c>
    </row>
    <row r="193">
      <c r="A193" s="32" t="s">
        <v>33</v>
      </c>
      <c r="B193" s="2">
        <v>0.006</v>
      </c>
      <c r="C193" s="2">
        <v>0.0</v>
      </c>
      <c r="D193" s="2">
        <v>0.0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0.467059953325052</v>
      </c>
      <c r="L193" s="2">
        <v>0.4</v>
      </c>
      <c r="M193" s="2">
        <v>0.489897948556635</v>
      </c>
    </row>
    <row r="194">
      <c r="A194" s="32" t="s">
        <v>49</v>
      </c>
      <c r="B194" s="2">
        <v>0.00351767027156497</v>
      </c>
      <c r="C194" s="2">
        <v>0.00170010231069828</v>
      </c>
      <c r="D194" s="2">
        <v>0.00146611891868925</v>
      </c>
      <c r="E194" s="2">
        <v>0.00135701528929984</v>
      </c>
      <c r="F194" s="2">
        <v>0.0012455221754516</v>
      </c>
      <c r="G194" s="2">
        <v>9.18632329705112E-4</v>
      </c>
      <c r="H194" s="30">
        <v>5.05020701615292E-5</v>
      </c>
      <c r="I194" s="30">
        <v>2.58090731643146E-5</v>
      </c>
      <c r="J194" s="2">
        <v>8.53165123847945E-4</v>
      </c>
      <c r="K194" s="2">
        <v>0.159483868190355</v>
      </c>
      <c r="L194" s="2">
        <v>0.244657695955793</v>
      </c>
      <c r="M194" s="2">
        <v>0.25</v>
      </c>
    </row>
    <row r="195">
      <c r="A195" s="32" t="s">
        <v>50</v>
      </c>
      <c r="B195" s="2">
        <v>0.0035161325196848</v>
      </c>
      <c r="C195" s="30">
        <v>5.0463105858285E-5</v>
      </c>
      <c r="D195" s="30">
        <v>1.87423993374973E-5</v>
      </c>
      <c r="E195" s="30">
        <v>2.27225844452031E-5</v>
      </c>
      <c r="F195" s="30">
        <v>6.28117801927458E-5</v>
      </c>
      <c r="G195" s="30">
        <v>6.90946323585534E-5</v>
      </c>
      <c r="H195" s="30">
        <v>1.21446521906014E-5</v>
      </c>
      <c r="I195" s="30">
        <v>1.55459107272089E-6</v>
      </c>
      <c r="J195" s="30">
        <v>9.295452386632E-5</v>
      </c>
      <c r="K195" s="2">
        <v>0.0572278261868905</v>
      </c>
      <c r="L195" s="2">
        <v>0.0137787340192053</v>
      </c>
      <c r="M195" s="2">
        <v>0.0</v>
      </c>
    </row>
    <row r="196">
      <c r="A196" s="32" t="s">
        <v>51</v>
      </c>
      <c r="B196" s="2">
        <v>0.993499999999999</v>
      </c>
      <c r="C196" s="2">
        <v>0.994999999999999</v>
      </c>
      <c r="D196" s="2">
        <v>0.994999999999999</v>
      </c>
      <c r="E196" s="2">
        <v>0.994999999999999</v>
      </c>
      <c r="F196" s="2">
        <v>0.997</v>
      </c>
      <c r="G196" s="2">
        <v>1.0</v>
      </c>
      <c r="H196" s="2">
        <v>1.0</v>
      </c>
      <c r="I196" s="2">
        <v>1.0</v>
      </c>
      <c r="J196" s="2">
        <v>0.997</v>
      </c>
      <c r="K196" s="2">
        <v>0.5515</v>
      </c>
      <c r="L196" s="2">
        <v>0.5</v>
      </c>
      <c r="M196" s="2">
        <v>0.5</v>
      </c>
      <c r="N196" s="36">
        <f>MAX(B196:M196)</f>
        <v>1</v>
      </c>
    </row>
    <row r="197">
      <c r="A197" s="32" t="s">
        <v>52</v>
      </c>
      <c r="B197" s="2">
        <v>0.0045</v>
      </c>
      <c r="C197" s="30">
        <v>1.11022302462515E-16</v>
      </c>
      <c r="D197" s="30">
        <v>1.11022302462515E-16</v>
      </c>
      <c r="E197" s="30">
        <v>1.11022302462515E-16</v>
      </c>
      <c r="F197" s="2">
        <v>0.00244948974278318</v>
      </c>
      <c r="G197" s="2">
        <v>0.0</v>
      </c>
      <c r="H197" s="2">
        <v>0.0</v>
      </c>
      <c r="I197" s="2">
        <v>0.0</v>
      </c>
      <c r="J197" s="2">
        <v>0.00244948974278318</v>
      </c>
      <c r="K197" s="2">
        <v>0.103151587481725</v>
      </c>
      <c r="L197" s="2">
        <v>0.0</v>
      </c>
      <c r="M197" s="2">
        <v>0.0</v>
      </c>
    </row>
    <row r="198">
      <c r="A198" s="32" t="s">
        <v>53</v>
      </c>
      <c r="B198" s="2">
        <v>0.989</v>
      </c>
      <c r="C198" s="2">
        <v>0.99</v>
      </c>
      <c r="D198" s="2">
        <v>0.99</v>
      </c>
      <c r="E198" s="2">
        <v>0.99</v>
      </c>
      <c r="F198" s="2">
        <v>0.994</v>
      </c>
      <c r="G198" s="2">
        <v>1.0</v>
      </c>
      <c r="H198" s="2">
        <v>1.0</v>
      </c>
      <c r="I198" s="2">
        <v>1.0</v>
      </c>
      <c r="J198" s="2">
        <v>0.994</v>
      </c>
      <c r="K198" s="2">
        <v>0.658</v>
      </c>
      <c r="L198" s="2">
        <v>0.2</v>
      </c>
      <c r="M198" s="2">
        <v>0.6</v>
      </c>
    </row>
    <row r="199">
      <c r="A199" s="32" t="s">
        <v>54</v>
      </c>
      <c r="B199" s="2">
        <v>0.003</v>
      </c>
      <c r="C199" s="2">
        <v>0.0</v>
      </c>
      <c r="D199" s="2">
        <v>0.0</v>
      </c>
      <c r="E199" s="2">
        <v>0.0</v>
      </c>
      <c r="F199" s="2">
        <v>0.00489897948556636</v>
      </c>
      <c r="G199" s="2">
        <v>0.0</v>
      </c>
      <c r="H199" s="2">
        <v>0.0</v>
      </c>
      <c r="I199" s="2">
        <v>0.0</v>
      </c>
      <c r="J199" s="2">
        <v>0.00489897948556636</v>
      </c>
      <c r="K199" s="2">
        <v>0.44796874891001</v>
      </c>
      <c r="L199" s="2">
        <v>0.4</v>
      </c>
      <c r="M199" s="2">
        <v>0.489897948556635</v>
      </c>
    </row>
    <row r="200">
      <c r="A200" s="32" t="s">
        <v>55</v>
      </c>
      <c r="B200" s="2">
        <v>0.998</v>
      </c>
      <c r="C200" s="2">
        <v>1.0</v>
      </c>
      <c r="D200" s="2">
        <v>1.0</v>
      </c>
      <c r="E200" s="2">
        <v>1.0</v>
      </c>
      <c r="F200" s="2">
        <v>1.0</v>
      </c>
      <c r="G200" s="2">
        <v>1.0</v>
      </c>
      <c r="H200" s="2">
        <v>1.0</v>
      </c>
      <c r="I200" s="2">
        <v>1.0</v>
      </c>
      <c r="J200" s="2">
        <v>1.0</v>
      </c>
      <c r="K200" s="2">
        <v>0.445</v>
      </c>
      <c r="L200" s="2">
        <v>0.8</v>
      </c>
      <c r="M200" s="2">
        <v>0.4</v>
      </c>
    </row>
    <row r="201">
      <c r="A201" s="32" t="s">
        <v>56</v>
      </c>
      <c r="B201" s="2">
        <v>0.006</v>
      </c>
      <c r="C201" s="2">
        <v>0.0</v>
      </c>
      <c r="D201" s="2">
        <v>0.0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0.467059953325052</v>
      </c>
      <c r="L201" s="2">
        <v>0.4</v>
      </c>
      <c r="M201" s="2">
        <v>0.489897948556635</v>
      </c>
    </row>
    <row r="202">
      <c r="A202" s="34"/>
    </row>
    <row r="203">
      <c r="A203" s="34"/>
    </row>
    <row r="204">
      <c r="A204" s="31" t="s">
        <v>65</v>
      </c>
      <c r="B204" s="2" t="s">
        <v>43</v>
      </c>
      <c r="Q204" s="31"/>
      <c r="R204" s="31"/>
      <c r="S204" s="31" t="s">
        <v>65</v>
      </c>
      <c r="T204" s="2" t="s">
        <v>66</v>
      </c>
      <c r="AH204" s="2">
        <v>27.0</v>
      </c>
      <c r="AI204" s="3" t="str">
        <f>TEXTJOIN(" ", TRUE, "ETA:",TEXT(INDIRECT(ADDRESS(206,AH204)), "0.00000"))</f>
        <v>ETA: 0.25000</v>
      </c>
    </row>
    <row r="205">
      <c r="A205" s="32" t="s">
        <v>45</v>
      </c>
      <c r="Q205" s="32"/>
      <c r="R205" s="32"/>
      <c r="S205" s="32" t="s">
        <v>46</v>
      </c>
      <c r="AG205" s="2">
        <v>219.0</v>
      </c>
      <c r="AH205" s="16">
        <f t="shared" ref="AH205:AH214" si="3">INDIRECT(ADDRESS(AG205,$AH$204))</f>
        <v>0.9</v>
      </c>
      <c r="AI205" s="37">
        <f t="shared" ref="AI205:AI214" si="4">INDIRECT(ADDRESS(AG205-2,$AH$204))</f>
        <v>0.03788892752</v>
      </c>
      <c r="AJ205" s="37">
        <f t="shared" ref="AJ205:AJ214" si="5">INDIRECT(ADDRESS(AG205-1,$AH$204))</f>
        <v>0.03317477689</v>
      </c>
    </row>
    <row r="206">
      <c r="A206" s="34"/>
      <c r="B206" s="2">
        <v>0.002</v>
      </c>
      <c r="C206" s="2">
        <v>0.005</v>
      </c>
      <c r="D206" s="2">
        <v>0.01</v>
      </c>
      <c r="E206" s="2">
        <v>0.05</v>
      </c>
      <c r="F206" s="2">
        <v>0.1</v>
      </c>
      <c r="G206" s="2">
        <v>0.25</v>
      </c>
      <c r="H206" s="2"/>
      <c r="Q206" s="34"/>
      <c r="R206" s="34"/>
      <c r="S206" s="34"/>
      <c r="T206" s="2">
        <v>0.001</v>
      </c>
      <c r="U206" s="2">
        <v>0.002</v>
      </c>
      <c r="V206" s="2">
        <v>0.004</v>
      </c>
      <c r="W206" s="2">
        <v>0.005</v>
      </c>
      <c r="X206" s="2">
        <v>0.01</v>
      </c>
      <c r="Y206" s="2">
        <v>0.05</v>
      </c>
      <c r="Z206" s="2">
        <v>0.1</v>
      </c>
      <c r="AA206" s="2">
        <v>0.25</v>
      </c>
      <c r="AB206" s="2">
        <v>1.0</v>
      </c>
      <c r="AC206" s="2">
        <v>10.0</v>
      </c>
      <c r="AG206" s="2">
        <v>239.0</v>
      </c>
      <c r="AH206" s="16">
        <f t="shared" si="3"/>
        <v>0.94</v>
      </c>
      <c r="AI206" s="37">
        <f t="shared" si="4"/>
        <v>0.02240810179</v>
      </c>
      <c r="AJ206" s="37">
        <f t="shared" si="5"/>
        <v>0.02832529068</v>
      </c>
    </row>
    <row r="207">
      <c r="A207" s="32" t="s">
        <v>47</v>
      </c>
      <c r="B207" s="2">
        <v>8240.75</v>
      </c>
      <c r="C207" s="2">
        <v>1836.75</v>
      </c>
      <c r="D207" s="2">
        <v>1690.75</v>
      </c>
      <c r="E207" s="2">
        <v>310.0</v>
      </c>
      <c r="F207" s="2">
        <v>160.0</v>
      </c>
      <c r="G207" s="2">
        <v>43.0</v>
      </c>
      <c r="H207" s="2"/>
      <c r="P207" s="2">
        <v>7.0</v>
      </c>
      <c r="Q207" s="3" t="str">
        <f>TEXTJOIN(" ", TRUE, "ETA:",TEXT(INDIRECT(ADDRESS(206,P207)), "0.00000"))</f>
        <v>ETA: 0.25000</v>
      </c>
      <c r="S207" s="32" t="s">
        <v>47</v>
      </c>
      <c r="T207" s="2">
        <v>14848.5</v>
      </c>
      <c r="U207" s="2">
        <v>12720.25</v>
      </c>
      <c r="V207" s="2">
        <v>7288.0</v>
      </c>
      <c r="W207" s="2">
        <v>10150.75</v>
      </c>
      <c r="X207" s="2">
        <v>11970.75</v>
      </c>
      <c r="Y207" s="2">
        <v>4311.25</v>
      </c>
      <c r="Z207" s="2">
        <v>5690.25</v>
      </c>
      <c r="AA207" s="2">
        <v>3378.5</v>
      </c>
      <c r="AB207" s="2">
        <v>619.25</v>
      </c>
      <c r="AC207" s="2">
        <v>49.25</v>
      </c>
      <c r="AG207" s="2">
        <v>259.0</v>
      </c>
      <c r="AH207" s="16">
        <f t="shared" si="3"/>
        <v>0.995</v>
      </c>
      <c r="AI207" s="37">
        <f t="shared" si="4"/>
        <v>0.002250633059</v>
      </c>
      <c r="AJ207" s="37">
        <f t="shared" si="5"/>
        <v>0.001739202861</v>
      </c>
    </row>
    <row r="208">
      <c r="A208" s="32" t="s">
        <v>48</v>
      </c>
      <c r="B208" s="2">
        <v>788.312874117884</v>
      </c>
      <c r="C208" s="2">
        <v>1491.9901767438</v>
      </c>
      <c r="D208" s="2">
        <v>185.758411653416</v>
      </c>
      <c r="E208" s="2">
        <v>36.3386846212132</v>
      </c>
      <c r="F208" s="2">
        <v>19.3002590656187</v>
      </c>
      <c r="G208" s="2">
        <v>3.67423461417476</v>
      </c>
      <c r="H208" s="2"/>
      <c r="O208" s="2">
        <v>219.0</v>
      </c>
      <c r="P208" s="16">
        <f t="shared" ref="P208:P217" si="6">INDIRECT(ADDRESS(O208,$P$207))</f>
        <v>0.82</v>
      </c>
      <c r="Q208" s="37">
        <f t="shared" ref="Q208:Q217" si="7">INDIRECT(ADDRESS(O208-2,$P$207))</f>
        <v>0.06541261446</v>
      </c>
      <c r="R208" s="37">
        <f t="shared" ref="R208:R217" si="8">INDIRECT(ADDRESS(O208-1,$P$207))</f>
        <v>0.0005361978689</v>
      </c>
      <c r="S208" s="32" t="s">
        <v>48</v>
      </c>
      <c r="T208" s="2">
        <v>260.673646539116</v>
      </c>
      <c r="U208" s="2">
        <v>3152.30196642073</v>
      </c>
      <c r="V208" s="2">
        <v>4535.84049543191</v>
      </c>
      <c r="W208" s="2">
        <v>4856.84714475347</v>
      </c>
      <c r="X208" s="2">
        <v>5244.5055236409</v>
      </c>
      <c r="Y208" s="2">
        <v>5289.10755113752</v>
      </c>
      <c r="Z208" s="2">
        <v>5417.47027564526</v>
      </c>
      <c r="AA208" s="2">
        <v>2139.18039211283</v>
      </c>
      <c r="AB208" s="2">
        <v>341.754572025013</v>
      </c>
      <c r="AC208" s="2">
        <v>23.1557228347551</v>
      </c>
      <c r="AG208" s="2">
        <v>279.0</v>
      </c>
      <c r="AH208" s="16">
        <f t="shared" si="3"/>
        <v>0.945</v>
      </c>
      <c r="AI208" s="37">
        <f t="shared" si="4"/>
        <v>0.02030549301</v>
      </c>
      <c r="AJ208" s="37">
        <f t="shared" si="5"/>
        <v>0.03008900586</v>
      </c>
    </row>
    <row r="209">
      <c r="A209" s="32" t="s">
        <v>24</v>
      </c>
      <c r="B209" s="2">
        <v>0.0675739646945824</v>
      </c>
      <c r="C209" s="2">
        <v>0.0963020843358233</v>
      </c>
      <c r="D209" s="2">
        <v>0.0675729156200729</v>
      </c>
      <c r="E209" s="2">
        <v>0.0675561489438926</v>
      </c>
      <c r="F209" s="2">
        <v>0.0675656849623349</v>
      </c>
      <c r="G209" s="2">
        <v>0.0727980699996651</v>
      </c>
      <c r="H209" s="2"/>
      <c r="O209" s="2">
        <v>239.0</v>
      </c>
      <c r="P209" s="16">
        <f t="shared" si="6"/>
        <v>0.94</v>
      </c>
      <c r="Q209" s="37">
        <f t="shared" si="7"/>
        <v>0.02536507013</v>
      </c>
      <c r="R209" s="37">
        <f t="shared" si="8"/>
        <v>0.02349907358</v>
      </c>
      <c r="S209" s="32" t="s">
        <v>24</v>
      </c>
      <c r="T209" s="2">
        <v>9.79474010121573</v>
      </c>
      <c r="U209" s="2">
        <v>8.18959680413359</v>
      </c>
      <c r="V209" s="2">
        <v>7.80487445143461</v>
      </c>
      <c r="W209" s="2">
        <v>5.37729016851984</v>
      </c>
      <c r="X209" s="2">
        <v>2.84087728845148</v>
      </c>
      <c r="Y209" s="2">
        <v>7.84169855898855</v>
      </c>
      <c r="Z209" s="2">
        <v>2.83212855954352</v>
      </c>
      <c r="AA209" s="2">
        <v>5.28192465420499</v>
      </c>
      <c r="AB209" s="2">
        <v>3.22845293023674</v>
      </c>
      <c r="AC209" s="2">
        <v>4.85281693156454</v>
      </c>
      <c r="AG209" s="2">
        <v>299.0</v>
      </c>
      <c r="AH209" s="16">
        <f t="shared" si="3"/>
        <v>0.99</v>
      </c>
      <c r="AI209" s="37">
        <f t="shared" si="4"/>
        <v>0.002829450567</v>
      </c>
      <c r="AJ209" s="37">
        <f t="shared" si="5"/>
        <v>0.002027836298</v>
      </c>
    </row>
    <row r="210">
      <c r="A210" s="32" t="s">
        <v>25</v>
      </c>
      <c r="B210" s="30">
        <v>1.39498084045723E-5</v>
      </c>
      <c r="C210" s="30">
        <v>0.0287374342653581</v>
      </c>
      <c r="D210" s="30">
        <v>1.4556362968275E-5</v>
      </c>
      <c r="E210" s="30">
        <v>1.54671201609728E-5</v>
      </c>
      <c r="F210" s="30">
        <v>1.68702685180015E-5</v>
      </c>
      <c r="G210" s="30">
        <v>4.15426084689965E-4</v>
      </c>
      <c r="H210" s="30"/>
      <c r="I210" s="30"/>
      <c r="O210" s="2">
        <v>259.0</v>
      </c>
      <c r="P210" s="16">
        <f t="shared" si="6"/>
        <v>0.975</v>
      </c>
      <c r="Q210" s="37">
        <f t="shared" si="7"/>
        <v>0.01027910688</v>
      </c>
      <c r="R210" s="37">
        <f t="shared" si="8"/>
        <v>0.002620253338</v>
      </c>
      <c r="S210" s="32" t="s">
        <v>25</v>
      </c>
      <c r="T210" s="30">
        <v>0.384673628840846</v>
      </c>
      <c r="U210" s="30">
        <v>3.40662886601868</v>
      </c>
      <c r="V210" s="30">
        <v>4.10191997120546</v>
      </c>
      <c r="W210" s="30">
        <v>4.7737177643816</v>
      </c>
      <c r="X210" s="30">
        <v>4.22023759504265</v>
      </c>
      <c r="Y210" s="30">
        <v>4.02357012699666</v>
      </c>
      <c r="Z210" s="30">
        <v>4.24413805784021</v>
      </c>
      <c r="AA210" s="30">
        <v>4.92200352917962</v>
      </c>
      <c r="AB210" s="2">
        <v>4.23578169447735</v>
      </c>
      <c r="AC210" s="2">
        <v>5.12974896523258</v>
      </c>
      <c r="AG210" s="2">
        <v>319.0</v>
      </c>
      <c r="AH210" s="16" t="str">
        <f t="shared" si="3"/>
        <v/>
      </c>
      <c r="AI210" s="37" t="str">
        <f t="shared" si="4"/>
        <v/>
      </c>
      <c r="AJ210" s="37" t="str">
        <f t="shared" si="5"/>
        <v/>
      </c>
    </row>
    <row r="211">
      <c r="A211" s="32" t="s">
        <v>28</v>
      </c>
      <c r="B211" s="2">
        <v>0.806666666666666</v>
      </c>
      <c r="C211" s="2">
        <v>0.613333333333333</v>
      </c>
      <c r="D211" s="2">
        <v>0.806666666666666</v>
      </c>
      <c r="E211" s="2">
        <v>0.806666666666666</v>
      </c>
      <c r="F211" s="2">
        <v>0.806666666666666</v>
      </c>
      <c r="G211" s="2">
        <v>0.806666666666666</v>
      </c>
      <c r="H211" s="2"/>
      <c r="I211" s="36"/>
      <c r="J211" s="2"/>
      <c r="K211" s="2"/>
      <c r="L211" s="2"/>
      <c r="M211" s="2"/>
      <c r="N211" s="36">
        <f>MAX(B211:M211)</f>
        <v>0.8066666667</v>
      </c>
      <c r="O211" s="2">
        <v>279.0</v>
      </c>
      <c r="P211" s="16">
        <f t="shared" si="6"/>
        <v>0.94</v>
      </c>
      <c r="Q211" s="37">
        <f t="shared" si="7"/>
        <v>0.02081742453</v>
      </c>
      <c r="R211" s="37">
        <f t="shared" si="8"/>
        <v>0.02573089516</v>
      </c>
      <c r="S211" s="32" t="s">
        <v>28</v>
      </c>
      <c r="T211" s="2">
        <v>0.821666666666666</v>
      </c>
      <c r="U211" s="2">
        <v>0.85</v>
      </c>
      <c r="V211" s="2">
        <v>0.853333333333333</v>
      </c>
      <c r="W211" s="2">
        <v>0.899999999999999</v>
      </c>
      <c r="X211" s="2">
        <v>0.946666666666666</v>
      </c>
      <c r="Y211" s="2">
        <v>0.85</v>
      </c>
      <c r="Z211" s="2">
        <v>0.946666666666666</v>
      </c>
      <c r="AA211" s="2">
        <v>0.899999999999999</v>
      </c>
      <c r="AB211" s="2">
        <v>0.943333333333333</v>
      </c>
      <c r="AC211" s="2">
        <v>0.943333333333333</v>
      </c>
      <c r="AE211" s="2"/>
      <c r="AF211" s="36">
        <f>MAX(T211:AE211)</f>
        <v>0.9466666667</v>
      </c>
      <c r="AG211" s="2">
        <v>339.0</v>
      </c>
      <c r="AH211" s="16" t="str">
        <f t="shared" si="3"/>
        <v/>
      </c>
      <c r="AI211" s="37" t="str">
        <f t="shared" si="4"/>
        <v/>
      </c>
      <c r="AJ211" s="37" t="str">
        <f t="shared" si="5"/>
        <v/>
      </c>
    </row>
    <row r="212">
      <c r="A212" s="32" t="s">
        <v>29</v>
      </c>
      <c r="B212" s="30">
        <v>0.0</v>
      </c>
      <c r="C212" s="30">
        <v>0.201439265729841</v>
      </c>
      <c r="D212" s="30">
        <v>0.0</v>
      </c>
      <c r="E212" s="30">
        <v>0.0</v>
      </c>
      <c r="F212" s="30">
        <v>0.0</v>
      </c>
      <c r="G212" s="30">
        <v>0.0</v>
      </c>
      <c r="H212" s="30"/>
      <c r="I212" s="30"/>
      <c r="O212" s="2">
        <v>299.0</v>
      </c>
      <c r="P212" s="16">
        <f t="shared" si="6"/>
        <v>0.985</v>
      </c>
      <c r="Q212" s="37">
        <f t="shared" si="7"/>
        <v>0.005534664928</v>
      </c>
      <c r="R212" s="37">
        <f t="shared" si="8"/>
        <v>0.004046971127</v>
      </c>
      <c r="S212" s="32" t="s">
        <v>29</v>
      </c>
      <c r="T212" s="30">
        <v>0.012801909579781</v>
      </c>
      <c r="U212" s="30">
        <v>0.07895146188218</v>
      </c>
      <c r="V212" s="30">
        <v>0.0809663853432741</v>
      </c>
      <c r="W212" s="30">
        <v>0.0933333333333333</v>
      </c>
      <c r="X212" s="30">
        <v>0.0808290376865476</v>
      </c>
      <c r="Y212" s="30">
        <v>0.0750555349946513</v>
      </c>
      <c r="Z212" s="30">
        <v>0.0808290376865476</v>
      </c>
      <c r="AA212" s="30">
        <v>0.0933333333333333</v>
      </c>
      <c r="AB212" s="2">
        <v>0.0790920701180311</v>
      </c>
      <c r="AC212" s="2">
        <v>0.0790920701180311</v>
      </c>
      <c r="AG212" s="2">
        <v>359.0</v>
      </c>
      <c r="AH212" s="16" t="str">
        <f t="shared" si="3"/>
        <v/>
      </c>
      <c r="AI212" s="37" t="str">
        <f t="shared" si="4"/>
        <v/>
      </c>
      <c r="AJ212" s="37" t="str">
        <f t="shared" si="5"/>
        <v/>
      </c>
    </row>
    <row r="213">
      <c r="A213" s="32" t="s">
        <v>30</v>
      </c>
      <c r="B213" s="2">
        <v>0.733333333333333</v>
      </c>
      <c r="C213" s="2">
        <v>0.399999999999999</v>
      </c>
      <c r="D213" s="2">
        <v>0.733333333333333</v>
      </c>
      <c r="E213" s="2">
        <v>0.733333333333333</v>
      </c>
      <c r="F213" s="2">
        <v>0.733333333333333</v>
      </c>
      <c r="G213" s="2">
        <v>0.733333333333333</v>
      </c>
      <c r="H213" s="2"/>
      <c r="N213" s="36">
        <f>MAX(B213:M213)</f>
        <v>0.7333333333</v>
      </c>
      <c r="O213" s="2">
        <v>319.0</v>
      </c>
      <c r="P213" s="16">
        <f t="shared" si="6"/>
        <v>0.985</v>
      </c>
      <c r="Q213" s="37">
        <f t="shared" si="7"/>
        <v>0.004030023605</v>
      </c>
      <c r="R213" s="37">
        <f t="shared" si="8"/>
        <v>0.002418467291</v>
      </c>
      <c r="S213" s="32" t="s">
        <v>30</v>
      </c>
      <c r="T213" s="2">
        <v>0.766666666666666</v>
      </c>
      <c r="U213" s="2">
        <v>0.796666666666666</v>
      </c>
      <c r="V213" s="2">
        <v>0.803333333333333</v>
      </c>
      <c r="W213" s="2">
        <v>0.86</v>
      </c>
      <c r="X213" s="2">
        <v>0.923333333333333</v>
      </c>
      <c r="Y213" s="2">
        <v>0.793333333333333</v>
      </c>
      <c r="Z213" s="2">
        <v>0.923333333333333</v>
      </c>
      <c r="AA213" s="2">
        <v>0.86</v>
      </c>
      <c r="AB213" s="2">
        <v>0.916666666666666</v>
      </c>
      <c r="AC213" s="2">
        <v>0.906666666666666</v>
      </c>
      <c r="AF213" s="36">
        <f>MAX(T213:AE213)</f>
        <v>0.9233333333</v>
      </c>
      <c r="AG213" s="2">
        <v>379.0</v>
      </c>
      <c r="AH213" s="16" t="str">
        <f t="shared" si="3"/>
        <v/>
      </c>
      <c r="AI213" s="37" t="str">
        <f t="shared" si="4"/>
        <v/>
      </c>
      <c r="AJ213" s="37" t="str">
        <f t="shared" si="5"/>
        <v/>
      </c>
    </row>
    <row r="214">
      <c r="A214" s="32" t="s">
        <v>31</v>
      </c>
      <c r="B214" s="2">
        <v>0.0</v>
      </c>
      <c r="C214" s="2">
        <v>0.336650164612069</v>
      </c>
      <c r="D214" s="2">
        <v>0.0</v>
      </c>
      <c r="E214" s="2">
        <v>0.0</v>
      </c>
      <c r="F214" s="2">
        <v>0.0</v>
      </c>
      <c r="G214" s="2">
        <v>0.0</v>
      </c>
      <c r="H214" s="2"/>
      <c r="O214" s="2">
        <v>339.0</v>
      </c>
      <c r="P214" s="16">
        <f t="shared" si="6"/>
        <v>0.98</v>
      </c>
      <c r="Q214" s="37">
        <f t="shared" si="7"/>
        <v>0.004563945687</v>
      </c>
      <c r="R214" s="37">
        <f t="shared" si="8"/>
        <v>0.0004639556154</v>
      </c>
      <c r="S214" s="32" t="s">
        <v>31</v>
      </c>
      <c r="T214" s="2">
        <v>0.0221108319357026</v>
      </c>
      <c r="U214" s="2">
        <v>0.109696551146028</v>
      </c>
      <c r="V214" s="2">
        <v>0.106405931330082</v>
      </c>
      <c r="W214" s="2">
        <v>0.126666666666666</v>
      </c>
      <c r="X214" s="2">
        <v>0.109696551146028</v>
      </c>
      <c r="Y214" s="2">
        <v>0.103923048454132</v>
      </c>
      <c r="Z214" s="2">
        <v>0.109696551146028</v>
      </c>
      <c r="AA214" s="2">
        <v>0.126666666666666</v>
      </c>
      <c r="AB214" s="2">
        <v>0.121243556529821</v>
      </c>
      <c r="AC214" s="2">
        <v>0.123648246606609</v>
      </c>
      <c r="AG214" s="2">
        <v>399.0</v>
      </c>
      <c r="AH214" s="16" t="str">
        <f t="shared" si="3"/>
        <v/>
      </c>
      <c r="AI214" s="37" t="str">
        <f t="shared" si="4"/>
        <v/>
      </c>
      <c r="AJ214" s="37" t="str">
        <f t="shared" si="5"/>
        <v/>
      </c>
    </row>
    <row r="215">
      <c r="A215" s="32" t="s">
        <v>32</v>
      </c>
      <c r="B215" s="2">
        <v>0.88</v>
      </c>
      <c r="C215" s="2">
        <v>0.826666666666666</v>
      </c>
      <c r="D215" s="2">
        <v>0.88</v>
      </c>
      <c r="E215" s="2">
        <v>0.88</v>
      </c>
      <c r="F215" s="2">
        <v>0.88</v>
      </c>
      <c r="G215" s="2">
        <v>0.88</v>
      </c>
      <c r="H215" s="2"/>
      <c r="N215" s="36">
        <f>MAX(B215:M215)</f>
        <v>0.88</v>
      </c>
      <c r="O215" s="2">
        <v>359.0</v>
      </c>
      <c r="P215" s="16">
        <f t="shared" si="6"/>
        <v>0.99</v>
      </c>
      <c r="Q215" s="37">
        <f t="shared" si="7"/>
        <v>0.002971401322</v>
      </c>
      <c r="R215" s="37">
        <f t="shared" si="8"/>
        <v>0.0008257256918</v>
      </c>
      <c r="S215" s="32" t="s">
        <v>32</v>
      </c>
      <c r="T215" s="2">
        <v>0.876666666666666</v>
      </c>
      <c r="U215" s="2">
        <v>0.903333333333333</v>
      </c>
      <c r="V215" s="2">
        <v>0.903333333333333</v>
      </c>
      <c r="W215" s="2">
        <v>0.94</v>
      </c>
      <c r="X215" s="2">
        <v>0.97</v>
      </c>
      <c r="Y215" s="2">
        <v>0.906666666666666</v>
      </c>
      <c r="Z215" s="2">
        <v>0.97</v>
      </c>
      <c r="AA215" s="2">
        <v>0.94</v>
      </c>
      <c r="AB215" s="2">
        <v>0.97</v>
      </c>
      <c r="AC215" s="2">
        <v>0.98</v>
      </c>
      <c r="AF215" s="36">
        <f>MAX(T215:AE215)</f>
        <v>0.98</v>
      </c>
    </row>
    <row r="216">
      <c r="A216" s="32" t="s">
        <v>33</v>
      </c>
      <c r="B216" s="30">
        <v>0.0</v>
      </c>
      <c r="C216" s="30">
        <v>0.168918126124265</v>
      </c>
      <c r="D216" s="30">
        <v>0.0</v>
      </c>
      <c r="E216" s="30">
        <v>0.0</v>
      </c>
      <c r="F216" s="30">
        <v>0.0</v>
      </c>
      <c r="G216" s="30">
        <v>0.0</v>
      </c>
      <c r="H216" s="30"/>
      <c r="I216" s="30"/>
      <c r="O216" s="2">
        <v>379.0</v>
      </c>
      <c r="P216" s="16">
        <f t="shared" si="6"/>
        <v>0.985</v>
      </c>
      <c r="Q216" s="37">
        <f t="shared" si="7"/>
        <v>0.004091245516</v>
      </c>
      <c r="R216" s="37">
        <f t="shared" si="8"/>
        <v>0.001254341111</v>
      </c>
      <c r="S216" s="32" t="s">
        <v>33</v>
      </c>
      <c r="T216" s="30">
        <v>0.0110554159678513</v>
      </c>
      <c r="U216" s="30">
        <v>0.0484194634877798</v>
      </c>
      <c r="V216" s="30">
        <v>0.0560753461375357</v>
      </c>
      <c r="W216" s="30">
        <v>0.06</v>
      </c>
      <c r="X216" s="30">
        <v>0.0519615242270663</v>
      </c>
      <c r="Y216" s="30">
        <v>0.04618802153517</v>
      </c>
      <c r="Z216" s="30">
        <v>0.0519615242270663</v>
      </c>
      <c r="AA216" s="30">
        <v>0.06</v>
      </c>
      <c r="AB216" s="2">
        <v>0.038151743807532</v>
      </c>
      <c r="AC216" s="2">
        <v>0.0346410161513775</v>
      </c>
    </row>
    <row r="217">
      <c r="A217" s="32" t="s">
        <v>49</v>
      </c>
      <c r="B217" s="2">
        <v>0.069093178707389</v>
      </c>
      <c r="C217" s="2">
        <v>0.0970385076519902</v>
      </c>
      <c r="D217" s="2">
        <v>0.0690929862174226</v>
      </c>
      <c r="E217" s="2">
        <v>0.0690772720818811</v>
      </c>
      <c r="F217" s="2">
        <v>0.0690851052104595</v>
      </c>
      <c r="G217" s="2">
        <v>0.0654126144603488</v>
      </c>
      <c r="H217" s="2"/>
      <c r="O217" s="2">
        <v>399.0</v>
      </c>
      <c r="P217" s="16">
        <f t="shared" si="6"/>
        <v>0.98</v>
      </c>
      <c r="Q217" s="37">
        <f t="shared" si="7"/>
        <v>0.004823397524</v>
      </c>
      <c r="R217" s="37">
        <f t="shared" si="8"/>
        <v>0.0004873978532</v>
      </c>
      <c r="S217" s="32" t="s">
        <v>49</v>
      </c>
      <c r="T217" s="2">
        <v>0.0663727246814837</v>
      </c>
      <c r="U217" s="2">
        <v>0.0557729196496328</v>
      </c>
      <c r="V217" s="2">
        <v>0.0533313015230247</v>
      </c>
      <c r="W217" s="2">
        <v>0.036990284391979</v>
      </c>
      <c r="X217" s="2">
        <v>0.0208417345390532</v>
      </c>
      <c r="Y217" s="2">
        <v>0.0556907835400253</v>
      </c>
      <c r="Z217" s="2">
        <v>0.0218016676707097</v>
      </c>
      <c r="AA217" s="2">
        <v>0.0378889275235844</v>
      </c>
      <c r="AB217" s="2">
        <v>0.0249886418432463</v>
      </c>
      <c r="AC217" s="2">
        <v>0.0244520976300371</v>
      </c>
    </row>
    <row r="218">
      <c r="A218" s="32" t="s">
        <v>50</v>
      </c>
      <c r="B218" s="30">
        <v>1.3580242040758E-5</v>
      </c>
      <c r="C218" s="30">
        <v>0.0279532130590467</v>
      </c>
      <c r="D218" s="30">
        <v>1.33529479335021E-5</v>
      </c>
      <c r="E218" s="30">
        <v>1.35407287475011E-5</v>
      </c>
      <c r="F218" s="30">
        <v>1.56285647854934E-5</v>
      </c>
      <c r="G218" s="30">
        <v>5.36197868918594E-4</v>
      </c>
      <c r="H218" s="30"/>
      <c r="I218" s="30"/>
      <c r="L218" s="30"/>
      <c r="Q218" s="32"/>
      <c r="R218" s="32"/>
      <c r="S218" s="32" t="s">
        <v>50</v>
      </c>
      <c r="T218" s="30">
        <v>0.00294222350914121</v>
      </c>
      <c r="U218" s="30">
        <v>0.0234001050212189</v>
      </c>
      <c r="V218" s="30">
        <v>0.0278117394642377</v>
      </c>
      <c r="W218" s="30">
        <v>0.0322871319966853</v>
      </c>
      <c r="X218" s="30">
        <v>0.0280574962360504</v>
      </c>
      <c r="Y218" s="30">
        <v>0.024798091910844</v>
      </c>
      <c r="Z218" s="30">
        <v>0.0283452528064056</v>
      </c>
      <c r="AA218" s="30">
        <v>0.0331747768863741</v>
      </c>
      <c r="AB218" s="2">
        <v>0.0303329151109678</v>
      </c>
      <c r="AC218" s="2">
        <v>0.0312365450265121</v>
      </c>
    </row>
    <row r="219">
      <c r="A219" s="32" t="s">
        <v>51</v>
      </c>
      <c r="B219" s="2">
        <v>0.82</v>
      </c>
      <c r="C219" s="2">
        <v>0.605</v>
      </c>
      <c r="D219" s="2">
        <v>0.82</v>
      </c>
      <c r="E219" s="2">
        <v>0.82</v>
      </c>
      <c r="F219" s="2">
        <v>0.82</v>
      </c>
      <c r="G219" s="2">
        <v>0.82</v>
      </c>
      <c r="H219" s="2"/>
      <c r="N219" s="36">
        <f>MAX(B219:M219)</f>
        <v>0.82</v>
      </c>
      <c r="Q219" s="32"/>
      <c r="R219" s="32"/>
      <c r="S219" s="32" t="s">
        <v>51</v>
      </c>
      <c r="T219" s="2">
        <v>0.82</v>
      </c>
      <c r="U219" s="2">
        <v>0.86</v>
      </c>
      <c r="V219" s="2">
        <v>0.86</v>
      </c>
      <c r="W219" s="2">
        <v>0.904999999999999</v>
      </c>
      <c r="X219" s="2">
        <v>0.95</v>
      </c>
      <c r="Y219" s="2">
        <v>0.854999999999999</v>
      </c>
      <c r="Z219" s="2">
        <v>0.945</v>
      </c>
      <c r="AA219" s="2">
        <v>0.899999999999999</v>
      </c>
      <c r="AB219" s="2">
        <v>0.934999999999999</v>
      </c>
      <c r="AC219" s="2">
        <v>0.934999999999999</v>
      </c>
      <c r="AF219" s="36">
        <f>MAX(T219:AE219)</f>
        <v>0.95</v>
      </c>
    </row>
    <row r="220">
      <c r="A220" s="32" t="s">
        <v>52</v>
      </c>
      <c r="B220" s="30">
        <v>0.0</v>
      </c>
      <c r="C220" s="30">
        <v>0.228637267303473</v>
      </c>
      <c r="D220" s="30">
        <v>0.0</v>
      </c>
      <c r="E220" s="30">
        <v>0.0</v>
      </c>
      <c r="F220" s="30">
        <v>0.0</v>
      </c>
      <c r="G220" s="30">
        <v>0.0</v>
      </c>
      <c r="H220" s="30"/>
      <c r="I220" s="30"/>
      <c r="Q220" s="32"/>
      <c r="R220" s="32"/>
      <c r="S220" s="32" t="s">
        <v>52</v>
      </c>
      <c r="T220" s="30">
        <v>0.0</v>
      </c>
      <c r="U220" s="30">
        <v>0.0692820323027551</v>
      </c>
      <c r="V220" s="30">
        <v>0.0692820323027551</v>
      </c>
      <c r="W220" s="30">
        <v>0.0852936105461599</v>
      </c>
      <c r="X220" s="30">
        <v>0.0754983443527075</v>
      </c>
      <c r="Y220" s="30">
        <v>0.0606217782649107</v>
      </c>
      <c r="Z220" s="30">
        <v>0.0726291952316697</v>
      </c>
      <c r="AA220" s="30">
        <v>0.08</v>
      </c>
      <c r="AB220" s="2">
        <v>0.0779422863405994</v>
      </c>
      <c r="AC220" s="2">
        <v>0.0779422863405994</v>
      </c>
    </row>
    <row r="221">
      <c r="A221" s="32" t="s">
        <v>53</v>
      </c>
      <c r="B221" s="2">
        <v>0.68</v>
      </c>
      <c r="C221" s="2">
        <v>0.39</v>
      </c>
      <c r="D221" s="2">
        <v>0.68</v>
      </c>
      <c r="E221" s="2">
        <v>0.68</v>
      </c>
      <c r="F221" s="2">
        <v>0.68</v>
      </c>
      <c r="G221" s="2">
        <v>0.68</v>
      </c>
      <c r="H221" s="2"/>
      <c r="Q221" s="32"/>
      <c r="R221" s="32"/>
      <c r="S221" s="32" t="s">
        <v>53</v>
      </c>
      <c r="T221" s="2">
        <v>0.68</v>
      </c>
      <c r="U221" s="2">
        <v>0.75</v>
      </c>
      <c r="V221" s="2">
        <v>0.75</v>
      </c>
      <c r="W221" s="2">
        <v>0.83</v>
      </c>
      <c r="X221" s="2">
        <v>0.91</v>
      </c>
      <c r="Y221" s="2">
        <v>0.74</v>
      </c>
      <c r="Z221" s="2">
        <v>0.9</v>
      </c>
      <c r="AA221" s="2">
        <v>0.82</v>
      </c>
      <c r="AB221" s="2">
        <v>0.88</v>
      </c>
      <c r="AC221" s="2">
        <v>0.88</v>
      </c>
    </row>
    <row r="222">
      <c r="A222" s="32" t="s">
        <v>54</v>
      </c>
      <c r="B222" s="2">
        <v>0.0</v>
      </c>
      <c r="C222" s="2">
        <v>0.298496231131986</v>
      </c>
      <c r="D222" s="2">
        <v>0.0</v>
      </c>
      <c r="E222" s="2">
        <v>0.0</v>
      </c>
      <c r="F222" s="2">
        <v>0.0</v>
      </c>
      <c r="G222" s="2">
        <v>0.0</v>
      </c>
      <c r="H222" s="2"/>
      <c r="Q222" s="32"/>
      <c r="R222" s="32"/>
      <c r="S222" s="32" t="s">
        <v>54</v>
      </c>
      <c r="T222" s="2">
        <v>0.0</v>
      </c>
      <c r="U222" s="2">
        <v>0.121243556529821</v>
      </c>
      <c r="V222" s="2">
        <v>0.121243556529821</v>
      </c>
      <c r="W222" s="2">
        <v>0.150665191733193</v>
      </c>
      <c r="X222" s="2">
        <v>0.133790881602596</v>
      </c>
      <c r="Y222" s="2">
        <v>0.103923048454132</v>
      </c>
      <c r="Z222" s="2">
        <v>0.128062484748656</v>
      </c>
      <c r="AA222" s="2">
        <v>0.139999999999999</v>
      </c>
      <c r="AB222" s="2">
        <v>0.13856406460551</v>
      </c>
      <c r="AC222" s="2">
        <v>0.13856406460551</v>
      </c>
    </row>
    <row r="223">
      <c r="A223" s="32" t="s">
        <v>55</v>
      </c>
      <c r="B223" s="2">
        <v>0.96</v>
      </c>
      <c r="C223" s="2">
        <v>0.82</v>
      </c>
      <c r="D223" s="2">
        <v>0.96</v>
      </c>
      <c r="E223" s="2">
        <v>0.96</v>
      </c>
      <c r="F223" s="2">
        <v>0.96</v>
      </c>
      <c r="G223" s="2">
        <v>0.96</v>
      </c>
      <c r="H223" s="2"/>
      <c r="Q223" s="32"/>
      <c r="R223" s="32"/>
      <c r="S223" s="32" t="s">
        <v>55</v>
      </c>
      <c r="T223" s="2">
        <v>0.96</v>
      </c>
      <c r="U223" s="2">
        <v>0.97</v>
      </c>
      <c r="V223" s="2">
        <v>0.97</v>
      </c>
      <c r="W223" s="2">
        <v>0.98</v>
      </c>
      <c r="X223" s="2">
        <v>0.99</v>
      </c>
      <c r="Y223" s="2">
        <v>0.97</v>
      </c>
      <c r="Z223" s="2">
        <v>0.99</v>
      </c>
      <c r="AA223" s="2">
        <v>0.98</v>
      </c>
      <c r="AB223" s="2">
        <v>0.99</v>
      </c>
      <c r="AC223" s="2">
        <v>0.99</v>
      </c>
    </row>
    <row r="224">
      <c r="A224" s="32" t="s">
        <v>56</v>
      </c>
      <c r="B224" s="30">
        <v>0.0</v>
      </c>
      <c r="C224" s="30">
        <v>0.266082693913001</v>
      </c>
      <c r="D224" s="30">
        <v>0.0</v>
      </c>
      <c r="E224" s="30">
        <v>0.0</v>
      </c>
      <c r="F224" s="30">
        <v>0.0</v>
      </c>
      <c r="G224" s="30">
        <v>0.0</v>
      </c>
      <c r="H224" s="30"/>
      <c r="I224" s="30"/>
      <c r="Q224" s="32"/>
      <c r="R224" s="32"/>
      <c r="S224" s="32" t="s">
        <v>56</v>
      </c>
      <c r="T224" s="30">
        <v>0.0</v>
      </c>
      <c r="U224" s="30">
        <v>0.0173205080756887</v>
      </c>
      <c r="V224" s="30">
        <v>0.0173205080756887</v>
      </c>
      <c r="W224" s="30">
        <v>0.02</v>
      </c>
      <c r="X224" s="30">
        <v>0.0173205080756887</v>
      </c>
      <c r="Y224" s="30">
        <v>0.0173205080756887</v>
      </c>
      <c r="Z224" s="30">
        <v>0.0173205080756887</v>
      </c>
      <c r="AA224" s="30">
        <v>0.02</v>
      </c>
      <c r="AB224" s="2">
        <v>0.0173205080756887</v>
      </c>
      <c r="AC224" s="2">
        <v>0.0173205080756887</v>
      </c>
    </row>
    <row r="225">
      <c r="A225" s="32" t="s">
        <v>57</v>
      </c>
      <c r="Q225" s="32"/>
      <c r="R225" s="32"/>
      <c r="S225" s="32" t="s">
        <v>58</v>
      </c>
    </row>
    <row r="226">
      <c r="A226" s="34"/>
      <c r="B226" s="2">
        <v>0.002</v>
      </c>
      <c r="C226" s="2">
        <v>0.005</v>
      </c>
      <c r="D226" s="2">
        <v>0.01</v>
      </c>
      <c r="E226" s="2">
        <v>0.05</v>
      </c>
      <c r="F226" s="2">
        <v>0.1</v>
      </c>
      <c r="G226" s="2">
        <v>0.25</v>
      </c>
      <c r="H226" s="2"/>
      <c r="Q226" s="34"/>
      <c r="R226" s="34"/>
      <c r="S226" s="34"/>
      <c r="T226" s="2">
        <v>0.001</v>
      </c>
      <c r="U226" s="2">
        <v>0.002</v>
      </c>
      <c r="V226" s="2">
        <v>0.004</v>
      </c>
      <c r="W226" s="2">
        <v>0.005</v>
      </c>
      <c r="X226" s="2">
        <v>0.01</v>
      </c>
      <c r="Y226" s="2">
        <v>0.05</v>
      </c>
      <c r="Z226" s="2">
        <v>0.1</v>
      </c>
      <c r="AA226" s="2">
        <v>0.25</v>
      </c>
      <c r="AB226" s="2">
        <v>1.0</v>
      </c>
      <c r="AC226" s="2">
        <v>10.0</v>
      </c>
    </row>
    <row r="227">
      <c r="A227" s="32" t="s">
        <v>47</v>
      </c>
      <c r="B227" s="2">
        <v>13715.75</v>
      </c>
      <c r="C227" s="2">
        <v>3619.5</v>
      </c>
      <c r="D227" s="2">
        <v>2377.75</v>
      </c>
      <c r="E227" s="2">
        <v>1095.75</v>
      </c>
      <c r="F227" s="2">
        <v>736.25</v>
      </c>
      <c r="G227" s="2">
        <v>427.75</v>
      </c>
      <c r="H227" s="2"/>
      <c r="Q227" s="32"/>
      <c r="R227" s="32"/>
      <c r="S227" s="32" t="s">
        <v>47</v>
      </c>
      <c r="T227" s="2">
        <v>14992.25</v>
      </c>
      <c r="U227" s="2">
        <v>14493.5</v>
      </c>
      <c r="V227" s="2">
        <v>12016.5</v>
      </c>
      <c r="W227" s="2">
        <v>9651.25</v>
      </c>
      <c r="X227" s="2">
        <v>9423.5</v>
      </c>
      <c r="Y227" s="2">
        <v>5676.25</v>
      </c>
      <c r="Z227" s="2">
        <v>2946.75</v>
      </c>
      <c r="AA227" s="2">
        <v>2093.75</v>
      </c>
      <c r="AB227" s="2">
        <v>514.5</v>
      </c>
      <c r="AC227" s="2">
        <v>46.5</v>
      </c>
    </row>
    <row r="228">
      <c r="A228" s="32" t="s">
        <v>48</v>
      </c>
      <c r="B228" s="2">
        <v>4436.20453625619</v>
      </c>
      <c r="C228" s="2">
        <v>1370.60652632329</v>
      </c>
      <c r="D228" s="2">
        <v>819.056889049838</v>
      </c>
      <c r="E228" s="2">
        <v>981.513722522512</v>
      </c>
      <c r="F228" s="2">
        <v>543.914228072772</v>
      </c>
      <c r="G228" s="2">
        <v>236.7745499415</v>
      </c>
      <c r="H228" s="2"/>
      <c r="Q228" s="32"/>
      <c r="R228" s="32"/>
      <c r="S228" s="32" t="s">
        <v>48</v>
      </c>
      <c r="T228" s="2">
        <v>7.46240577829965</v>
      </c>
      <c r="U228" s="2">
        <v>875.551683226067</v>
      </c>
      <c r="V228" s="2">
        <v>5164.68689757665</v>
      </c>
      <c r="W228" s="2">
        <v>3487.17868591501</v>
      </c>
      <c r="X228" s="2">
        <v>5581.80192679747</v>
      </c>
      <c r="Y228" s="2">
        <v>5683.65007609546</v>
      </c>
      <c r="Z228" s="2">
        <v>1359.07769737421</v>
      </c>
      <c r="AA228" s="2">
        <v>1734.49882891283</v>
      </c>
      <c r="AB228" s="2">
        <v>272.050087300114</v>
      </c>
      <c r="AC228" s="2">
        <v>41.6443273447897</v>
      </c>
    </row>
    <row r="229">
      <c r="A229" s="32" t="s">
        <v>24</v>
      </c>
      <c r="B229" s="2">
        <v>0.0676076676415238</v>
      </c>
      <c r="C229" s="2">
        <v>0.0675709383351877</v>
      </c>
      <c r="D229" s="2">
        <v>0.0675784049992838</v>
      </c>
      <c r="E229" s="2">
        <v>0.0520554311021627</v>
      </c>
      <c r="F229" s="2">
        <v>0.0365861285910638</v>
      </c>
      <c r="G229" s="2">
        <v>0.0219339770851379</v>
      </c>
      <c r="H229" s="2"/>
      <c r="Q229" s="32"/>
      <c r="R229" s="32"/>
      <c r="S229" s="32" t="s">
        <v>24</v>
      </c>
      <c r="T229" s="2">
        <v>10.0055843084677</v>
      </c>
      <c r="U229" s="2">
        <v>3.94712172965533</v>
      </c>
      <c r="V229" s="2">
        <v>3.24554757400311</v>
      </c>
      <c r="W229" s="2">
        <v>7.76827356804306</v>
      </c>
      <c r="X229" s="2">
        <v>3.06983217706158</v>
      </c>
      <c r="Y229" s="2">
        <v>7.69452705067116</v>
      </c>
      <c r="Z229" s="2">
        <v>0.389581464067182</v>
      </c>
      <c r="AA229" s="2">
        <v>3.11440138631942</v>
      </c>
      <c r="AB229" s="2">
        <v>5.74109559197357</v>
      </c>
      <c r="AC229" s="2">
        <v>5.05166698558451</v>
      </c>
    </row>
    <row r="230">
      <c r="A230" s="32" t="s">
        <v>25</v>
      </c>
      <c r="B230" s="30">
        <v>3.04194494384667E-5</v>
      </c>
      <c r="C230" s="30">
        <v>5.22874516781215E-5</v>
      </c>
      <c r="D230" s="30">
        <v>3.95761535490433E-5</v>
      </c>
      <c r="E230" s="2">
        <v>0.0269455435461526</v>
      </c>
      <c r="F230" s="2">
        <v>0.0310410548521652</v>
      </c>
      <c r="G230" s="2">
        <v>0.0283424070290025</v>
      </c>
      <c r="H230" s="2"/>
      <c r="Q230" s="32"/>
      <c r="R230" s="32"/>
      <c r="S230" s="32" t="s">
        <v>25</v>
      </c>
      <c r="T230" s="30">
        <v>0.346835263842233</v>
      </c>
      <c r="U230" s="30">
        <v>3.67283967573087</v>
      </c>
      <c r="V230" s="30">
        <v>3.99941613083286</v>
      </c>
      <c r="W230" s="2">
        <v>4.14349296609109</v>
      </c>
      <c r="X230" s="2">
        <v>4.11347291808437</v>
      </c>
      <c r="Y230" s="2">
        <v>4.3012555280569</v>
      </c>
      <c r="Z230" s="2">
        <v>0.0701858480904289</v>
      </c>
      <c r="AA230" s="2">
        <v>4.11569713829054</v>
      </c>
      <c r="AB230" s="2">
        <v>4.79145507824268</v>
      </c>
      <c r="AC230" s="2">
        <v>5.49201375846181</v>
      </c>
    </row>
    <row r="231">
      <c r="A231" s="32" t="s">
        <v>28</v>
      </c>
      <c r="B231" s="2">
        <v>0.806666666666666</v>
      </c>
      <c r="C231" s="2">
        <v>0.806666666666666</v>
      </c>
      <c r="D231" s="2">
        <v>0.806666666666666</v>
      </c>
      <c r="E231" s="2">
        <v>0.85</v>
      </c>
      <c r="F231" s="2">
        <v>0.893333333333333</v>
      </c>
      <c r="G231" s="2">
        <v>0.94</v>
      </c>
      <c r="H231" s="2"/>
      <c r="I231" s="36"/>
      <c r="J231" s="36"/>
      <c r="K231" s="2"/>
      <c r="L231" s="2"/>
      <c r="M231" s="2"/>
      <c r="N231" s="36">
        <f>MAX(B231:M231)</f>
        <v>0.94</v>
      </c>
      <c r="Q231" s="32"/>
      <c r="R231" s="32"/>
      <c r="S231" s="32" t="s">
        <v>28</v>
      </c>
      <c r="T231" s="2">
        <v>0.818333333333333</v>
      </c>
      <c r="U231" s="2">
        <v>0.943333333333333</v>
      </c>
      <c r="V231" s="2">
        <v>0.943333333333333</v>
      </c>
      <c r="W231" s="2">
        <v>0.853333333333333</v>
      </c>
      <c r="X231" s="2">
        <v>0.943333333333333</v>
      </c>
      <c r="Y231" s="2">
        <v>0.855</v>
      </c>
      <c r="Z231" s="2">
        <v>0.993333333333333</v>
      </c>
      <c r="AA231" s="2">
        <v>0.941666666666666</v>
      </c>
      <c r="AB231" s="2">
        <v>0.895</v>
      </c>
      <c r="AC231" s="2">
        <v>0.945</v>
      </c>
      <c r="AD231" s="36">
        <f>MAX(P231:AC231)</f>
        <v>0.9933333333</v>
      </c>
      <c r="AE231" s="2"/>
      <c r="AF231" s="36">
        <f>MAX(T231:AE231)</f>
        <v>0.9933333333</v>
      </c>
    </row>
    <row r="232">
      <c r="A232" s="32" t="s">
        <v>29</v>
      </c>
      <c r="B232" s="2">
        <v>0.0</v>
      </c>
      <c r="C232" s="2">
        <v>0.0</v>
      </c>
      <c r="D232" s="30">
        <v>0.0</v>
      </c>
      <c r="E232" s="2">
        <v>0.0750555349946513</v>
      </c>
      <c r="F232" s="2">
        <v>0.0866666666666666</v>
      </c>
      <c r="G232" s="2">
        <v>0.0770281333886089</v>
      </c>
      <c r="H232" s="2"/>
      <c r="Q232" s="32"/>
      <c r="R232" s="32"/>
      <c r="S232" s="32" t="s">
        <v>29</v>
      </c>
      <c r="T232" s="2">
        <v>0.00866025403784439</v>
      </c>
      <c r="U232" s="2">
        <v>0.0790920701180311</v>
      </c>
      <c r="V232" s="30">
        <v>0.0827982823224947</v>
      </c>
      <c r="W232" s="2">
        <v>0.0808290376865476</v>
      </c>
      <c r="X232" s="2">
        <v>0.0790920701180311</v>
      </c>
      <c r="Y232" s="2">
        <v>0.0837157890324957</v>
      </c>
      <c r="Z232" s="2">
        <v>0.0</v>
      </c>
      <c r="AA232" s="2">
        <v>0.0819722175157195</v>
      </c>
      <c r="AB232" s="2">
        <v>0.0886159002537229</v>
      </c>
      <c r="AC232" s="2">
        <v>0.0799131472982456</v>
      </c>
    </row>
    <row r="233">
      <c r="A233" s="32" t="s">
        <v>30</v>
      </c>
      <c r="B233" s="2">
        <v>0.733333333333333</v>
      </c>
      <c r="C233" s="2">
        <v>0.733333333333333</v>
      </c>
      <c r="D233" s="2">
        <v>0.733333333333333</v>
      </c>
      <c r="E233" s="2">
        <v>0.793333333333333</v>
      </c>
      <c r="F233" s="2">
        <v>0.853333333333333</v>
      </c>
      <c r="G233" s="2">
        <v>0.919999999999999</v>
      </c>
      <c r="H233" s="2"/>
      <c r="N233" s="36">
        <f>MAX(B233:M233)</f>
        <v>0.92</v>
      </c>
      <c r="Q233" s="32"/>
      <c r="R233" s="32"/>
      <c r="S233" s="32" t="s">
        <v>30</v>
      </c>
      <c r="T233" s="2">
        <v>0.77</v>
      </c>
      <c r="U233" s="2">
        <v>0.923333333333333</v>
      </c>
      <c r="V233" s="2">
        <v>0.92</v>
      </c>
      <c r="W233" s="2">
        <v>0.796666666666666</v>
      </c>
      <c r="X233" s="2">
        <v>0.916666666666666</v>
      </c>
      <c r="Y233" s="2">
        <v>0.8</v>
      </c>
      <c r="Z233" s="2">
        <v>0.986666666666666</v>
      </c>
      <c r="AA233" s="2">
        <v>0.916666666666666</v>
      </c>
      <c r="AB233" s="2">
        <v>0.84</v>
      </c>
      <c r="AC233" s="2">
        <v>0.916666666666666</v>
      </c>
      <c r="AD233" s="36">
        <f>MAX(P233:AC233)</f>
        <v>0.9866666667</v>
      </c>
      <c r="AF233" s="36">
        <f>MAX(T233:AE233)</f>
        <v>0.9866666667</v>
      </c>
    </row>
    <row r="234">
      <c r="A234" s="32" t="s">
        <v>31</v>
      </c>
      <c r="B234" s="2">
        <v>0.0</v>
      </c>
      <c r="C234" s="2">
        <v>0.0</v>
      </c>
      <c r="D234" s="2">
        <v>0.0</v>
      </c>
      <c r="E234" s="2">
        <v>0.103923048454132</v>
      </c>
      <c r="F234" s="2">
        <v>0.12</v>
      </c>
      <c r="G234" s="2">
        <v>0.107909427041591</v>
      </c>
      <c r="H234" s="2"/>
      <c r="Q234" s="32"/>
      <c r="R234" s="32"/>
      <c r="S234" s="32" t="s">
        <v>31</v>
      </c>
      <c r="T234" s="2">
        <v>0.0173205080756887</v>
      </c>
      <c r="U234" s="2">
        <v>0.109696551146028</v>
      </c>
      <c r="V234" s="2">
        <v>0.107909427041591</v>
      </c>
      <c r="W234" s="2">
        <v>0.109696551146028</v>
      </c>
      <c r="X234" s="2">
        <v>0.106405931330082</v>
      </c>
      <c r="Y234" s="2">
        <v>0.115470053837925</v>
      </c>
      <c r="Z234" s="2">
        <v>0.0</v>
      </c>
      <c r="AA234" s="2">
        <v>0.113675952699866</v>
      </c>
      <c r="AB234" s="2">
        <v>0.146666666666666</v>
      </c>
      <c r="AC234" s="2">
        <v>0.129056404550706</v>
      </c>
    </row>
    <row r="235">
      <c r="A235" s="32" t="s">
        <v>32</v>
      </c>
      <c r="B235" s="2">
        <v>0.88</v>
      </c>
      <c r="C235" s="2">
        <v>0.88</v>
      </c>
      <c r="D235" s="2">
        <v>0.88</v>
      </c>
      <c r="E235" s="2">
        <v>0.906666666666666</v>
      </c>
      <c r="F235" s="2">
        <v>0.933333333333333</v>
      </c>
      <c r="G235" s="2">
        <v>0.96</v>
      </c>
      <c r="H235" s="2"/>
      <c r="N235" s="36">
        <f>MAX(B235:M235)</f>
        <v>0.96</v>
      </c>
      <c r="Q235" s="32"/>
      <c r="R235" s="32"/>
      <c r="S235" s="32" t="s">
        <v>32</v>
      </c>
      <c r="T235" s="2">
        <v>0.866666666666666</v>
      </c>
      <c r="U235" s="2">
        <v>0.963333333333333</v>
      </c>
      <c r="V235" s="2">
        <v>0.966666666666666</v>
      </c>
      <c r="W235" s="2">
        <v>0.909999999999999</v>
      </c>
      <c r="X235" s="2">
        <v>0.97</v>
      </c>
      <c r="Y235" s="2">
        <v>0.909999999999999</v>
      </c>
      <c r="Z235" s="2">
        <v>1.0</v>
      </c>
      <c r="AA235" s="2">
        <v>0.966666666666666</v>
      </c>
      <c r="AB235" s="2">
        <v>0.95</v>
      </c>
      <c r="AC235" s="2">
        <v>0.973333333333333</v>
      </c>
      <c r="AD235" s="36">
        <f>MAX(P235:AC235)</f>
        <v>1</v>
      </c>
      <c r="AF235" s="36">
        <f>MAX(T235:AE235)</f>
        <v>1</v>
      </c>
    </row>
    <row r="236">
      <c r="A236" s="32" t="s">
        <v>33</v>
      </c>
      <c r="B236" s="2">
        <v>0.0</v>
      </c>
      <c r="C236" s="2">
        <v>0.0</v>
      </c>
      <c r="D236" s="30">
        <v>0.0</v>
      </c>
      <c r="E236" s="2">
        <v>0.04618802153517</v>
      </c>
      <c r="F236" s="2">
        <v>0.0533333333333333</v>
      </c>
      <c r="G236" s="2">
        <v>0.04618802153517</v>
      </c>
      <c r="H236" s="2"/>
      <c r="Q236" s="32"/>
      <c r="R236" s="32"/>
      <c r="S236" s="32" t="s">
        <v>33</v>
      </c>
      <c r="T236" s="2">
        <v>0.0</v>
      </c>
      <c r="U236" s="2">
        <v>0.0493288286231624</v>
      </c>
      <c r="V236" s="30">
        <v>0.0577350269189625</v>
      </c>
      <c r="W236" s="2">
        <v>0.0519615242270663</v>
      </c>
      <c r="X236" s="2">
        <v>0.0519615242270663</v>
      </c>
      <c r="Y236" s="2">
        <v>0.0519615242270663</v>
      </c>
      <c r="Z236" s="2">
        <v>0.0</v>
      </c>
      <c r="AA236" s="2">
        <v>0.0503322295684716</v>
      </c>
      <c r="AB236" s="2">
        <v>0.0331662479035539</v>
      </c>
      <c r="AC236" s="2">
        <v>0.032659863237109</v>
      </c>
    </row>
    <row r="237">
      <c r="A237" s="32" t="s">
        <v>49</v>
      </c>
      <c r="B237" s="2">
        <v>0.0691658102685825</v>
      </c>
      <c r="C237" s="2">
        <v>0.0692214803641333</v>
      </c>
      <c r="D237" s="2">
        <v>0.0690867791235626</v>
      </c>
      <c r="E237" s="2">
        <v>0.0548531497605655</v>
      </c>
      <c r="F237" s="2">
        <v>0.0404971373938987</v>
      </c>
      <c r="G237" s="2">
        <v>0.0253650701326997</v>
      </c>
      <c r="H237" s="2"/>
      <c r="Q237" s="32"/>
      <c r="R237" s="32"/>
      <c r="S237" s="32" t="s">
        <v>49</v>
      </c>
      <c r="T237" s="2">
        <v>0.0681369667076013</v>
      </c>
      <c r="U237" s="2">
        <v>0.0280264551768004</v>
      </c>
      <c r="V237" s="2">
        <v>0.0237600006516715</v>
      </c>
      <c r="W237" s="2">
        <v>0.053241670076045</v>
      </c>
      <c r="X237" s="2">
        <v>0.0235203538814745</v>
      </c>
      <c r="Y237" s="2">
        <v>0.0530293792890336</v>
      </c>
      <c r="Z237" s="2">
        <v>0.00672600092327688</v>
      </c>
      <c r="AA237" s="2">
        <v>0.0224081017862602</v>
      </c>
      <c r="AB237" s="2">
        <v>0.0426406411507274</v>
      </c>
      <c r="AC237" s="2">
        <v>0.0225293980126712</v>
      </c>
    </row>
    <row r="238">
      <c r="A238" s="32" t="s">
        <v>50</v>
      </c>
      <c r="B238" s="30">
        <v>2.77634467908574E-5</v>
      </c>
      <c r="C238" s="2">
        <v>1.27938993331244E-4</v>
      </c>
      <c r="D238" s="30">
        <v>1.13550350059668E-4</v>
      </c>
      <c r="E238" s="2">
        <v>0.0247625740801813</v>
      </c>
      <c r="F238" s="2">
        <v>0.0287214372528226</v>
      </c>
      <c r="G238" s="2">
        <v>0.0234990735849105</v>
      </c>
      <c r="H238" s="2"/>
      <c r="M238" s="30"/>
      <c r="Q238" s="32"/>
      <c r="R238" s="32"/>
      <c r="S238" s="32" t="s">
        <v>50</v>
      </c>
      <c r="T238" s="30">
        <v>0.00214109306147322</v>
      </c>
      <c r="U238" s="2">
        <v>0.0243707468852689</v>
      </c>
      <c r="V238" s="30">
        <v>0.026493192569043</v>
      </c>
      <c r="W238" s="2">
        <v>0.0279883239829658</v>
      </c>
      <c r="X238" s="2">
        <v>0.0267435571512854</v>
      </c>
      <c r="Y238" s="2">
        <v>0.0298283727435618</v>
      </c>
      <c r="Z238" s="2">
        <v>0.00329938418757671</v>
      </c>
      <c r="AA238" s="2">
        <v>0.0283252906794846</v>
      </c>
      <c r="AB238" s="2">
        <v>0.0351877507698649</v>
      </c>
      <c r="AC238" s="2">
        <v>0.0313268220862841</v>
      </c>
      <c r="AE238" s="30"/>
    </row>
    <row r="239">
      <c r="A239" s="32" t="s">
        <v>51</v>
      </c>
      <c r="B239" s="2">
        <v>0.82</v>
      </c>
      <c r="C239" s="2">
        <v>0.82</v>
      </c>
      <c r="D239" s="2">
        <v>0.82</v>
      </c>
      <c r="E239" s="2">
        <v>0.859999999999999</v>
      </c>
      <c r="F239" s="2">
        <v>0.899999999999999</v>
      </c>
      <c r="G239" s="2">
        <v>0.94</v>
      </c>
      <c r="H239" s="2"/>
      <c r="N239" s="36">
        <f>MAX(B239:M239)</f>
        <v>0.94</v>
      </c>
      <c r="Q239" s="32"/>
      <c r="R239" s="32"/>
      <c r="S239" s="32" t="s">
        <v>51</v>
      </c>
      <c r="T239" s="2">
        <v>0.82</v>
      </c>
      <c r="U239" s="2">
        <v>0.934999999999999</v>
      </c>
      <c r="V239" s="2">
        <v>0.934999999999999</v>
      </c>
      <c r="W239" s="2">
        <v>0.859999999999999</v>
      </c>
      <c r="X239" s="2">
        <v>0.934999999999999</v>
      </c>
      <c r="Y239" s="2">
        <v>0.864999999999999</v>
      </c>
      <c r="Z239" s="2">
        <v>0.975</v>
      </c>
      <c r="AA239" s="2">
        <v>0.94</v>
      </c>
      <c r="AB239" s="2">
        <v>0.89</v>
      </c>
      <c r="AC239" s="2">
        <v>0.925</v>
      </c>
      <c r="AD239" s="36">
        <f>MAX(P239:AC239)</f>
        <v>0.975</v>
      </c>
      <c r="AF239" s="36">
        <f>MAX(T239:AE239)</f>
        <v>0.975</v>
      </c>
    </row>
    <row r="240">
      <c r="A240" s="32" t="s">
        <v>52</v>
      </c>
      <c r="B240" s="2">
        <v>0.0</v>
      </c>
      <c r="C240" s="2">
        <v>0.0</v>
      </c>
      <c r="D240" s="30">
        <v>0.0</v>
      </c>
      <c r="E240" s="2">
        <v>0.0692820323027551</v>
      </c>
      <c r="F240" s="2">
        <v>0.08</v>
      </c>
      <c r="G240" s="2">
        <v>0.0692820323027551</v>
      </c>
      <c r="H240" s="2"/>
      <c r="Q240" s="32"/>
      <c r="R240" s="32"/>
      <c r="S240" s="32" t="s">
        <v>52</v>
      </c>
      <c r="T240" s="2">
        <v>0.0</v>
      </c>
      <c r="U240" s="2">
        <v>0.0668954408012982</v>
      </c>
      <c r="V240" s="30">
        <v>0.0668954408012982</v>
      </c>
      <c r="W240" s="2">
        <v>0.0692820323027551</v>
      </c>
      <c r="X240" s="2">
        <v>0.0668954408012982</v>
      </c>
      <c r="Y240" s="2">
        <v>0.0779422863405994</v>
      </c>
      <c r="Z240" s="2">
        <v>0.00866025403784439</v>
      </c>
      <c r="AA240" s="2">
        <v>0.0707106781186547</v>
      </c>
      <c r="AB240" s="2">
        <v>0.0899999999999999</v>
      </c>
      <c r="AC240" s="2">
        <v>0.0726291952316697</v>
      </c>
    </row>
    <row r="241">
      <c r="A241" s="32" t="s">
        <v>53</v>
      </c>
      <c r="B241" s="2">
        <v>0.68</v>
      </c>
      <c r="C241" s="2">
        <v>0.68</v>
      </c>
      <c r="D241" s="2">
        <v>0.68</v>
      </c>
      <c r="E241" s="2">
        <v>0.75</v>
      </c>
      <c r="F241" s="2">
        <v>0.82</v>
      </c>
      <c r="G241" s="2">
        <v>0.89</v>
      </c>
      <c r="H241" s="2"/>
      <c r="Q241" s="32"/>
      <c r="R241" s="32"/>
      <c r="S241" s="32" t="s">
        <v>53</v>
      </c>
      <c r="T241" s="2">
        <v>0.68</v>
      </c>
      <c r="U241" s="2">
        <v>0.88</v>
      </c>
      <c r="V241" s="2">
        <v>0.88</v>
      </c>
      <c r="W241" s="2">
        <v>0.75</v>
      </c>
      <c r="X241" s="2">
        <v>0.88</v>
      </c>
      <c r="Y241" s="2">
        <v>0.76</v>
      </c>
      <c r="Z241" s="2">
        <v>0.95</v>
      </c>
      <c r="AA241" s="2">
        <v>0.89</v>
      </c>
      <c r="AB241" s="2">
        <v>0.8</v>
      </c>
      <c r="AC241" s="2">
        <v>0.86</v>
      </c>
    </row>
    <row r="242">
      <c r="A242" s="32" t="s">
        <v>54</v>
      </c>
      <c r="B242" s="2">
        <v>0.0</v>
      </c>
      <c r="C242" s="2">
        <v>0.0</v>
      </c>
      <c r="D242" s="2">
        <v>0.0</v>
      </c>
      <c r="E242" s="2">
        <v>0.121243556529821</v>
      </c>
      <c r="F242" s="2">
        <v>0.139999999999999</v>
      </c>
      <c r="G242" s="2">
        <v>0.121243556529821</v>
      </c>
      <c r="H242" s="2"/>
      <c r="Q242" s="32"/>
      <c r="R242" s="32"/>
      <c r="S242" s="32" t="s">
        <v>54</v>
      </c>
      <c r="T242" s="2">
        <v>0.0</v>
      </c>
      <c r="U242" s="2">
        <v>0.116619037896905</v>
      </c>
      <c r="V242" s="2">
        <v>0.116619037896905</v>
      </c>
      <c r="W242" s="2">
        <v>0.121243556529821</v>
      </c>
      <c r="X242" s="2">
        <v>0.116619037896905</v>
      </c>
      <c r="Y242" s="2">
        <v>0.13856406460551</v>
      </c>
      <c r="Z242" s="2">
        <v>0.0173205080756887</v>
      </c>
      <c r="AA242" s="2">
        <v>0.124498995979887</v>
      </c>
      <c r="AB242" s="2">
        <v>0.159999999999999</v>
      </c>
      <c r="AC242" s="2">
        <v>0.128062484748656</v>
      </c>
    </row>
    <row r="243">
      <c r="A243" s="32" t="s">
        <v>55</v>
      </c>
      <c r="B243" s="2">
        <v>0.96</v>
      </c>
      <c r="C243" s="2">
        <v>0.96</v>
      </c>
      <c r="D243" s="2">
        <v>0.96</v>
      </c>
      <c r="E243" s="2">
        <v>0.97</v>
      </c>
      <c r="F243" s="2">
        <v>0.98</v>
      </c>
      <c r="G243" s="2">
        <v>0.99</v>
      </c>
      <c r="H243" s="2"/>
      <c r="Q243" s="32"/>
      <c r="R243" s="32"/>
      <c r="S243" s="32" t="s">
        <v>55</v>
      </c>
      <c r="T243" s="2">
        <v>0.96</v>
      </c>
      <c r="U243" s="2">
        <v>0.99</v>
      </c>
      <c r="V243" s="2">
        <v>0.99</v>
      </c>
      <c r="W243" s="2">
        <v>0.97</v>
      </c>
      <c r="X243" s="2">
        <v>0.99</v>
      </c>
      <c r="Y243" s="2">
        <v>0.97</v>
      </c>
      <c r="Z243" s="2">
        <v>1.0</v>
      </c>
      <c r="AA243" s="2">
        <v>0.99</v>
      </c>
      <c r="AB243" s="2">
        <v>0.98</v>
      </c>
      <c r="AC243" s="2">
        <v>0.99</v>
      </c>
    </row>
    <row r="244">
      <c r="A244" s="32" t="s">
        <v>56</v>
      </c>
      <c r="B244" s="2">
        <v>0.0</v>
      </c>
      <c r="C244" s="2">
        <v>0.0</v>
      </c>
      <c r="D244" s="30">
        <v>0.0</v>
      </c>
      <c r="E244" s="2">
        <v>0.0173205080756887</v>
      </c>
      <c r="F244" s="2">
        <v>0.02</v>
      </c>
      <c r="G244" s="2">
        <v>0.0173205080756887</v>
      </c>
      <c r="H244" s="2"/>
      <c r="Q244" s="32"/>
      <c r="R244" s="32"/>
      <c r="S244" s="32" t="s">
        <v>56</v>
      </c>
      <c r="T244" s="2">
        <v>0.0</v>
      </c>
      <c r="U244" s="2">
        <v>0.0173205080756887</v>
      </c>
      <c r="V244" s="30">
        <v>0.0173205080756887</v>
      </c>
      <c r="W244" s="2">
        <v>0.0173205080756887</v>
      </c>
      <c r="X244" s="2">
        <v>0.0173205080756887</v>
      </c>
      <c r="Y244" s="2">
        <v>0.0173205080756887</v>
      </c>
      <c r="Z244" s="2">
        <v>0.0</v>
      </c>
      <c r="AA244" s="2">
        <v>0.0173205080756887</v>
      </c>
      <c r="AB244" s="2">
        <v>0.02</v>
      </c>
      <c r="AC244" s="2">
        <v>0.0173205080756887</v>
      </c>
    </row>
    <row r="245">
      <c r="A245" s="32" t="s">
        <v>46</v>
      </c>
      <c r="Q245" s="32"/>
      <c r="R245" s="32"/>
      <c r="S245" s="32" t="s">
        <v>59</v>
      </c>
    </row>
    <row r="246">
      <c r="A246" s="34"/>
      <c r="B246" s="2">
        <v>0.002</v>
      </c>
      <c r="C246" s="2">
        <v>0.005</v>
      </c>
      <c r="D246" s="2">
        <v>0.01</v>
      </c>
      <c r="E246" s="2">
        <v>0.05</v>
      </c>
      <c r="F246" s="2">
        <v>0.1</v>
      </c>
      <c r="G246" s="2">
        <v>0.25</v>
      </c>
      <c r="H246" s="2"/>
      <c r="Q246" s="34"/>
      <c r="R246" s="34"/>
      <c r="S246" s="34"/>
      <c r="T246" s="2">
        <v>0.001</v>
      </c>
      <c r="U246" s="2">
        <v>0.002</v>
      </c>
      <c r="V246" s="2">
        <v>0.004</v>
      </c>
      <c r="W246" s="2">
        <v>0.005</v>
      </c>
      <c r="X246" s="2">
        <v>0.01</v>
      </c>
      <c r="Y246" s="2">
        <v>0.05</v>
      </c>
      <c r="Z246" s="2">
        <v>0.1</v>
      </c>
      <c r="AA246" s="2">
        <v>0.25</v>
      </c>
      <c r="AB246" s="2">
        <v>1.0</v>
      </c>
      <c r="AC246" s="2">
        <v>10.0</v>
      </c>
    </row>
    <row r="247">
      <c r="A247" s="32" t="s">
        <v>47</v>
      </c>
      <c r="B247" s="2">
        <v>36155.5</v>
      </c>
      <c r="C247" s="2">
        <v>57204.5</v>
      </c>
      <c r="D247" s="2">
        <v>17599.0</v>
      </c>
      <c r="E247" s="2">
        <v>2806.5</v>
      </c>
      <c r="F247" s="2">
        <v>1796.5</v>
      </c>
      <c r="G247" s="2">
        <v>971.5</v>
      </c>
      <c r="H247" s="2"/>
      <c r="Q247" s="32"/>
      <c r="R247" s="32"/>
      <c r="S247" s="32" t="s">
        <v>47</v>
      </c>
      <c r="T247" s="2">
        <v>14990.5</v>
      </c>
      <c r="U247" s="2">
        <v>14998.75</v>
      </c>
      <c r="V247" s="2">
        <v>14999.0</v>
      </c>
      <c r="W247" s="2">
        <v>14999.0</v>
      </c>
      <c r="X247" s="2">
        <v>14998.5</v>
      </c>
      <c r="Y247" s="2">
        <v>6809.0</v>
      </c>
      <c r="Z247" s="2">
        <v>6298.75</v>
      </c>
      <c r="AA247" s="2">
        <v>5498.0</v>
      </c>
      <c r="AB247" s="2">
        <v>863.5</v>
      </c>
      <c r="AC247" s="2">
        <v>56.0</v>
      </c>
    </row>
    <row r="248">
      <c r="A248" s="32" t="s">
        <v>48</v>
      </c>
      <c r="B248" s="2">
        <v>37544.5775945075</v>
      </c>
      <c r="C248" s="2">
        <v>6989.10368001505</v>
      </c>
      <c r="D248" s="2">
        <v>14914.5246823356</v>
      </c>
      <c r="E248" s="2">
        <v>2390.98750519529</v>
      </c>
      <c r="F248" s="2">
        <v>1589.27255371758</v>
      </c>
      <c r="G248" s="2">
        <v>484.097355910977</v>
      </c>
      <c r="H248" s="2"/>
      <c r="Q248" s="32"/>
      <c r="R248" s="32"/>
      <c r="S248" s="32" t="s">
        <v>48</v>
      </c>
      <c r="T248" s="2">
        <v>9.20597631976098</v>
      </c>
      <c r="U248" s="2">
        <v>0.433012701892219</v>
      </c>
      <c r="V248" s="2">
        <v>0.0</v>
      </c>
      <c r="W248" s="2">
        <v>0.0</v>
      </c>
      <c r="X248" s="2">
        <v>0.866025403784438</v>
      </c>
      <c r="Y248" s="2">
        <v>1744.43672857458</v>
      </c>
      <c r="Z248" s="2">
        <v>652.732477742604</v>
      </c>
      <c r="AA248" s="2">
        <v>5512.98784689391</v>
      </c>
      <c r="AB248" s="2">
        <v>191.168119727113</v>
      </c>
      <c r="AC248" s="2">
        <v>32.5729949498046</v>
      </c>
    </row>
    <row r="249">
      <c r="A249" s="32" t="s">
        <v>24</v>
      </c>
      <c r="B249" s="2">
        <v>0.0514148022169644</v>
      </c>
      <c r="C249" s="2">
        <v>0.00211398688119307</v>
      </c>
      <c r="D249" s="2">
        <v>0.0349369328219468</v>
      </c>
      <c r="E249" s="2">
        <v>0.0348961218712564</v>
      </c>
      <c r="F249" s="2">
        <v>0.0349337684174965</v>
      </c>
      <c r="G249" s="2">
        <v>0.00360990878313777</v>
      </c>
      <c r="H249" s="2"/>
      <c r="Q249" s="32"/>
      <c r="R249" s="32"/>
      <c r="S249" s="32" t="s">
        <v>24</v>
      </c>
      <c r="T249" s="2">
        <v>9.18796417796439</v>
      </c>
      <c r="U249" s="2">
        <v>3.61430498754178</v>
      </c>
      <c r="V249" s="2">
        <v>1.3437105421426</v>
      </c>
      <c r="W249" s="2">
        <v>3.00600687522345</v>
      </c>
      <c r="X249" s="2">
        <v>0.41737067043282</v>
      </c>
      <c r="Y249" s="2">
        <v>0.30822152184026</v>
      </c>
      <c r="Z249" s="2">
        <v>0.28155853835519</v>
      </c>
      <c r="AA249" s="2">
        <v>0.267294760516722</v>
      </c>
      <c r="AB249" s="2">
        <v>0.448220486492168</v>
      </c>
      <c r="AC249" s="2">
        <v>1.28360343669778</v>
      </c>
    </row>
    <row r="250">
      <c r="A250" s="32" t="s">
        <v>25</v>
      </c>
      <c r="B250" s="2">
        <v>0.0282499860535497</v>
      </c>
      <c r="C250" s="2">
        <v>1.23668373391458E-4</v>
      </c>
      <c r="D250" s="2">
        <v>0.0329325837506082</v>
      </c>
      <c r="E250" s="2">
        <v>0.0327525720207339</v>
      </c>
      <c r="F250" s="2">
        <v>0.0327109733897472</v>
      </c>
      <c r="G250" s="2">
        <v>0.00197585330725778</v>
      </c>
      <c r="H250" s="2"/>
      <c r="Q250" s="32"/>
      <c r="R250" s="32"/>
      <c r="S250" s="32" t="s">
        <v>25</v>
      </c>
      <c r="T250" s="2">
        <v>1.76833078678391</v>
      </c>
      <c r="U250" s="2">
        <v>3.78664666760977</v>
      </c>
      <c r="V250" s="2">
        <v>0.769186445657811</v>
      </c>
      <c r="W250" s="2">
        <v>4.10761987823317</v>
      </c>
      <c r="X250" s="2">
        <v>0.0207064402140574</v>
      </c>
      <c r="Y250" s="2">
        <v>0.019121078487896</v>
      </c>
      <c r="Z250" s="2">
        <v>0.00819881042295681</v>
      </c>
      <c r="AA250" s="2">
        <v>0.145638894003717</v>
      </c>
      <c r="AB250" s="2">
        <v>0.00779173712562224</v>
      </c>
      <c r="AC250" s="2">
        <v>0.448563911988101</v>
      </c>
    </row>
    <row r="251">
      <c r="A251" s="32" t="s">
        <v>28</v>
      </c>
      <c r="B251" s="2">
        <v>0.855</v>
      </c>
      <c r="C251" s="2">
        <v>0.993333333333333</v>
      </c>
      <c r="D251" s="2">
        <v>0.901666666666666</v>
      </c>
      <c r="E251" s="2">
        <v>0.899999999999999</v>
      </c>
      <c r="F251" s="2">
        <v>0.901666666666666</v>
      </c>
      <c r="G251" s="2">
        <v>0.991666666666666</v>
      </c>
      <c r="H251" s="2"/>
      <c r="I251" s="36"/>
      <c r="J251" s="36"/>
      <c r="K251" s="36"/>
      <c r="L251" s="36"/>
      <c r="M251" s="36"/>
      <c r="N251" s="36">
        <f>MAX(B251:M251)</f>
        <v>0.9933333333</v>
      </c>
      <c r="Q251" s="32"/>
      <c r="R251" s="32"/>
      <c r="S251" s="32" t="s">
        <v>28</v>
      </c>
      <c r="T251" s="2">
        <v>0.83</v>
      </c>
      <c r="U251" s="2">
        <v>0.941666666666666</v>
      </c>
      <c r="V251" s="2">
        <v>0.985</v>
      </c>
      <c r="W251" s="2">
        <v>0.946666666666666</v>
      </c>
      <c r="X251" s="2">
        <v>0.993333333333333</v>
      </c>
      <c r="Y251" s="2">
        <v>0.993333333333333</v>
      </c>
      <c r="Z251" s="2">
        <v>0.996666666666666</v>
      </c>
      <c r="AA251" s="2">
        <v>0.994999999999999</v>
      </c>
      <c r="AB251" s="2">
        <v>0.993333333333333</v>
      </c>
      <c r="AC251" s="2">
        <v>0.988333333333333</v>
      </c>
      <c r="AD251" s="36">
        <f>MAX(P251:AC251)</f>
        <v>0.9966666667</v>
      </c>
      <c r="AE251" s="36"/>
      <c r="AF251" s="36">
        <f>MAX(T251:AE251)</f>
        <v>0.9966666667</v>
      </c>
    </row>
    <row r="252">
      <c r="A252" s="32" t="s">
        <v>29</v>
      </c>
      <c r="B252" s="2">
        <v>0.0799131472982456</v>
      </c>
      <c r="C252" s="2">
        <v>0.0</v>
      </c>
      <c r="D252" s="2">
        <v>0.0916969646898594</v>
      </c>
      <c r="E252" s="2">
        <v>0.0933333333333333</v>
      </c>
      <c r="F252" s="2">
        <v>0.0950292352676562</v>
      </c>
      <c r="G252" s="2">
        <v>0.00288675134594809</v>
      </c>
      <c r="H252" s="2"/>
      <c r="Q252" s="32"/>
      <c r="R252" s="32"/>
      <c r="S252" s="32" t="s">
        <v>29</v>
      </c>
      <c r="T252" s="2">
        <v>0.0288675134594812</v>
      </c>
      <c r="U252" s="2">
        <v>0.0780847118341498</v>
      </c>
      <c r="V252" s="2">
        <v>0.0109290642071699</v>
      </c>
      <c r="W252" s="2">
        <v>0.0808290376865476</v>
      </c>
      <c r="X252" s="2">
        <v>0.0</v>
      </c>
      <c r="Y252" s="2">
        <v>0.0</v>
      </c>
      <c r="Z252" s="2">
        <v>0.00333333333333335</v>
      </c>
      <c r="AA252" s="2">
        <v>0.00288675134594814</v>
      </c>
      <c r="AB252" s="2">
        <v>0.0</v>
      </c>
      <c r="AC252" s="2">
        <v>0.00552770798392565</v>
      </c>
    </row>
    <row r="253">
      <c r="A253" s="32" t="s">
        <v>30</v>
      </c>
      <c r="B253" s="2">
        <v>0.803333333333333</v>
      </c>
      <c r="C253" s="2">
        <v>0.986666666666666</v>
      </c>
      <c r="D253" s="2">
        <v>0.866666666666666</v>
      </c>
      <c r="E253" s="2">
        <v>0.86</v>
      </c>
      <c r="F253" s="2">
        <v>0.863333333333333</v>
      </c>
      <c r="G253" s="2">
        <v>0.983333333333333</v>
      </c>
      <c r="H253" s="2"/>
      <c r="N253" s="36">
        <f>MAX(B253:M253)</f>
        <v>0.9866666667</v>
      </c>
      <c r="Q253" s="32"/>
      <c r="R253" s="32"/>
      <c r="S253" s="32" t="s">
        <v>30</v>
      </c>
      <c r="T253" s="2">
        <v>0.783333333333333</v>
      </c>
      <c r="U253" s="2">
        <v>0.913333333333333</v>
      </c>
      <c r="V253" s="2">
        <v>0.976666666666666</v>
      </c>
      <c r="W253" s="2">
        <v>0.923333333333333</v>
      </c>
      <c r="X253" s="2">
        <v>0.986666666666666</v>
      </c>
      <c r="Y253" s="2">
        <v>0.986666666666666</v>
      </c>
      <c r="Z253" s="2">
        <v>0.993333333333333</v>
      </c>
      <c r="AA253" s="2">
        <v>0.99</v>
      </c>
      <c r="AB253" s="2">
        <v>0.986666666666666</v>
      </c>
      <c r="AC253" s="2">
        <v>0.976666666666666</v>
      </c>
      <c r="AD253" s="36">
        <f>MAX(P253:AC253)</f>
        <v>0.9933333333</v>
      </c>
      <c r="AF253" s="36">
        <f>MAX(T253:AE253)</f>
        <v>0.9933333333</v>
      </c>
    </row>
    <row r="254">
      <c r="A254" s="32" t="s">
        <v>31</v>
      </c>
      <c r="B254" s="2">
        <v>0.106405931330082</v>
      </c>
      <c r="C254" s="2">
        <v>0.0</v>
      </c>
      <c r="D254" s="2">
        <v>0.120369800568451</v>
      </c>
      <c r="E254" s="2">
        <v>0.126666666666666</v>
      </c>
      <c r="F254" s="2">
        <v>0.130085442007252</v>
      </c>
      <c r="G254" s="2">
        <v>0.00577350269189624</v>
      </c>
      <c r="H254" s="2"/>
      <c r="Q254" s="32"/>
      <c r="R254" s="32"/>
      <c r="S254" s="32" t="s">
        <v>31</v>
      </c>
      <c r="T254" s="2">
        <v>0.0404145188432738</v>
      </c>
      <c r="U254" s="2">
        <v>0.10434983894999</v>
      </c>
      <c r="V254" s="2">
        <v>0.0110554159678513</v>
      </c>
      <c r="W254" s="2">
        <v>0.109696551146028</v>
      </c>
      <c r="X254" s="2">
        <v>0.0</v>
      </c>
      <c r="Y254" s="2">
        <v>0.0</v>
      </c>
      <c r="Z254" s="2">
        <v>0.00666666666666665</v>
      </c>
      <c r="AA254" s="2">
        <v>0.00577350269189624</v>
      </c>
      <c r="AB254" s="2">
        <v>0.0</v>
      </c>
      <c r="AC254" s="2">
        <v>0.0110554159678513</v>
      </c>
    </row>
    <row r="255">
      <c r="A255" s="32" t="s">
        <v>32</v>
      </c>
      <c r="B255" s="2">
        <v>0.906666666666666</v>
      </c>
      <c r="C255" s="2">
        <v>1.0</v>
      </c>
      <c r="D255" s="2">
        <v>0.936666666666666</v>
      </c>
      <c r="E255" s="2">
        <v>0.94</v>
      </c>
      <c r="F255" s="2">
        <v>0.94</v>
      </c>
      <c r="G255" s="2">
        <v>1.0</v>
      </c>
      <c r="H255" s="2"/>
      <c r="N255" s="36">
        <f>MAX(B255:M255)</f>
        <v>1</v>
      </c>
      <c r="Q255" s="32"/>
      <c r="R255" s="32"/>
      <c r="S255" s="32" t="s">
        <v>32</v>
      </c>
      <c r="T255" s="2">
        <v>0.876666666666666</v>
      </c>
      <c r="U255" s="2">
        <v>0.97</v>
      </c>
      <c r="V255" s="2">
        <v>0.993333333333333</v>
      </c>
      <c r="W255" s="2">
        <v>0.97</v>
      </c>
      <c r="X255" s="2">
        <v>1.0</v>
      </c>
      <c r="Y255" s="2">
        <v>1.0</v>
      </c>
      <c r="Z255" s="2">
        <v>1.0</v>
      </c>
      <c r="AA255" s="2">
        <v>1.0</v>
      </c>
      <c r="AB255" s="2">
        <v>1.0</v>
      </c>
      <c r="AC255" s="2">
        <v>1.0</v>
      </c>
      <c r="AD255" s="36">
        <f>MAX(P255:AC255)</f>
        <v>1</v>
      </c>
      <c r="AF255" s="36">
        <f>MAX(T255:AE255)</f>
        <v>1</v>
      </c>
    </row>
    <row r="256">
      <c r="A256" s="32" t="s">
        <v>33</v>
      </c>
      <c r="B256" s="2">
        <v>0.0541602560309063</v>
      </c>
      <c r="C256" s="2">
        <v>0.0</v>
      </c>
      <c r="D256" s="2">
        <v>0.0635085296108588</v>
      </c>
      <c r="E256" s="2">
        <v>0.06</v>
      </c>
      <c r="F256" s="2">
        <v>0.06</v>
      </c>
      <c r="G256" s="2">
        <v>0.0</v>
      </c>
      <c r="H256" s="2"/>
      <c r="Q256" s="32"/>
      <c r="R256" s="32"/>
      <c r="S256" s="32" t="s">
        <v>33</v>
      </c>
      <c r="T256" s="2">
        <v>0.0173205080756887</v>
      </c>
      <c r="U256" s="2">
        <v>0.0519615242270663</v>
      </c>
      <c r="V256" s="2">
        <v>0.0115470053837924</v>
      </c>
      <c r="W256" s="2">
        <v>0.0519615242270663</v>
      </c>
      <c r="X256" s="2">
        <v>0.0</v>
      </c>
      <c r="Y256" s="2">
        <v>0.0</v>
      </c>
      <c r="Z256" s="2">
        <v>0.0</v>
      </c>
      <c r="AA256" s="2">
        <v>0.0</v>
      </c>
      <c r="AB256" s="2">
        <v>0.0</v>
      </c>
      <c r="AC256" s="2">
        <v>0.0</v>
      </c>
    </row>
    <row r="257">
      <c r="A257" s="32" t="s">
        <v>49</v>
      </c>
      <c r="B257" s="2">
        <v>0.0524073073898343</v>
      </c>
      <c r="C257" s="2">
        <v>0.00356471804901771</v>
      </c>
      <c r="D257" s="2">
        <v>0.0358141892043895</v>
      </c>
      <c r="E257" s="2">
        <v>0.037165294257737</v>
      </c>
      <c r="F257" s="2">
        <v>0.0374807820609517</v>
      </c>
      <c r="G257" s="2">
        <v>0.0102791068779873</v>
      </c>
      <c r="H257" s="2"/>
      <c r="Q257" s="32"/>
      <c r="R257" s="32"/>
      <c r="S257" s="32" t="s">
        <v>49</v>
      </c>
      <c r="T257" s="2">
        <v>0.0628116882741585</v>
      </c>
      <c r="U257" s="2">
        <v>0.0261635972424876</v>
      </c>
      <c r="V257" s="2">
        <v>0.0112255009420659</v>
      </c>
      <c r="W257" s="2">
        <v>0.021901589161853</v>
      </c>
      <c r="X257" s="2">
        <v>0.00442445172031362</v>
      </c>
      <c r="Y257" s="2">
        <v>0.00453678200626574</v>
      </c>
      <c r="Z257" s="2">
        <v>0.00208930059411165</v>
      </c>
      <c r="AA257" s="2">
        <v>0.00225063305879021</v>
      </c>
      <c r="AB257" s="2">
        <v>0.00358916814084348</v>
      </c>
      <c r="AC257" s="2">
        <v>0.00430057391250427</v>
      </c>
    </row>
    <row r="258">
      <c r="A258" s="32" t="s">
        <v>50</v>
      </c>
      <c r="B258" s="2">
        <v>0.0290710930723593</v>
      </c>
      <c r="C258" s="2">
        <v>0.00100649683288197</v>
      </c>
      <c r="D258" s="2">
        <v>0.0335827003229973</v>
      </c>
      <c r="E258" s="2">
        <v>0.0320472354376971</v>
      </c>
      <c r="F258" s="2">
        <v>0.0317369201526298</v>
      </c>
      <c r="G258" s="2">
        <v>0.00262025333755119</v>
      </c>
      <c r="H258" s="2"/>
      <c r="M258" s="30"/>
      <c r="Q258" s="32"/>
      <c r="R258" s="32"/>
      <c r="S258" s="32" t="s">
        <v>50</v>
      </c>
      <c r="T258" s="2">
        <v>0.0114401276090561</v>
      </c>
      <c r="U258" s="2">
        <v>0.0249766780631511</v>
      </c>
      <c r="V258" s="2">
        <v>0.00554372138218086</v>
      </c>
      <c r="W258" s="2">
        <v>0.0272114451781365</v>
      </c>
      <c r="X258" s="2">
        <v>8.02863093497703E-4</v>
      </c>
      <c r="Y258" s="2">
        <v>0.00145718877962031</v>
      </c>
      <c r="Z258" s="2">
        <v>5.97164576278429E-4</v>
      </c>
      <c r="AA258" s="2">
        <v>0.00173920286102856</v>
      </c>
      <c r="AB258" s="2">
        <v>4.16359233084419E-4</v>
      </c>
      <c r="AC258" s="2">
        <v>0.00298941711007229</v>
      </c>
      <c r="AE258" s="30"/>
    </row>
    <row r="259">
      <c r="A259" s="32" t="s">
        <v>51</v>
      </c>
      <c r="B259" s="2">
        <v>0.864999999999999</v>
      </c>
      <c r="C259" s="2">
        <v>0.99</v>
      </c>
      <c r="D259" s="2">
        <v>0.909999999999999</v>
      </c>
      <c r="E259" s="2">
        <v>0.899999999999999</v>
      </c>
      <c r="F259" s="2">
        <v>0.899999999999999</v>
      </c>
      <c r="G259" s="2">
        <v>0.975</v>
      </c>
      <c r="H259" s="2"/>
      <c r="N259" s="36">
        <f>MAX(B259:M259)</f>
        <v>0.99</v>
      </c>
      <c r="Q259" s="32"/>
      <c r="R259" s="32"/>
      <c r="S259" s="32" t="s">
        <v>51</v>
      </c>
      <c r="T259" s="2">
        <v>0.835</v>
      </c>
      <c r="U259" s="2">
        <v>0.929999999999999</v>
      </c>
      <c r="V259" s="2">
        <v>0.97</v>
      </c>
      <c r="W259" s="2">
        <v>0.945</v>
      </c>
      <c r="X259" s="2">
        <v>0.98</v>
      </c>
      <c r="Y259" s="2">
        <v>0.985</v>
      </c>
      <c r="Z259" s="2">
        <v>0.995</v>
      </c>
      <c r="AA259" s="2">
        <v>0.995</v>
      </c>
      <c r="AB259" s="2">
        <v>0.98</v>
      </c>
      <c r="AC259" s="2">
        <v>0.97</v>
      </c>
      <c r="AD259" s="36">
        <f>MAX(P259:AC259)</f>
        <v>0.995</v>
      </c>
      <c r="AF259" s="36">
        <f>MAX(T259:AE259)</f>
        <v>0.995</v>
      </c>
    </row>
    <row r="260">
      <c r="A260" s="32" t="s">
        <v>52</v>
      </c>
      <c r="B260" s="2">
        <v>0.0779422863405995</v>
      </c>
      <c r="C260" s="2">
        <v>0.01</v>
      </c>
      <c r="D260" s="2">
        <v>0.09</v>
      </c>
      <c r="E260" s="2">
        <v>0.08</v>
      </c>
      <c r="F260" s="2">
        <v>0.0812403840463596</v>
      </c>
      <c r="G260" s="2">
        <v>0.00866025403784439</v>
      </c>
      <c r="H260" s="2"/>
      <c r="Q260" s="32"/>
      <c r="R260" s="32"/>
      <c r="S260" s="32" t="s">
        <v>52</v>
      </c>
      <c r="T260" s="2">
        <v>0.0259807621135331</v>
      </c>
      <c r="U260" s="2">
        <v>0.0640312423743285</v>
      </c>
      <c r="V260" s="2">
        <v>0.0173205080756887</v>
      </c>
      <c r="W260" s="2">
        <v>0.0726291952316697</v>
      </c>
      <c r="X260" s="2">
        <v>0.0</v>
      </c>
      <c r="Y260" s="2">
        <v>0.00866025403784439</v>
      </c>
      <c r="Z260" s="2">
        <v>0.00866025403784439</v>
      </c>
      <c r="AA260" s="2">
        <v>0.00866025403784439</v>
      </c>
      <c r="AB260" s="2">
        <v>0.0</v>
      </c>
      <c r="AC260" s="2">
        <v>0.01</v>
      </c>
    </row>
    <row r="261">
      <c r="A261" s="32" t="s">
        <v>53</v>
      </c>
      <c r="B261" s="2">
        <v>0.76</v>
      </c>
      <c r="C261" s="2">
        <v>0.98</v>
      </c>
      <c r="D261" s="2">
        <v>0.84</v>
      </c>
      <c r="E261" s="2">
        <v>0.82</v>
      </c>
      <c r="F261" s="2">
        <v>0.82</v>
      </c>
      <c r="G261" s="2">
        <v>0.95</v>
      </c>
      <c r="H261" s="2"/>
      <c r="Q261" s="32"/>
      <c r="R261" s="32"/>
      <c r="S261" s="32" t="s">
        <v>53</v>
      </c>
      <c r="T261" s="2">
        <v>0.71</v>
      </c>
      <c r="U261" s="2">
        <v>0.87</v>
      </c>
      <c r="V261" s="2">
        <v>0.94</v>
      </c>
      <c r="W261" s="2">
        <v>0.9</v>
      </c>
      <c r="X261" s="2">
        <v>0.96</v>
      </c>
      <c r="Y261" s="2">
        <v>0.97</v>
      </c>
      <c r="Z261" s="2">
        <v>0.99</v>
      </c>
      <c r="AA261" s="2">
        <v>0.99</v>
      </c>
      <c r="AB261" s="2">
        <v>0.96</v>
      </c>
      <c r="AC261" s="2">
        <v>0.94</v>
      </c>
    </row>
    <row r="262">
      <c r="A262" s="32" t="s">
        <v>54</v>
      </c>
      <c r="B262" s="2">
        <v>0.13856406460551</v>
      </c>
      <c r="C262" s="2">
        <v>0.02</v>
      </c>
      <c r="D262" s="2">
        <v>0.159999999999999</v>
      </c>
      <c r="E262" s="2">
        <v>0.139999999999999</v>
      </c>
      <c r="F262" s="2">
        <v>0.142828568570857</v>
      </c>
      <c r="G262" s="2">
        <v>0.0173205080756887</v>
      </c>
      <c r="H262" s="2"/>
      <c r="Q262" s="32"/>
      <c r="R262" s="32"/>
      <c r="S262" s="32" t="s">
        <v>54</v>
      </c>
      <c r="T262" s="2">
        <v>0.0519615242270663</v>
      </c>
      <c r="U262" s="2">
        <v>0.110905365064094</v>
      </c>
      <c r="V262" s="2">
        <v>0.0346410161513775</v>
      </c>
      <c r="W262" s="2">
        <v>0.128062484748656</v>
      </c>
      <c r="X262" s="2">
        <v>0.0</v>
      </c>
      <c r="Y262" s="2">
        <v>0.0173205080756887</v>
      </c>
      <c r="Z262" s="2">
        <v>0.0173205080756887</v>
      </c>
      <c r="AA262" s="2">
        <v>0.0173205080756887</v>
      </c>
      <c r="AB262" s="2">
        <v>0.0</v>
      </c>
      <c r="AC262" s="2">
        <v>0.0199999999999999</v>
      </c>
    </row>
    <row r="263">
      <c r="A263" s="32" t="s">
        <v>55</v>
      </c>
      <c r="B263" s="2">
        <v>0.97</v>
      </c>
      <c r="C263" s="2">
        <v>1.0</v>
      </c>
      <c r="D263" s="2">
        <v>0.98</v>
      </c>
      <c r="E263" s="2">
        <v>0.98</v>
      </c>
      <c r="F263" s="2">
        <v>0.98</v>
      </c>
      <c r="G263" s="2">
        <v>1.0</v>
      </c>
      <c r="H263" s="2"/>
      <c r="Q263" s="32"/>
      <c r="R263" s="32"/>
      <c r="S263" s="32" t="s">
        <v>55</v>
      </c>
      <c r="T263" s="2">
        <v>0.96</v>
      </c>
      <c r="U263" s="2">
        <v>0.99</v>
      </c>
      <c r="V263" s="2">
        <v>1.0</v>
      </c>
      <c r="W263" s="2">
        <v>0.99</v>
      </c>
      <c r="X263" s="2">
        <v>1.0</v>
      </c>
      <c r="Y263" s="2">
        <v>1.0</v>
      </c>
      <c r="Z263" s="2">
        <v>1.0</v>
      </c>
      <c r="AA263" s="2">
        <v>1.0</v>
      </c>
      <c r="AB263" s="2">
        <v>1.0</v>
      </c>
      <c r="AC263" s="2">
        <v>1.0</v>
      </c>
    </row>
    <row r="264">
      <c r="A264" s="32" t="s">
        <v>56</v>
      </c>
      <c r="B264" s="2">
        <v>0.0173205080756887</v>
      </c>
      <c r="C264" s="2">
        <v>0.0</v>
      </c>
      <c r="D264" s="2">
        <v>0.02</v>
      </c>
      <c r="E264" s="2">
        <v>0.02</v>
      </c>
      <c r="F264" s="2">
        <v>0.02</v>
      </c>
      <c r="G264" s="2">
        <v>0.0</v>
      </c>
      <c r="H264" s="2"/>
      <c r="Q264" s="32"/>
      <c r="R264" s="32"/>
      <c r="S264" s="32" t="s">
        <v>56</v>
      </c>
      <c r="T264" s="2">
        <v>0.0</v>
      </c>
      <c r="U264" s="2">
        <v>0.0173205080756887</v>
      </c>
      <c r="V264" s="2">
        <v>0.0</v>
      </c>
      <c r="W264" s="2">
        <v>0.0173205080756887</v>
      </c>
      <c r="X264" s="2">
        <v>0.0</v>
      </c>
      <c r="Y264" s="2">
        <v>0.0</v>
      </c>
      <c r="Z264" s="2">
        <v>0.0</v>
      </c>
      <c r="AA264" s="2">
        <v>0.0</v>
      </c>
      <c r="AB264" s="2">
        <v>0.0</v>
      </c>
      <c r="AC264" s="2">
        <v>0.0</v>
      </c>
    </row>
    <row r="265">
      <c r="A265" s="32" t="s">
        <v>58</v>
      </c>
      <c r="Q265" s="32"/>
      <c r="R265" s="32"/>
      <c r="S265" s="32" t="s">
        <v>60</v>
      </c>
    </row>
    <row r="266">
      <c r="A266" s="34"/>
      <c r="B266" s="2">
        <v>0.002</v>
      </c>
      <c r="C266" s="2">
        <v>0.005</v>
      </c>
      <c r="D266" s="2">
        <v>0.01</v>
      </c>
      <c r="E266" s="2">
        <v>0.05</v>
      </c>
      <c r="F266" s="2">
        <v>0.1</v>
      </c>
      <c r="G266" s="2">
        <v>0.25</v>
      </c>
      <c r="H266" s="2"/>
      <c r="Q266" s="34"/>
      <c r="R266" s="34"/>
      <c r="S266" s="34"/>
      <c r="T266" s="2">
        <v>0.001</v>
      </c>
      <c r="U266" s="2">
        <v>0.002</v>
      </c>
      <c r="V266" s="2">
        <v>0.004</v>
      </c>
      <c r="W266" s="2">
        <v>0.005</v>
      </c>
      <c r="X266" s="2">
        <v>0.01</v>
      </c>
      <c r="Y266" s="2">
        <v>0.05</v>
      </c>
      <c r="Z266" s="2">
        <v>0.1</v>
      </c>
      <c r="AA266" s="2">
        <v>0.25</v>
      </c>
      <c r="AB266" s="2">
        <v>1.0</v>
      </c>
      <c r="AC266" s="2">
        <v>10.0</v>
      </c>
    </row>
    <row r="267">
      <c r="A267" s="32" t="s">
        <v>47</v>
      </c>
      <c r="B267" s="2">
        <v>76798.0</v>
      </c>
      <c r="C267" s="2">
        <v>7598.75</v>
      </c>
      <c r="D267" s="2">
        <v>3781.75</v>
      </c>
      <c r="E267" s="2">
        <v>3377.5</v>
      </c>
      <c r="F267" s="2">
        <v>1224.5</v>
      </c>
      <c r="G267" s="2">
        <v>2588.5</v>
      </c>
      <c r="H267" s="2"/>
      <c r="Q267" s="32"/>
      <c r="R267" s="32"/>
      <c r="S267" s="32" t="s">
        <v>47</v>
      </c>
      <c r="T267" s="2">
        <v>14998.75</v>
      </c>
      <c r="U267" s="2">
        <v>14996.5</v>
      </c>
      <c r="V267" s="2">
        <v>14999.0</v>
      </c>
      <c r="W267" s="2">
        <v>14123.25</v>
      </c>
      <c r="X267" s="2">
        <v>11616.25</v>
      </c>
      <c r="Y267" s="2">
        <v>11499.25</v>
      </c>
      <c r="Z267" s="2">
        <v>4874.0</v>
      </c>
      <c r="AA267" s="2">
        <v>2040.25</v>
      </c>
      <c r="AB267" s="2">
        <v>1153.25</v>
      </c>
      <c r="AC267" s="2">
        <v>60.5</v>
      </c>
    </row>
    <row r="268">
      <c r="A268" s="32" t="s">
        <v>48</v>
      </c>
      <c r="B268" s="2">
        <v>40167.413465395</v>
      </c>
      <c r="C268" s="2">
        <v>4917.51656707936</v>
      </c>
      <c r="D268" s="2">
        <v>2345.51128488012</v>
      </c>
      <c r="E268" s="2">
        <v>2789.45097644679</v>
      </c>
      <c r="F268" s="2">
        <v>1822.00665476281</v>
      </c>
      <c r="G268" s="2">
        <v>3758.75973560428</v>
      </c>
      <c r="H268" s="2"/>
      <c r="Q268" s="32"/>
      <c r="R268" s="32"/>
      <c r="S268" s="32" t="s">
        <v>48</v>
      </c>
      <c r="T268" s="2">
        <v>0.433012701892219</v>
      </c>
      <c r="U268" s="2">
        <v>4.33012701892219</v>
      </c>
      <c r="V268" s="2">
        <v>0.0</v>
      </c>
      <c r="W268" s="2">
        <v>1516.84349472844</v>
      </c>
      <c r="X268" s="2">
        <v>5858.51753325873</v>
      </c>
      <c r="Y268" s="2">
        <v>3724.39433834549</v>
      </c>
      <c r="Z268" s="2">
        <v>1582.3771674288</v>
      </c>
      <c r="AA268" s="2">
        <v>594.989653271382</v>
      </c>
      <c r="AB268" s="2">
        <v>92.4510005354187</v>
      </c>
      <c r="AC268" s="2">
        <v>63.5393578815524</v>
      </c>
    </row>
    <row r="269">
      <c r="A269" s="32" t="s">
        <v>24</v>
      </c>
      <c r="B269" s="2">
        <v>0.0187775546776155</v>
      </c>
      <c r="C269" s="2">
        <v>0.0677375817879701</v>
      </c>
      <c r="D269" s="2">
        <v>0.0676634052749911</v>
      </c>
      <c r="E269" s="2">
        <v>0.0348159636443125</v>
      </c>
      <c r="F269" s="2">
        <v>0.0512274632758207</v>
      </c>
      <c r="G269" s="2">
        <v>0.0211565516265872</v>
      </c>
      <c r="H269" s="30"/>
      <c r="Q269" s="32"/>
      <c r="R269" s="32"/>
      <c r="S269" s="32" t="s">
        <v>24</v>
      </c>
      <c r="T269" s="2">
        <v>6.85708175100512</v>
      </c>
      <c r="U269" s="2">
        <v>5.61464463156771</v>
      </c>
      <c r="V269" s="2">
        <v>0.753670924499468</v>
      </c>
      <c r="W269" s="2">
        <v>2.99238827652248</v>
      </c>
      <c r="X269" s="2">
        <v>2.84920472408543</v>
      </c>
      <c r="Y269" s="2">
        <v>0.269169118710181</v>
      </c>
      <c r="Z269" s="30">
        <v>0.301591294896569</v>
      </c>
      <c r="AA269" s="2">
        <v>2.83260894214593</v>
      </c>
      <c r="AB269" s="2">
        <v>0.436939130391739</v>
      </c>
      <c r="AC269" s="2">
        <v>5.18029393349964</v>
      </c>
    </row>
    <row r="270">
      <c r="A270" s="32" t="s">
        <v>25</v>
      </c>
      <c r="B270" s="2">
        <v>0.0283712882684107</v>
      </c>
      <c r="C270" s="2">
        <v>1.05907992380593E-4</v>
      </c>
      <c r="D270" s="30">
        <v>6.35497212535122E-5</v>
      </c>
      <c r="E270" s="2">
        <v>0.0328289707691025</v>
      </c>
      <c r="F270" s="2">
        <v>0.0285131574383515</v>
      </c>
      <c r="G270" s="2">
        <v>0.0304838877473469</v>
      </c>
      <c r="H270" s="30"/>
      <c r="Q270" s="32"/>
      <c r="R270" s="32"/>
      <c r="S270" s="32" t="s">
        <v>25</v>
      </c>
      <c r="T270" s="2">
        <v>2.43396186777093</v>
      </c>
      <c r="U270" s="2">
        <v>3.98004272487338</v>
      </c>
      <c r="V270" s="30">
        <v>0.0887959990772569</v>
      </c>
      <c r="W270" s="2">
        <v>4.13790891962137</v>
      </c>
      <c r="X270" s="2">
        <v>4.24510429763918</v>
      </c>
      <c r="Y270" s="2">
        <v>0.035229036871799</v>
      </c>
      <c r="Z270" s="30">
        <v>0.0229960201429744</v>
      </c>
      <c r="AA270" s="2">
        <v>4.29418038523783</v>
      </c>
      <c r="AB270" s="2">
        <v>0.0036976777401851</v>
      </c>
      <c r="AC270" s="2">
        <v>4.47672775524683</v>
      </c>
    </row>
    <row r="271">
      <c r="A271" s="32" t="s">
        <v>28</v>
      </c>
      <c r="B271" s="2">
        <v>0.948333333333333</v>
      </c>
      <c r="C271" s="2">
        <v>0.805</v>
      </c>
      <c r="D271" s="2">
        <v>0.804999999999999</v>
      </c>
      <c r="E271" s="2">
        <v>0.899999999999999</v>
      </c>
      <c r="F271" s="2">
        <v>0.853333333333333</v>
      </c>
      <c r="G271" s="2">
        <v>0.948333333333333</v>
      </c>
      <c r="H271" s="2"/>
      <c r="I271" s="36"/>
      <c r="J271" s="36"/>
      <c r="K271" s="36"/>
      <c r="L271" s="36"/>
      <c r="M271" s="36"/>
      <c r="N271" s="36">
        <f>MAX(B271:M271)</f>
        <v>0.9483333333</v>
      </c>
      <c r="Q271" s="32"/>
      <c r="R271" s="32"/>
      <c r="S271" s="32" t="s">
        <v>28</v>
      </c>
      <c r="T271" s="2">
        <v>0.876666666666666</v>
      </c>
      <c r="U271" s="2">
        <v>0.906666666666666</v>
      </c>
      <c r="V271" s="2">
        <v>0.993333333333333</v>
      </c>
      <c r="W271" s="2">
        <v>0.946666666666666</v>
      </c>
      <c r="X271" s="2">
        <v>0.945</v>
      </c>
      <c r="Y271" s="2">
        <v>0.998333333333333</v>
      </c>
      <c r="Z271" s="2">
        <v>0.994999999999999</v>
      </c>
      <c r="AA271" s="2">
        <v>0.943333333333333</v>
      </c>
      <c r="AB271" s="2">
        <v>0.993333333333333</v>
      </c>
      <c r="AC271" s="2">
        <v>0.941666666666666</v>
      </c>
      <c r="AD271" s="36">
        <f>MAX(P271:AC271)</f>
        <v>0.9983333333</v>
      </c>
      <c r="AE271" s="36"/>
      <c r="AF271" s="36">
        <f>MAX(T271:AE271)</f>
        <v>0.9983333333</v>
      </c>
    </row>
    <row r="272">
      <c r="A272" s="32" t="s">
        <v>29</v>
      </c>
      <c r="B272" s="2">
        <v>0.0779422863405994</v>
      </c>
      <c r="C272" s="2">
        <v>0.00552770798392565</v>
      </c>
      <c r="D272" s="2">
        <v>0.00288675134594809</v>
      </c>
      <c r="E272" s="2">
        <v>0.0933333333333333</v>
      </c>
      <c r="F272" s="2">
        <v>0.0808290376865476</v>
      </c>
      <c r="G272" s="2">
        <v>0.0818365579812727</v>
      </c>
      <c r="H272" s="2"/>
      <c r="Q272" s="32"/>
      <c r="R272" s="32"/>
      <c r="S272" s="32" t="s">
        <v>29</v>
      </c>
      <c r="T272" s="2">
        <v>0.0438431547932196</v>
      </c>
      <c r="U272" s="2">
        <v>0.080691456246068</v>
      </c>
      <c r="V272" s="2">
        <v>0.0</v>
      </c>
      <c r="W272" s="2">
        <v>0.0808290376865476</v>
      </c>
      <c r="X272" s="2">
        <v>0.0837157890324957</v>
      </c>
      <c r="Y272" s="2">
        <v>0.00288675134594814</v>
      </c>
      <c r="Z272" s="2">
        <v>0.00288675134594814</v>
      </c>
      <c r="AA272" s="2">
        <v>0.0866025403784438</v>
      </c>
      <c r="AB272" s="2">
        <v>0.0</v>
      </c>
      <c r="AC272" s="2">
        <v>0.0744423714470909</v>
      </c>
    </row>
    <row r="273">
      <c r="A273" s="32" t="s">
        <v>30</v>
      </c>
      <c r="B273" s="2">
        <v>0.93</v>
      </c>
      <c r="C273" s="2">
        <v>0.74</v>
      </c>
      <c r="D273" s="2">
        <v>0.733333333333333</v>
      </c>
      <c r="E273" s="2">
        <v>0.86</v>
      </c>
      <c r="F273" s="2">
        <v>0.796666666666666</v>
      </c>
      <c r="G273" s="2">
        <v>0.926666666666666</v>
      </c>
      <c r="H273" s="2"/>
      <c r="N273" s="36">
        <f>MAX(B273:M273)</f>
        <v>0.93</v>
      </c>
      <c r="Q273" s="32"/>
      <c r="R273" s="32"/>
      <c r="S273" s="32" t="s">
        <v>30</v>
      </c>
      <c r="T273" s="2">
        <v>0.85</v>
      </c>
      <c r="U273" s="2">
        <v>0.876666666666666</v>
      </c>
      <c r="V273" s="2">
        <v>0.986666666666666</v>
      </c>
      <c r="W273" s="2">
        <v>0.923333333333333</v>
      </c>
      <c r="X273" s="2">
        <v>0.923333333333333</v>
      </c>
      <c r="Y273" s="2">
        <v>0.996666666666666</v>
      </c>
      <c r="Z273" s="2">
        <v>0.99</v>
      </c>
      <c r="AA273" s="2">
        <v>0.916666666666666</v>
      </c>
      <c r="AB273" s="2">
        <v>0.986666666666666</v>
      </c>
      <c r="AC273" s="2">
        <v>0.923333333333333</v>
      </c>
      <c r="AD273" s="36">
        <f>MAX(P273:AC273)</f>
        <v>0.9966666667</v>
      </c>
      <c r="AF273" s="36">
        <f>MAX(T273:AE273)</f>
        <v>0.9966666667</v>
      </c>
    </row>
    <row r="274">
      <c r="A274" s="32" t="s">
        <v>31</v>
      </c>
      <c r="B274" s="2">
        <v>0.0981495457622363</v>
      </c>
      <c r="C274" s="2">
        <v>0.0115470053837925</v>
      </c>
      <c r="D274" s="2">
        <v>0.0</v>
      </c>
      <c r="E274" s="2">
        <v>0.126666666666666</v>
      </c>
      <c r="F274" s="2">
        <v>0.109696551146028</v>
      </c>
      <c r="G274" s="2">
        <v>0.111753697428268</v>
      </c>
      <c r="H274" s="2"/>
      <c r="Q274" s="32"/>
      <c r="R274" s="32"/>
      <c r="S274" s="32" t="s">
        <v>31</v>
      </c>
      <c r="T274" s="2">
        <v>0.0620931200339905</v>
      </c>
      <c r="U274" s="2">
        <v>0.0981495457622363</v>
      </c>
      <c r="V274" s="2">
        <v>0.0</v>
      </c>
      <c r="W274" s="2">
        <v>0.109696551146028</v>
      </c>
      <c r="X274" s="2">
        <v>0.109696551146028</v>
      </c>
      <c r="Y274" s="2">
        <v>0.00577350269189624</v>
      </c>
      <c r="Z274" s="2">
        <v>0.00577350269189624</v>
      </c>
      <c r="AA274" s="2">
        <v>0.121243556529821</v>
      </c>
      <c r="AB274" s="2">
        <v>0.0</v>
      </c>
      <c r="AC274" s="2">
        <v>0.125210933139953</v>
      </c>
    </row>
    <row r="275">
      <c r="A275" s="32" t="s">
        <v>32</v>
      </c>
      <c r="B275" s="2">
        <v>0.966666666666666</v>
      </c>
      <c r="C275" s="2">
        <v>0.87</v>
      </c>
      <c r="D275" s="2">
        <v>0.876666666666666</v>
      </c>
      <c r="E275" s="2">
        <v>0.94</v>
      </c>
      <c r="F275" s="2">
        <v>0.91</v>
      </c>
      <c r="G275" s="2">
        <v>0.97</v>
      </c>
      <c r="H275" s="2"/>
      <c r="N275" s="36">
        <f>MAX(B275:M275)</f>
        <v>0.97</v>
      </c>
      <c r="Q275" s="32"/>
      <c r="R275" s="32"/>
      <c r="S275" s="32" t="s">
        <v>32</v>
      </c>
      <c r="T275" s="2">
        <v>0.903333333333333</v>
      </c>
      <c r="U275" s="2">
        <v>0.936666666666666</v>
      </c>
      <c r="V275" s="2">
        <v>1.0</v>
      </c>
      <c r="W275" s="2">
        <v>0.97</v>
      </c>
      <c r="X275" s="2">
        <v>0.966666666666666</v>
      </c>
      <c r="Y275" s="2">
        <v>1.0</v>
      </c>
      <c r="Z275" s="2">
        <v>1.0</v>
      </c>
      <c r="AA275" s="2">
        <v>0.97</v>
      </c>
      <c r="AB275" s="2">
        <v>1.0</v>
      </c>
      <c r="AC275" s="2">
        <v>0.96</v>
      </c>
      <c r="AD275" s="36">
        <f>MAX(P275:AC275)</f>
        <v>1</v>
      </c>
      <c r="AF275" s="36">
        <f>MAX(T275:AE275)</f>
        <v>1</v>
      </c>
    </row>
    <row r="276">
      <c r="A276" s="32" t="s">
        <v>33</v>
      </c>
      <c r="B276" s="2">
        <v>0.0577350269189625</v>
      </c>
      <c r="C276" s="2">
        <v>0.00577350269189624</v>
      </c>
      <c r="D276" s="2">
        <v>0.00577350269189624</v>
      </c>
      <c r="E276" s="2">
        <v>0.06</v>
      </c>
      <c r="F276" s="2">
        <v>0.0519615242270663</v>
      </c>
      <c r="G276" s="2">
        <v>0.0519615242270663</v>
      </c>
      <c r="H276" s="2"/>
      <c r="Q276" s="32"/>
      <c r="R276" s="32"/>
      <c r="S276" s="32" t="s">
        <v>33</v>
      </c>
      <c r="T276" s="2">
        <v>0.025603819159562</v>
      </c>
      <c r="U276" s="2">
        <v>0.0635085296108588</v>
      </c>
      <c r="V276" s="2">
        <v>0.0</v>
      </c>
      <c r="W276" s="2">
        <v>0.0519615242270663</v>
      </c>
      <c r="X276" s="2">
        <v>0.0577350269189625</v>
      </c>
      <c r="Y276" s="2">
        <v>0.0</v>
      </c>
      <c r="Z276" s="2">
        <v>0.0</v>
      </c>
      <c r="AA276" s="2">
        <v>0.0519615242270663</v>
      </c>
      <c r="AB276" s="2">
        <v>0.0</v>
      </c>
      <c r="AC276" s="2">
        <v>0.0298142396999971</v>
      </c>
    </row>
    <row r="277">
      <c r="A277" s="32" t="s">
        <v>49</v>
      </c>
      <c r="B277" s="2">
        <v>0.0198358976340681</v>
      </c>
      <c r="C277" s="2">
        <v>0.0692670924095521</v>
      </c>
      <c r="D277" s="2">
        <v>0.0691771613169319</v>
      </c>
      <c r="E277" s="2">
        <v>0.0367173578132289</v>
      </c>
      <c r="F277" s="2">
        <v>0.0533927730947115</v>
      </c>
      <c r="G277" s="2">
        <v>0.0208174245317646</v>
      </c>
      <c r="H277" s="30"/>
      <c r="Q277" s="32"/>
      <c r="R277" s="32"/>
      <c r="S277" s="32" t="s">
        <v>49</v>
      </c>
      <c r="T277" s="2">
        <v>0.0467609921912128</v>
      </c>
      <c r="U277" s="2">
        <v>0.0398539413043722</v>
      </c>
      <c r="V277" s="2">
        <v>0.00706186790872108</v>
      </c>
      <c r="W277" s="2">
        <v>0.0220649362494421</v>
      </c>
      <c r="X277" s="2">
        <v>0.0210128780869685</v>
      </c>
      <c r="Y277" s="2">
        <v>0.00290515960359804</v>
      </c>
      <c r="Z277" s="30">
        <v>0.00468698025120773</v>
      </c>
      <c r="AA277" s="2">
        <v>0.0203054930052671</v>
      </c>
      <c r="AB277" s="2">
        <v>0.00341417073781441</v>
      </c>
      <c r="AC277" s="2">
        <v>0.022165594035005</v>
      </c>
    </row>
    <row r="278">
      <c r="A278" s="32" t="s">
        <v>50</v>
      </c>
      <c r="B278" s="2">
        <v>0.0286265428109965</v>
      </c>
      <c r="C278" s="30">
        <v>6.84316008879962E-5</v>
      </c>
      <c r="D278" s="2">
        <v>1.19699025989669E-4</v>
      </c>
      <c r="E278" s="2">
        <v>0.0325326032564934</v>
      </c>
      <c r="F278" s="2">
        <v>0.0275004713692665</v>
      </c>
      <c r="G278" s="2">
        <v>0.0257308951581393</v>
      </c>
      <c r="H278" s="30"/>
      <c r="L278" s="30"/>
      <c r="Q278" s="32"/>
      <c r="R278" s="32"/>
      <c r="S278" s="32" t="s">
        <v>50</v>
      </c>
      <c r="T278" s="2">
        <v>0.0159672157517357</v>
      </c>
      <c r="U278" s="30">
        <v>0.0258650651663328</v>
      </c>
      <c r="V278" s="2">
        <v>7.79316929651453E-4</v>
      </c>
      <c r="W278" s="2">
        <v>0.0273754016795274</v>
      </c>
      <c r="X278" s="2">
        <v>0.0280505452521349</v>
      </c>
      <c r="Y278" s="2">
        <v>0.00187249488006506</v>
      </c>
      <c r="Z278" s="30">
        <v>0.00292031485951748</v>
      </c>
      <c r="AA278" s="2">
        <v>0.0300890058602463</v>
      </c>
      <c r="AB278" s="2">
        <v>0.00103898128599265</v>
      </c>
      <c r="AC278" s="2">
        <v>0.0334895254250325</v>
      </c>
    </row>
    <row r="279">
      <c r="A279" s="32" t="s">
        <v>51</v>
      </c>
      <c r="B279" s="2">
        <v>0.945</v>
      </c>
      <c r="C279" s="2">
        <v>0.82</v>
      </c>
      <c r="D279" s="2">
        <v>0.82</v>
      </c>
      <c r="E279" s="2">
        <v>0.904999999999999</v>
      </c>
      <c r="F279" s="2">
        <v>0.86</v>
      </c>
      <c r="G279" s="2">
        <v>0.94</v>
      </c>
      <c r="H279" s="2"/>
      <c r="N279" s="36">
        <f>MAX(B279:M279)</f>
        <v>0.945</v>
      </c>
      <c r="Q279" s="32"/>
      <c r="R279" s="32"/>
      <c r="S279" s="32" t="s">
        <v>51</v>
      </c>
      <c r="T279" s="2">
        <v>0.889999999999999</v>
      </c>
      <c r="U279" s="2">
        <v>0.884999999999999</v>
      </c>
      <c r="V279" s="2">
        <v>0.98</v>
      </c>
      <c r="W279" s="2">
        <v>0.94</v>
      </c>
      <c r="X279" s="2">
        <v>0.94</v>
      </c>
      <c r="Y279" s="2">
        <v>0.995</v>
      </c>
      <c r="Z279" s="2">
        <v>0.99</v>
      </c>
      <c r="AA279" s="2">
        <v>0.945</v>
      </c>
      <c r="AB279" s="2">
        <v>0.985</v>
      </c>
      <c r="AC279" s="2">
        <v>0.929999999999999</v>
      </c>
      <c r="AD279" s="36">
        <f>MAX(P279:AC279)</f>
        <v>0.995</v>
      </c>
      <c r="AF279" s="36">
        <f>MAX(T279:AE279)</f>
        <v>0.995</v>
      </c>
    </row>
    <row r="280">
      <c r="A280" s="32" t="s">
        <v>52</v>
      </c>
      <c r="B280" s="2">
        <v>0.0726291952316697</v>
      </c>
      <c r="C280" s="2">
        <v>0.0</v>
      </c>
      <c r="D280" s="2">
        <v>0.0</v>
      </c>
      <c r="E280" s="2">
        <v>0.0852936105461599</v>
      </c>
      <c r="F280" s="2">
        <v>0.0692820323027551</v>
      </c>
      <c r="G280" s="2">
        <v>0.0707106781186547</v>
      </c>
      <c r="H280" s="2"/>
      <c r="Q280" s="32"/>
      <c r="R280" s="32"/>
      <c r="S280" s="32" t="s">
        <v>52</v>
      </c>
      <c r="T280" s="2">
        <v>0.0608276253029822</v>
      </c>
      <c r="U280" s="2">
        <v>0.0653834841531101</v>
      </c>
      <c r="V280" s="2">
        <v>0.0</v>
      </c>
      <c r="W280" s="2">
        <v>0.0692820323027551</v>
      </c>
      <c r="X280" s="2">
        <v>0.0692820323027551</v>
      </c>
      <c r="Y280" s="2">
        <v>0.00866025403784439</v>
      </c>
      <c r="Z280" s="2">
        <v>0.01</v>
      </c>
      <c r="AA280" s="2">
        <v>0.0841130192063035</v>
      </c>
      <c r="AB280" s="2">
        <v>0.00866025403784439</v>
      </c>
      <c r="AC280" s="2">
        <v>0.0866025403784438</v>
      </c>
    </row>
    <row r="281">
      <c r="A281" s="32" t="s">
        <v>53</v>
      </c>
      <c r="B281" s="2">
        <v>0.9</v>
      </c>
      <c r="C281" s="2">
        <v>0.68</v>
      </c>
      <c r="D281" s="2">
        <v>0.68</v>
      </c>
      <c r="E281" s="2">
        <v>0.83</v>
      </c>
      <c r="F281" s="2">
        <v>0.75</v>
      </c>
      <c r="G281" s="2">
        <v>0.89</v>
      </c>
      <c r="H281" s="2"/>
      <c r="Q281" s="32"/>
      <c r="R281" s="32"/>
      <c r="S281" s="32" t="s">
        <v>53</v>
      </c>
      <c r="T281" s="2">
        <v>0.809999999999999</v>
      </c>
      <c r="U281" s="2">
        <v>0.79</v>
      </c>
      <c r="V281" s="2">
        <v>0.96</v>
      </c>
      <c r="W281" s="2">
        <v>0.89</v>
      </c>
      <c r="X281" s="2">
        <v>0.89</v>
      </c>
      <c r="Y281" s="2">
        <v>0.99</v>
      </c>
      <c r="Z281" s="2">
        <v>0.98</v>
      </c>
      <c r="AA281" s="2">
        <v>0.9</v>
      </c>
      <c r="AB281" s="2">
        <v>0.97</v>
      </c>
      <c r="AC281" s="2">
        <v>0.88</v>
      </c>
    </row>
    <row r="282">
      <c r="A282" s="32" t="s">
        <v>54</v>
      </c>
      <c r="B282" s="2">
        <v>0.128062484748656</v>
      </c>
      <c r="C282" s="2">
        <v>0.0</v>
      </c>
      <c r="D282" s="2">
        <v>0.0</v>
      </c>
      <c r="E282" s="2">
        <v>0.150665191733193</v>
      </c>
      <c r="F282" s="2">
        <v>0.121243556529821</v>
      </c>
      <c r="G282" s="2">
        <v>0.124498995979887</v>
      </c>
      <c r="H282" s="2"/>
      <c r="Q282" s="32"/>
      <c r="R282" s="32"/>
      <c r="S282" s="32" t="s">
        <v>54</v>
      </c>
      <c r="T282" s="2">
        <v>0.110905365064094</v>
      </c>
      <c r="U282" s="2">
        <v>0.110905365064094</v>
      </c>
      <c r="V282" s="2">
        <v>0.0</v>
      </c>
      <c r="W282" s="2">
        <v>0.121243556529821</v>
      </c>
      <c r="X282" s="2">
        <v>0.121243556529821</v>
      </c>
      <c r="Y282" s="2">
        <v>0.0173205080756887</v>
      </c>
      <c r="Z282" s="2">
        <v>0.02</v>
      </c>
      <c r="AA282" s="2">
        <v>0.150996688705415</v>
      </c>
      <c r="AB282" s="2">
        <v>0.0173205080756887</v>
      </c>
      <c r="AC282" s="2">
        <v>0.13856406460551</v>
      </c>
    </row>
    <row r="283">
      <c r="A283" s="32" t="s">
        <v>55</v>
      </c>
      <c r="B283" s="2">
        <v>0.99</v>
      </c>
      <c r="C283" s="2">
        <v>0.96</v>
      </c>
      <c r="D283" s="2">
        <v>0.96</v>
      </c>
      <c r="E283" s="2">
        <v>0.98</v>
      </c>
      <c r="F283" s="2">
        <v>0.97</v>
      </c>
      <c r="G283" s="2">
        <v>0.99</v>
      </c>
      <c r="H283" s="2"/>
      <c r="Q283" s="32"/>
      <c r="R283" s="32"/>
      <c r="S283" s="32" t="s">
        <v>55</v>
      </c>
      <c r="T283" s="2">
        <v>0.97</v>
      </c>
      <c r="U283" s="2">
        <v>0.98</v>
      </c>
      <c r="V283" s="2">
        <v>1.0</v>
      </c>
      <c r="W283" s="2">
        <v>0.99</v>
      </c>
      <c r="X283" s="2">
        <v>0.99</v>
      </c>
      <c r="Y283" s="2">
        <v>1.0</v>
      </c>
      <c r="Z283" s="2">
        <v>1.0</v>
      </c>
      <c r="AA283" s="2">
        <v>0.99</v>
      </c>
      <c r="AB283" s="2">
        <v>1.0</v>
      </c>
      <c r="AC283" s="2">
        <v>0.98</v>
      </c>
    </row>
    <row r="284">
      <c r="A284" s="32" t="s">
        <v>56</v>
      </c>
      <c r="B284" s="2">
        <v>0.0173205080756887</v>
      </c>
      <c r="C284" s="2">
        <v>0.0</v>
      </c>
      <c r="D284" s="2">
        <v>0.0</v>
      </c>
      <c r="E284" s="2">
        <v>0.02</v>
      </c>
      <c r="F284" s="2">
        <v>0.0173205080756887</v>
      </c>
      <c r="G284" s="2">
        <v>0.0173205080756887</v>
      </c>
      <c r="H284" s="2"/>
      <c r="Q284" s="32"/>
      <c r="R284" s="32"/>
      <c r="S284" s="32" t="s">
        <v>56</v>
      </c>
      <c r="T284" s="2">
        <v>0.0173205080756887</v>
      </c>
      <c r="U284" s="2">
        <v>0.02</v>
      </c>
      <c r="V284" s="2">
        <v>0.0</v>
      </c>
      <c r="W284" s="2">
        <v>0.0173205080756887</v>
      </c>
      <c r="X284" s="2">
        <v>0.0173205080756887</v>
      </c>
      <c r="Y284" s="2">
        <v>0.0</v>
      </c>
      <c r="Z284" s="2">
        <v>0.0</v>
      </c>
      <c r="AA284" s="2">
        <v>0.0173205080756887</v>
      </c>
      <c r="AB284" s="2">
        <v>0.0</v>
      </c>
      <c r="AC284" s="2">
        <v>0.0346410161513775</v>
      </c>
    </row>
    <row r="285">
      <c r="A285" s="32" t="s">
        <v>59</v>
      </c>
      <c r="Q285" s="32"/>
      <c r="R285" s="32"/>
      <c r="S285" s="32" t="s">
        <v>61</v>
      </c>
    </row>
    <row r="286">
      <c r="A286" s="34"/>
      <c r="B286" s="2">
        <v>0.002</v>
      </c>
      <c r="C286" s="2">
        <v>0.005</v>
      </c>
      <c r="D286" s="2">
        <v>0.01</v>
      </c>
      <c r="E286" s="2">
        <v>0.05</v>
      </c>
      <c r="F286" s="2">
        <v>0.1</v>
      </c>
      <c r="G286" s="2">
        <v>0.25</v>
      </c>
      <c r="H286" s="2"/>
      <c r="Q286" s="34"/>
      <c r="R286" s="34"/>
      <c r="S286" s="34"/>
      <c r="T286" s="2">
        <v>0.001</v>
      </c>
      <c r="U286" s="2">
        <v>0.002</v>
      </c>
      <c r="V286" s="2">
        <v>0.004</v>
      </c>
      <c r="W286" s="2">
        <v>0.005</v>
      </c>
      <c r="X286" s="2">
        <v>0.01</v>
      </c>
      <c r="Y286" s="2">
        <v>0.05</v>
      </c>
      <c r="Z286" s="2">
        <v>0.1</v>
      </c>
      <c r="AA286" s="2">
        <v>0.25</v>
      </c>
      <c r="AB286" s="2">
        <v>1.0</v>
      </c>
      <c r="AC286" s="2">
        <v>10.0</v>
      </c>
    </row>
    <row r="287">
      <c r="A287" s="32" t="s">
        <v>47</v>
      </c>
      <c r="B287" s="2">
        <v>76705.25</v>
      </c>
      <c r="C287" s="2">
        <v>67652.75</v>
      </c>
      <c r="D287" s="2">
        <v>32629.5</v>
      </c>
      <c r="E287" s="2">
        <v>2323.75</v>
      </c>
      <c r="F287" s="2">
        <v>7272.25</v>
      </c>
      <c r="G287" s="2">
        <v>10743.75</v>
      </c>
      <c r="H287" s="2"/>
      <c r="Q287" s="32"/>
      <c r="R287" s="32"/>
      <c r="S287" s="32" t="s">
        <v>47</v>
      </c>
      <c r="T287" s="2">
        <v>14999.0</v>
      </c>
      <c r="U287" s="2">
        <v>14997.5</v>
      </c>
      <c r="V287" s="2">
        <v>14999.0</v>
      </c>
      <c r="W287" s="2">
        <v>14999.0</v>
      </c>
      <c r="X287" s="2">
        <v>14999.0</v>
      </c>
      <c r="Y287" s="2">
        <v>13668.75</v>
      </c>
      <c r="Z287" s="2">
        <v>8524.25</v>
      </c>
      <c r="AA287" s="2">
        <v>5839.25</v>
      </c>
      <c r="AB287" s="2">
        <v>1184.75</v>
      </c>
      <c r="AC287" s="2">
        <v>62.0</v>
      </c>
    </row>
    <row r="288">
      <c r="A288" s="32" t="s">
        <v>48</v>
      </c>
      <c r="B288" s="2">
        <v>40338.4530527324</v>
      </c>
      <c r="C288" s="2">
        <v>38827.3098178009</v>
      </c>
      <c r="D288" s="2">
        <v>19958.1959417678</v>
      </c>
      <c r="E288" s="2">
        <v>2316.00209142824</v>
      </c>
      <c r="F288" s="2">
        <v>4777.77361199753</v>
      </c>
      <c r="G288" s="2">
        <v>16188.4076328556</v>
      </c>
      <c r="H288" s="2"/>
      <c r="Q288" s="32"/>
      <c r="R288" s="32"/>
      <c r="S288" s="32" t="s">
        <v>48</v>
      </c>
      <c r="T288" s="2">
        <v>0.0</v>
      </c>
      <c r="U288" s="2">
        <v>2.59807621135331</v>
      </c>
      <c r="V288" s="2">
        <v>0.0</v>
      </c>
      <c r="W288" s="2">
        <v>0.0</v>
      </c>
      <c r="X288" s="2">
        <v>0.0</v>
      </c>
      <c r="Y288" s="2">
        <v>1896.94311656939</v>
      </c>
      <c r="Z288" s="2">
        <v>4073.65016754016</v>
      </c>
      <c r="AA288" s="2">
        <v>5314.75659720179</v>
      </c>
      <c r="AB288" s="2">
        <v>213.464721909733</v>
      </c>
      <c r="AC288" s="2">
        <v>34.5904611128559</v>
      </c>
    </row>
    <row r="289">
      <c r="A289" s="32" t="s">
        <v>24</v>
      </c>
      <c r="B289" s="2">
        <v>0.0188039370079457</v>
      </c>
      <c r="C289" s="2">
        <v>0.0182453769357735</v>
      </c>
      <c r="D289" s="2">
        <v>0.0183418339424361</v>
      </c>
      <c r="E289" s="2">
        <v>0.0512867207665158</v>
      </c>
      <c r="F289" s="2">
        <v>0.00156640556551264</v>
      </c>
      <c r="G289" s="2">
        <v>0.00172937950037765</v>
      </c>
      <c r="H289" s="30"/>
      <c r="I289" s="30"/>
      <c r="Q289" s="32"/>
      <c r="R289" s="32"/>
      <c r="S289" s="32" t="s">
        <v>24</v>
      </c>
      <c r="T289" s="2">
        <v>6.54645182068319</v>
      </c>
      <c r="U289" s="2">
        <v>3.73146057399676</v>
      </c>
      <c r="V289" s="2">
        <v>0.768496020198174</v>
      </c>
      <c r="W289" s="2">
        <v>0.615933699869711</v>
      </c>
      <c r="X289" s="2">
        <v>0.410778431694261</v>
      </c>
      <c r="Y289" s="2">
        <v>0.253127386364507</v>
      </c>
      <c r="Z289" s="30">
        <v>0.255596748202786</v>
      </c>
      <c r="AA289" s="30">
        <v>0.26462717890788</v>
      </c>
      <c r="AB289" s="2">
        <v>0.425597638703863</v>
      </c>
      <c r="AC289" s="2">
        <v>1.59038634620589</v>
      </c>
    </row>
    <row r="290">
      <c r="A290" s="32" t="s">
        <v>25</v>
      </c>
      <c r="B290" s="2">
        <v>0.0285301099922768</v>
      </c>
      <c r="C290" s="2">
        <v>0.0285454706102246</v>
      </c>
      <c r="D290" s="30">
        <v>0.0285686514954547</v>
      </c>
      <c r="E290" s="2">
        <v>0.0284878920636112</v>
      </c>
      <c r="F290" s="30">
        <v>4.44645969866059E-4</v>
      </c>
      <c r="G290" s="2">
        <v>0.00115048172490397</v>
      </c>
      <c r="H290" s="30"/>
      <c r="I290" s="30"/>
      <c r="Q290" s="32"/>
      <c r="R290" s="32"/>
      <c r="S290" s="32" t="s">
        <v>25</v>
      </c>
      <c r="T290" s="2">
        <v>2.76925416728187</v>
      </c>
      <c r="U290" s="2">
        <v>3.7418933991644</v>
      </c>
      <c r="V290" s="30">
        <v>0.0234297228181772</v>
      </c>
      <c r="W290" s="2">
        <v>0.0241824426800866</v>
      </c>
      <c r="X290" s="30">
        <v>0.0206380327805909</v>
      </c>
      <c r="Y290" s="2">
        <v>0.0105482343657937</v>
      </c>
      <c r="Z290" s="30">
        <v>0.0510457698074286</v>
      </c>
      <c r="AA290" s="30">
        <v>0.144344046657321</v>
      </c>
      <c r="AB290" s="2">
        <v>0.0163267143628041</v>
      </c>
      <c r="AC290" s="2">
        <v>1.29399341644729</v>
      </c>
    </row>
    <row r="291">
      <c r="A291" s="32" t="s">
        <v>28</v>
      </c>
      <c r="B291" s="2">
        <v>0.948333333333333</v>
      </c>
      <c r="C291" s="2">
        <v>0.948333333333333</v>
      </c>
      <c r="D291" s="2">
        <v>0.946666666666666</v>
      </c>
      <c r="E291" s="2">
        <v>0.851666666666666</v>
      </c>
      <c r="F291" s="2">
        <v>0.996666666666666</v>
      </c>
      <c r="G291" s="2">
        <v>0.996666666666666</v>
      </c>
      <c r="H291" s="2"/>
      <c r="I291" s="36"/>
      <c r="J291" s="36"/>
      <c r="K291" s="36"/>
      <c r="L291" s="36"/>
      <c r="M291" s="36"/>
      <c r="N291" s="36">
        <f>MAX(B291:M291)</f>
        <v>0.9966666667</v>
      </c>
      <c r="Q291" s="32"/>
      <c r="R291" s="32"/>
      <c r="S291" s="32" t="s">
        <v>28</v>
      </c>
      <c r="T291" s="2">
        <v>0.886666666666666</v>
      </c>
      <c r="U291" s="2">
        <v>0.945</v>
      </c>
      <c r="V291" s="2">
        <v>0.993333333333333</v>
      </c>
      <c r="W291" s="2">
        <v>0.993333333333333</v>
      </c>
      <c r="X291" s="2">
        <v>0.993333333333333</v>
      </c>
      <c r="Y291" s="2">
        <v>0.998333333333333</v>
      </c>
      <c r="Z291" s="2">
        <v>0.996666666666666</v>
      </c>
      <c r="AA291" s="2">
        <v>0.994999999999999</v>
      </c>
      <c r="AB291" s="2">
        <v>0.993333333333333</v>
      </c>
      <c r="AC291" s="2">
        <v>0.984999999999999</v>
      </c>
      <c r="AD291" s="36">
        <f>MAX(P291:AC291)</f>
        <v>0.9983333333</v>
      </c>
      <c r="AE291" s="36"/>
      <c r="AF291" s="36">
        <f>MAX(T291:AE291)</f>
        <v>0.9983333333</v>
      </c>
    </row>
    <row r="292">
      <c r="A292" s="32" t="s">
        <v>29</v>
      </c>
      <c r="B292" s="2">
        <v>0.0779422863405994</v>
      </c>
      <c r="C292" s="2">
        <v>0.0818365579812727</v>
      </c>
      <c r="D292" s="30">
        <v>0.0847217668475922</v>
      </c>
      <c r="E292" s="30">
        <v>0.0818365579812727</v>
      </c>
      <c r="F292" s="2">
        <v>0.00333333333333335</v>
      </c>
      <c r="G292" s="2">
        <v>0.00333333333333335</v>
      </c>
      <c r="H292" s="2"/>
      <c r="Q292" s="32"/>
      <c r="R292" s="32"/>
      <c r="S292" s="32" t="s">
        <v>29</v>
      </c>
      <c r="T292" s="2">
        <v>0.0514241620684717</v>
      </c>
      <c r="U292" s="2">
        <v>0.0760664913816268</v>
      </c>
      <c r="V292" s="30">
        <v>0.0</v>
      </c>
      <c r="W292" s="30">
        <v>0.0</v>
      </c>
      <c r="X292" s="2">
        <v>0.0</v>
      </c>
      <c r="Y292" s="2">
        <v>0.00288675134594814</v>
      </c>
      <c r="Z292" s="2">
        <v>0.00333333333333335</v>
      </c>
      <c r="AA292" s="2">
        <v>0.00288675134594814</v>
      </c>
      <c r="AB292" s="2">
        <v>0.0</v>
      </c>
      <c r="AC292" s="2">
        <v>0.0144337567297406</v>
      </c>
    </row>
    <row r="293">
      <c r="A293" s="32" t="s">
        <v>30</v>
      </c>
      <c r="B293" s="2">
        <v>0.929999999999999</v>
      </c>
      <c r="C293" s="2">
        <v>0.926666666666666</v>
      </c>
      <c r="D293" s="2">
        <v>0.926666666666666</v>
      </c>
      <c r="E293" s="2">
        <v>0.796666666666666</v>
      </c>
      <c r="F293" s="2">
        <v>0.993333333333333</v>
      </c>
      <c r="G293" s="2">
        <v>0.993333333333333</v>
      </c>
      <c r="H293" s="2"/>
      <c r="N293" s="36">
        <f>MAX(B293:M293)</f>
        <v>0.9933333333</v>
      </c>
      <c r="Q293" s="32"/>
      <c r="R293" s="32"/>
      <c r="S293" s="32" t="s">
        <v>30</v>
      </c>
      <c r="T293" s="2">
        <v>0.866666666666666</v>
      </c>
      <c r="U293" s="2">
        <v>0.923333333333333</v>
      </c>
      <c r="V293" s="2">
        <v>0.986666666666666</v>
      </c>
      <c r="W293" s="2">
        <v>0.986666666666666</v>
      </c>
      <c r="X293" s="2">
        <v>0.986666666666666</v>
      </c>
      <c r="Y293" s="2">
        <v>0.996666666666666</v>
      </c>
      <c r="Z293" s="2">
        <v>0.993333333333333</v>
      </c>
      <c r="AA293" s="2">
        <v>0.99</v>
      </c>
      <c r="AB293" s="2">
        <v>0.986666666666666</v>
      </c>
      <c r="AC293" s="2">
        <v>0.99</v>
      </c>
      <c r="AD293" s="36">
        <f>MAX(P293:AC293)</f>
        <v>0.9966666667</v>
      </c>
      <c r="AF293" s="36">
        <f>MAX(T293:AE293)</f>
        <v>0.9966666667</v>
      </c>
    </row>
    <row r="294">
      <c r="A294" s="32" t="s">
        <v>31</v>
      </c>
      <c r="B294" s="2">
        <v>0.0981495457622363</v>
      </c>
      <c r="C294" s="2">
        <v>0.111753697428268</v>
      </c>
      <c r="D294" s="2">
        <v>0.111753697428268</v>
      </c>
      <c r="E294" s="2">
        <v>0.109696551146028</v>
      </c>
      <c r="F294" s="2">
        <v>0.00666666666666665</v>
      </c>
      <c r="G294" s="2">
        <v>0.00666666666666665</v>
      </c>
      <c r="H294" s="2"/>
      <c r="Q294" s="32"/>
      <c r="R294" s="32"/>
      <c r="S294" s="32" t="s">
        <v>31</v>
      </c>
      <c r="T294" s="2">
        <v>0.0699205898780101</v>
      </c>
      <c r="U294" s="2">
        <v>0.094457515435365</v>
      </c>
      <c r="V294" s="2">
        <v>0.0</v>
      </c>
      <c r="W294" s="2">
        <v>0.0</v>
      </c>
      <c r="X294" s="2">
        <v>0.0</v>
      </c>
      <c r="Y294" s="2">
        <v>0.00577350269189624</v>
      </c>
      <c r="Z294" s="2">
        <v>0.00666666666666665</v>
      </c>
      <c r="AA294" s="2">
        <v>0.00577350269189624</v>
      </c>
      <c r="AB294" s="2">
        <v>0.0</v>
      </c>
      <c r="AC294" s="2">
        <v>0.00577350269189624</v>
      </c>
    </row>
    <row r="295">
      <c r="A295" s="32" t="s">
        <v>32</v>
      </c>
      <c r="B295" s="2">
        <v>0.966666666666666</v>
      </c>
      <c r="C295" s="2">
        <v>0.97</v>
      </c>
      <c r="D295" s="2">
        <v>0.966666666666666</v>
      </c>
      <c r="E295" s="2">
        <v>0.906666666666666</v>
      </c>
      <c r="F295" s="2">
        <v>1.0</v>
      </c>
      <c r="G295" s="2">
        <v>1.0</v>
      </c>
      <c r="H295" s="2"/>
      <c r="N295" s="36">
        <f>MAX(B295:M295)</f>
        <v>1</v>
      </c>
      <c r="Q295" s="32"/>
      <c r="R295" s="32"/>
      <c r="S295" s="32" t="s">
        <v>32</v>
      </c>
      <c r="T295" s="2">
        <v>0.906666666666666</v>
      </c>
      <c r="U295" s="2">
        <v>0.966666666666666</v>
      </c>
      <c r="V295" s="2">
        <v>1.0</v>
      </c>
      <c r="W295" s="2">
        <v>1.0</v>
      </c>
      <c r="X295" s="2">
        <v>1.0</v>
      </c>
      <c r="Y295" s="2">
        <v>1.0</v>
      </c>
      <c r="Z295" s="2">
        <v>1.0</v>
      </c>
      <c r="AA295" s="2">
        <v>1.0</v>
      </c>
      <c r="AB295" s="2">
        <v>1.0</v>
      </c>
      <c r="AC295" s="2">
        <v>0.98</v>
      </c>
      <c r="AD295" s="36">
        <f>MAX(P295:AC295)</f>
        <v>1</v>
      </c>
      <c r="AF295" s="36">
        <f>MAX(T295:AE295)</f>
        <v>1</v>
      </c>
    </row>
    <row r="296">
      <c r="A296" s="32" t="s">
        <v>33</v>
      </c>
      <c r="B296" s="2">
        <v>0.0577350269189625</v>
      </c>
      <c r="C296" s="2">
        <v>0.0519615242270663</v>
      </c>
      <c r="D296" s="2">
        <v>0.0577350269189625</v>
      </c>
      <c r="E296" s="2">
        <v>0.0541602560309063</v>
      </c>
      <c r="F296" s="2">
        <v>0.0</v>
      </c>
      <c r="G296" s="2">
        <v>0.0</v>
      </c>
      <c r="H296" s="2"/>
      <c r="Q296" s="32"/>
      <c r="R296" s="32"/>
      <c r="S296" s="32" t="s">
        <v>33</v>
      </c>
      <c r="T296" s="2">
        <v>0.0339934634239518</v>
      </c>
      <c r="U296" s="2">
        <v>0.0577350269189625</v>
      </c>
      <c r="V296" s="2">
        <v>0.0</v>
      </c>
      <c r="W296" s="2">
        <v>0.0</v>
      </c>
      <c r="X296" s="2">
        <v>0.0</v>
      </c>
      <c r="Y296" s="2">
        <v>0.0</v>
      </c>
      <c r="Z296" s="2">
        <v>0.0</v>
      </c>
      <c r="AA296" s="2">
        <v>0.0</v>
      </c>
      <c r="AB296" s="2">
        <v>0.0</v>
      </c>
      <c r="AC296" s="2">
        <v>0.0346410161513775</v>
      </c>
    </row>
    <row r="297">
      <c r="A297" s="32" t="s">
        <v>49</v>
      </c>
      <c r="B297" s="2">
        <v>0.020197516488719</v>
      </c>
      <c r="C297" s="2">
        <v>0.0200803131995297</v>
      </c>
      <c r="D297" s="2">
        <v>0.019341887520182</v>
      </c>
      <c r="E297" s="2">
        <v>0.05301293381181</v>
      </c>
      <c r="F297" s="2">
        <v>0.00282235910377451</v>
      </c>
      <c r="G297" s="2">
        <v>0.00553466492847735</v>
      </c>
      <c r="H297" s="30"/>
      <c r="I297" s="30"/>
      <c r="Q297" s="32"/>
      <c r="R297" s="32"/>
      <c r="S297" s="32" t="s">
        <v>49</v>
      </c>
      <c r="T297" s="2">
        <v>0.0451665535681284</v>
      </c>
      <c r="U297" s="2">
        <v>0.0265224942059884</v>
      </c>
      <c r="V297" s="2">
        <v>0.00783207287259493</v>
      </c>
      <c r="W297" s="2">
        <v>0.00722577629019399</v>
      </c>
      <c r="X297" s="2">
        <v>0.00599387516243947</v>
      </c>
      <c r="Y297" s="2">
        <v>0.00339777482206011</v>
      </c>
      <c r="Z297" s="30">
        <v>0.00319870555609645</v>
      </c>
      <c r="AA297" s="30">
        <v>0.00282945056662306</v>
      </c>
      <c r="AB297" s="2">
        <v>0.00413753434503662</v>
      </c>
      <c r="AC297" s="2">
        <v>0.00572611143672928</v>
      </c>
    </row>
    <row r="298">
      <c r="A298" s="32" t="s">
        <v>50</v>
      </c>
      <c r="B298" s="2">
        <v>0.028500593627382</v>
      </c>
      <c r="C298" s="2">
        <v>0.028532503625813</v>
      </c>
      <c r="D298" s="30">
        <v>0.0289160520495996</v>
      </c>
      <c r="E298" s="2">
        <v>0.0282028714496276</v>
      </c>
      <c r="F298" s="30">
        <v>5.24418657896092E-4</v>
      </c>
      <c r="G298" s="2">
        <v>0.00404697112710897</v>
      </c>
      <c r="H298" s="30"/>
      <c r="I298" s="30"/>
      <c r="Q298" s="32"/>
      <c r="R298" s="32"/>
      <c r="S298" s="32" t="s">
        <v>50</v>
      </c>
      <c r="T298" s="2">
        <v>0.0177599967138413</v>
      </c>
      <c r="U298" s="2">
        <v>0.0248245051327028</v>
      </c>
      <c r="V298" s="30">
        <v>8.03879347005592E-4</v>
      </c>
      <c r="W298" s="2">
        <v>0.0010943454046344</v>
      </c>
      <c r="X298" s="30">
        <v>0.00205915435424305</v>
      </c>
      <c r="Y298" s="2">
        <v>9.74334929129376E-4</v>
      </c>
      <c r="Z298" s="30">
        <v>4.24762545893905E-4</v>
      </c>
      <c r="AA298" s="30">
        <v>0.00202783629767631</v>
      </c>
      <c r="AB298" s="2">
        <v>7.61750780586696E-4</v>
      </c>
      <c r="AC298" s="2">
        <v>0.0031222947843992</v>
      </c>
    </row>
    <row r="299">
      <c r="A299" s="32" t="s">
        <v>51</v>
      </c>
      <c r="B299" s="2">
        <v>0.945</v>
      </c>
      <c r="C299" s="2">
        <v>0.95</v>
      </c>
      <c r="D299" s="2">
        <v>0.95</v>
      </c>
      <c r="E299" s="2">
        <v>0.859999999999999</v>
      </c>
      <c r="F299" s="2">
        <v>1.0</v>
      </c>
      <c r="G299" s="2">
        <v>0.985</v>
      </c>
      <c r="H299" s="2"/>
      <c r="N299" s="36">
        <f>MAX(B299:M299)</f>
        <v>1</v>
      </c>
      <c r="Q299" s="32"/>
      <c r="R299" s="32"/>
      <c r="S299" s="32" t="s">
        <v>51</v>
      </c>
      <c r="T299" s="2">
        <v>0.889999999999999</v>
      </c>
      <c r="U299" s="2">
        <v>0.94</v>
      </c>
      <c r="V299" s="2">
        <v>0.98</v>
      </c>
      <c r="W299" s="2">
        <v>0.98</v>
      </c>
      <c r="X299" s="2">
        <v>0.98</v>
      </c>
      <c r="Y299" s="2">
        <v>0.985</v>
      </c>
      <c r="Z299" s="2">
        <v>0.995</v>
      </c>
      <c r="AA299" s="2">
        <v>0.99</v>
      </c>
      <c r="AB299" s="2">
        <v>0.98</v>
      </c>
      <c r="AC299" s="2">
        <v>0.975</v>
      </c>
      <c r="AD299" s="36">
        <f>MAX(P299:AC299)</f>
        <v>0.995</v>
      </c>
      <c r="AF299" s="36">
        <f>MAX(T299:AE299)</f>
        <v>0.995</v>
      </c>
    </row>
    <row r="300">
      <c r="A300" s="32" t="s">
        <v>52</v>
      </c>
      <c r="B300" s="2">
        <v>0.0726291952316697</v>
      </c>
      <c r="C300" s="2">
        <v>0.0754983443527075</v>
      </c>
      <c r="D300" s="30">
        <v>0.0754983443527075</v>
      </c>
      <c r="E300" s="30">
        <v>0.0692820323027551</v>
      </c>
      <c r="F300" s="2">
        <v>0.0</v>
      </c>
      <c r="G300" s="2">
        <v>0.00866025403784439</v>
      </c>
      <c r="H300" s="2"/>
      <c r="Q300" s="32"/>
      <c r="R300" s="32"/>
      <c r="S300" s="32" t="s">
        <v>52</v>
      </c>
      <c r="T300" s="2">
        <v>0.0608276253029822</v>
      </c>
      <c r="U300" s="2">
        <v>0.0692820323027551</v>
      </c>
      <c r="V300" s="30">
        <v>0.0</v>
      </c>
      <c r="W300" s="30">
        <v>0.0</v>
      </c>
      <c r="X300" s="2">
        <v>0.0</v>
      </c>
      <c r="Y300" s="2">
        <v>0.00866025403784439</v>
      </c>
      <c r="Z300" s="2">
        <v>0.00866025403784439</v>
      </c>
      <c r="AA300" s="2">
        <v>0.01</v>
      </c>
      <c r="AB300" s="2">
        <v>0.0</v>
      </c>
      <c r="AC300" s="2">
        <v>0.00866025403784439</v>
      </c>
    </row>
    <row r="301">
      <c r="A301" s="32" t="s">
        <v>53</v>
      </c>
      <c r="B301" s="2">
        <v>0.9</v>
      </c>
      <c r="C301" s="2">
        <v>0.91</v>
      </c>
      <c r="D301" s="2">
        <v>0.91</v>
      </c>
      <c r="E301" s="2">
        <v>0.75</v>
      </c>
      <c r="F301" s="2">
        <v>1.0</v>
      </c>
      <c r="G301" s="2">
        <v>0.97</v>
      </c>
      <c r="H301" s="2"/>
      <c r="Q301" s="32"/>
      <c r="R301" s="32"/>
      <c r="S301" s="32" t="s">
        <v>53</v>
      </c>
      <c r="T301" s="2">
        <v>0.81</v>
      </c>
      <c r="U301" s="2">
        <v>0.89</v>
      </c>
      <c r="V301" s="2">
        <v>0.96</v>
      </c>
      <c r="W301" s="2">
        <v>0.96</v>
      </c>
      <c r="X301" s="2">
        <v>0.96</v>
      </c>
      <c r="Y301" s="2">
        <v>0.97</v>
      </c>
      <c r="Z301" s="2">
        <v>0.99</v>
      </c>
      <c r="AA301" s="2">
        <v>0.98</v>
      </c>
      <c r="AB301" s="2">
        <v>0.96</v>
      </c>
      <c r="AC301" s="2">
        <v>0.96</v>
      </c>
    </row>
    <row r="302">
      <c r="A302" s="32" t="s">
        <v>54</v>
      </c>
      <c r="B302" s="2">
        <v>0.128062484748656</v>
      </c>
      <c r="C302" s="2">
        <v>0.133790881602596</v>
      </c>
      <c r="D302" s="2">
        <v>0.133790881602596</v>
      </c>
      <c r="E302" s="2">
        <v>0.121243556529821</v>
      </c>
      <c r="F302" s="2">
        <v>0.0</v>
      </c>
      <c r="G302" s="2">
        <v>0.0173205080756887</v>
      </c>
      <c r="H302" s="2"/>
      <c r="Q302" s="32"/>
      <c r="R302" s="32"/>
      <c r="S302" s="32" t="s">
        <v>54</v>
      </c>
      <c r="T302" s="2">
        <v>0.110905365064094</v>
      </c>
      <c r="U302" s="2">
        <v>0.121243556529821</v>
      </c>
      <c r="V302" s="2">
        <v>0.0</v>
      </c>
      <c r="W302" s="2">
        <v>0.0</v>
      </c>
      <c r="X302" s="2">
        <v>0.0</v>
      </c>
      <c r="Y302" s="2">
        <v>0.0173205080756887</v>
      </c>
      <c r="Z302" s="2">
        <v>0.0173205080756887</v>
      </c>
      <c r="AA302" s="2">
        <v>0.02</v>
      </c>
      <c r="AB302" s="2">
        <v>0.0</v>
      </c>
      <c r="AC302" s="2">
        <v>0.0</v>
      </c>
    </row>
    <row r="303">
      <c r="A303" s="32" t="s">
        <v>55</v>
      </c>
      <c r="B303" s="2">
        <v>0.99</v>
      </c>
      <c r="C303" s="2">
        <v>0.99</v>
      </c>
      <c r="D303" s="2">
        <v>0.99</v>
      </c>
      <c r="E303" s="2">
        <v>0.97</v>
      </c>
      <c r="F303" s="2">
        <v>1.0</v>
      </c>
      <c r="G303" s="2">
        <v>1.0</v>
      </c>
      <c r="H303" s="2"/>
      <c r="Q303" s="32"/>
      <c r="R303" s="32"/>
      <c r="S303" s="32" t="s">
        <v>55</v>
      </c>
      <c r="T303" s="2">
        <v>0.97</v>
      </c>
      <c r="U303" s="2">
        <v>0.99</v>
      </c>
      <c r="V303" s="2">
        <v>1.0</v>
      </c>
      <c r="W303" s="2">
        <v>1.0</v>
      </c>
      <c r="X303" s="2">
        <v>1.0</v>
      </c>
      <c r="Y303" s="2">
        <v>1.0</v>
      </c>
      <c r="Z303" s="2">
        <v>1.0</v>
      </c>
      <c r="AA303" s="2">
        <v>1.0</v>
      </c>
      <c r="AB303" s="2">
        <v>1.0</v>
      </c>
      <c r="AC303" s="2">
        <v>0.99</v>
      </c>
    </row>
    <row r="304">
      <c r="A304" s="32" t="s">
        <v>56</v>
      </c>
      <c r="B304" s="2">
        <v>0.0173205080756887</v>
      </c>
      <c r="C304" s="2">
        <v>0.0173205080756887</v>
      </c>
      <c r="D304" s="2">
        <v>0.0173205080756887</v>
      </c>
      <c r="E304" s="2">
        <v>0.0173205080756887</v>
      </c>
      <c r="F304" s="2">
        <v>0.0</v>
      </c>
      <c r="G304" s="2">
        <v>0.0</v>
      </c>
      <c r="H304" s="2"/>
      <c r="Q304" s="32"/>
      <c r="R304" s="32"/>
      <c r="S304" s="32" t="s">
        <v>56</v>
      </c>
      <c r="T304" s="2">
        <v>0.0173205080756887</v>
      </c>
      <c r="U304" s="2">
        <v>0.0173205080756887</v>
      </c>
      <c r="V304" s="2">
        <v>0.0</v>
      </c>
      <c r="W304" s="2">
        <v>0.0</v>
      </c>
      <c r="X304" s="2">
        <v>0.0</v>
      </c>
      <c r="Y304" s="2">
        <v>0.0</v>
      </c>
      <c r="Z304" s="2">
        <v>0.0</v>
      </c>
      <c r="AA304" s="2">
        <v>0.0</v>
      </c>
      <c r="AB304" s="2">
        <v>0.0</v>
      </c>
      <c r="AC304" s="2">
        <v>0.0173205080756887</v>
      </c>
    </row>
    <row r="305">
      <c r="A305" s="32" t="s">
        <v>60</v>
      </c>
      <c r="Q305" s="32"/>
      <c r="R305" s="32"/>
      <c r="S305" s="32"/>
    </row>
    <row r="306">
      <c r="A306" s="34"/>
      <c r="B306" s="2">
        <v>0.002</v>
      </c>
      <c r="C306" s="2">
        <v>0.005</v>
      </c>
      <c r="D306" s="2">
        <v>0.01</v>
      </c>
      <c r="E306" s="2">
        <v>0.05</v>
      </c>
      <c r="F306" s="2">
        <v>0.1</v>
      </c>
      <c r="G306" s="2">
        <v>0.25</v>
      </c>
      <c r="H306" s="2"/>
      <c r="Q306" s="34"/>
      <c r="R306" s="34"/>
      <c r="S306" s="34"/>
    </row>
    <row r="307">
      <c r="A307" s="32" t="s">
        <v>47</v>
      </c>
      <c r="B307" s="2">
        <v>58498.25</v>
      </c>
      <c r="C307" s="2">
        <v>75436.25</v>
      </c>
      <c r="D307" s="2">
        <v>62705.75</v>
      </c>
      <c r="E307" s="2">
        <v>9670.0</v>
      </c>
      <c r="F307" s="2">
        <v>2832.75</v>
      </c>
      <c r="G307" s="2">
        <v>12862.0</v>
      </c>
      <c r="H307" s="2"/>
      <c r="Q307" s="32"/>
      <c r="R307" s="32"/>
      <c r="S307" s="32"/>
    </row>
    <row r="308">
      <c r="A308" s="32" t="s">
        <v>48</v>
      </c>
      <c r="B308" s="2">
        <v>41494.1131329192</v>
      </c>
      <c r="C308" s="2">
        <v>18709.3277588346</v>
      </c>
      <c r="D308" s="2">
        <v>25494.9528081049</v>
      </c>
      <c r="E308" s="2">
        <v>3248.03871590226</v>
      </c>
      <c r="F308" s="2">
        <v>2612.38256913109</v>
      </c>
      <c r="G308" s="2">
        <v>18100.4107550077</v>
      </c>
      <c r="H308" s="2"/>
      <c r="Q308" s="32"/>
      <c r="R308" s="32"/>
      <c r="S308" s="32"/>
    </row>
    <row r="309">
      <c r="A309" s="32" t="s">
        <v>24</v>
      </c>
      <c r="B309" s="2">
        <v>0.0350950404935871</v>
      </c>
      <c r="C309" s="2">
        <v>0.00191766219876132</v>
      </c>
      <c r="D309" s="2">
        <v>0.0016276249853424</v>
      </c>
      <c r="E309" s="2">
        <v>0.00181526370538477</v>
      </c>
      <c r="F309" s="2">
        <v>0.0347383824641024</v>
      </c>
      <c r="G309" s="2">
        <v>0.00129471911955041</v>
      </c>
      <c r="H309" s="30"/>
      <c r="I309" s="30"/>
      <c r="Q309" s="32"/>
      <c r="R309" s="32"/>
      <c r="S309" s="32"/>
      <c r="Z309" s="30"/>
      <c r="AA309" s="30"/>
    </row>
    <row r="310">
      <c r="A310" s="32" t="s">
        <v>25</v>
      </c>
      <c r="B310" s="2">
        <v>0.0327749942968742</v>
      </c>
      <c r="C310" s="30">
        <v>1.65826712555235E-4</v>
      </c>
      <c r="D310" s="30">
        <v>2.14621041623029E-4</v>
      </c>
      <c r="E310" s="2">
        <v>2.53531796150929E-4</v>
      </c>
      <c r="F310" s="30">
        <v>0.0330041455527989</v>
      </c>
      <c r="G310" s="30">
        <v>8.01416721249363E-4</v>
      </c>
      <c r="H310" s="30"/>
      <c r="I310" s="30"/>
      <c r="J310" s="30"/>
      <c r="Q310" s="32"/>
      <c r="R310" s="32"/>
      <c r="S310" s="32"/>
      <c r="U310" s="30"/>
      <c r="V310" s="30"/>
      <c r="X310" s="30"/>
      <c r="Y310" s="30"/>
      <c r="Z310" s="30"/>
      <c r="AA310" s="30"/>
      <c r="AB310" s="30"/>
    </row>
    <row r="311">
      <c r="A311" s="32" t="s">
        <v>28</v>
      </c>
      <c r="B311" s="2">
        <v>0.9</v>
      </c>
      <c r="C311" s="2">
        <v>0.993333333333333</v>
      </c>
      <c r="D311" s="2">
        <v>0.996666666666666</v>
      </c>
      <c r="E311" s="2">
        <v>0.996666666666666</v>
      </c>
      <c r="F311" s="2">
        <v>0.899999999999999</v>
      </c>
      <c r="G311" s="2">
        <v>0.996666666666666</v>
      </c>
      <c r="H311" s="2"/>
      <c r="I311" s="36"/>
      <c r="J311" s="36"/>
      <c r="K311" s="36"/>
      <c r="L311" s="36"/>
      <c r="M311" s="36"/>
      <c r="N311" s="36">
        <f>MAX(B311:M311)</f>
        <v>0.9966666667</v>
      </c>
      <c r="Q311" s="32"/>
      <c r="R311" s="32"/>
      <c r="S311" s="32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</row>
    <row r="312">
      <c r="A312" s="32" t="s">
        <v>29</v>
      </c>
      <c r="B312" s="2">
        <v>0.0934523051258412</v>
      </c>
      <c r="C312" s="30">
        <v>0.0</v>
      </c>
      <c r="D312" s="30">
        <v>0.00333333333333335</v>
      </c>
      <c r="E312" s="30">
        <v>0.00333333333333335</v>
      </c>
      <c r="F312" s="30">
        <v>0.0967241208569793</v>
      </c>
      <c r="G312" s="2">
        <v>0.00333333333333335</v>
      </c>
      <c r="H312" s="2"/>
      <c r="Q312" s="32"/>
      <c r="R312" s="32"/>
      <c r="S312" s="32"/>
      <c r="U312" s="30"/>
      <c r="V312" s="30"/>
      <c r="W312" s="30"/>
      <c r="X312" s="30"/>
    </row>
    <row r="313">
      <c r="A313" s="32" t="s">
        <v>30</v>
      </c>
      <c r="B313" s="2">
        <v>0.866666666666666</v>
      </c>
      <c r="C313" s="2">
        <v>0.986666666666666</v>
      </c>
      <c r="D313" s="2">
        <v>0.993333333333333</v>
      </c>
      <c r="E313" s="2">
        <v>0.993333333333333</v>
      </c>
      <c r="F313" s="2">
        <v>0.863333333333333</v>
      </c>
      <c r="G313" s="2">
        <v>0.993333333333333</v>
      </c>
      <c r="H313" s="2"/>
      <c r="N313" s="36">
        <f>MAX(B313:M313)</f>
        <v>0.9933333333</v>
      </c>
      <c r="Q313" s="32"/>
      <c r="R313" s="32"/>
      <c r="S313" s="32"/>
    </row>
    <row r="314">
      <c r="A314" s="32" t="s">
        <v>31</v>
      </c>
      <c r="B314" s="2">
        <v>0.120369800568451</v>
      </c>
      <c r="C314" s="2">
        <v>0.0</v>
      </c>
      <c r="D314" s="2">
        <v>0.00666666666666665</v>
      </c>
      <c r="E314" s="2">
        <v>0.00666666666666665</v>
      </c>
      <c r="F314" s="2">
        <v>0.130085442007252</v>
      </c>
      <c r="G314" s="2">
        <v>0.00666666666666665</v>
      </c>
      <c r="H314" s="2"/>
      <c r="Q314" s="32"/>
      <c r="R314" s="32"/>
      <c r="S314" s="32"/>
    </row>
    <row r="315">
      <c r="A315" s="32" t="s">
        <v>32</v>
      </c>
      <c r="B315" s="2">
        <v>0.933333333333333</v>
      </c>
      <c r="C315" s="2">
        <v>1.0</v>
      </c>
      <c r="D315" s="2">
        <v>1.0</v>
      </c>
      <c r="E315" s="2">
        <v>1.0</v>
      </c>
      <c r="F315" s="2">
        <v>0.936666666666666</v>
      </c>
      <c r="G315" s="2">
        <v>1.0</v>
      </c>
      <c r="H315" s="2"/>
      <c r="N315" s="36">
        <f>MAX(B315:M315)</f>
        <v>1</v>
      </c>
      <c r="Q315" s="32"/>
      <c r="R315" s="32"/>
      <c r="S315" s="32"/>
    </row>
    <row r="316">
      <c r="A316" s="32" t="s">
        <v>33</v>
      </c>
      <c r="B316" s="2">
        <v>0.0666666666666666</v>
      </c>
      <c r="C316" s="2">
        <v>0.0</v>
      </c>
      <c r="D316" s="2">
        <v>0.0</v>
      </c>
      <c r="E316" s="2">
        <v>0.0</v>
      </c>
      <c r="F316" s="2">
        <v>0.0635085296108588</v>
      </c>
      <c r="G316" s="2">
        <v>0.0</v>
      </c>
      <c r="H316" s="2"/>
      <c r="Q316" s="32"/>
      <c r="R316" s="32"/>
      <c r="S316" s="32"/>
    </row>
    <row r="317">
      <c r="A317" s="32" t="s">
        <v>49</v>
      </c>
      <c r="B317" s="2">
        <v>0.0375115387039547</v>
      </c>
      <c r="C317" s="2">
        <v>0.00337392909838488</v>
      </c>
      <c r="D317" s="2">
        <v>0.00302722058131534</v>
      </c>
      <c r="E317" s="2">
        <v>0.00257311457961818</v>
      </c>
      <c r="F317" s="2">
        <v>0.0366196006996739</v>
      </c>
      <c r="G317" s="2">
        <v>0.00403002360450889</v>
      </c>
      <c r="H317" s="30"/>
      <c r="I317" s="30"/>
      <c r="Q317" s="32"/>
      <c r="R317" s="32"/>
      <c r="S317" s="32"/>
      <c r="Z317" s="30"/>
      <c r="AA317" s="30"/>
    </row>
    <row r="318">
      <c r="A318" s="32" t="s">
        <v>50</v>
      </c>
      <c r="B318" s="2">
        <v>0.0318920726078456</v>
      </c>
      <c r="C318" s="30">
        <v>0.00148250542437127</v>
      </c>
      <c r="D318" s="30">
        <v>0.0013525786088142</v>
      </c>
      <c r="E318" s="2">
        <v>9.64002126695992E-4</v>
      </c>
      <c r="F318" s="30">
        <v>0.0327270581123036</v>
      </c>
      <c r="G318" s="30">
        <v>0.00241846729134243</v>
      </c>
      <c r="H318" s="30"/>
      <c r="I318" s="30"/>
      <c r="J318" s="30"/>
      <c r="M318" s="30"/>
      <c r="Q318" s="32"/>
      <c r="R318" s="32"/>
      <c r="S318" s="32"/>
      <c r="U318" s="30"/>
      <c r="V318" s="30"/>
      <c r="X318" s="30"/>
      <c r="Y318" s="30"/>
      <c r="Z318" s="30"/>
      <c r="AA318" s="30"/>
      <c r="AB318" s="30"/>
      <c r="AE318" s="30"/>
    </row>
    <row r="319">
      <c r="A319" s="32" t="s">
        <v>51</v>
      </c>
      <c r="B319" s="2">
        <v>0.899999999999999</v>
      </c>
      <c r="C319" s="2">
        <v>0.995</v>
      </c>
      <c r="D319" s="2">
        <v>0.995</v>
      </c>
      <c r="E319" s="2">
        <v>0.995</v>
      </c>
      <c r="F319" s="2">
        <v>0.904999999999999</v>
      </c>
      <c r="G319" s="2">
        <v>0.985</v>
      </c>
      <c r="H319" s="2"/>
      <c r="N319" s="36">
        <f>MAX(B319:M319)</f>
        <v>0.995</v>
      </c>
      <c r="Q319" s="32"/>
      <c r="R319" s="32"/>
      <c r="S319" s="32"/>
    </row>
    <row r="320">
      <c r="A320" s="32" t="s">
        <v>52</v>
      </c>
      <c r="B320" s="2">
        <v>0.08</v>
      </c>
      <c r="C320" s="30">
        <v>0.00866025403784439</v>
      </c>
      <c r="D320" s="30">
        <v>0.00866025403784439</v>
      </c>
      <c r="E320" s="30">
        <v>0.00866025403784439</v>
      </c>
      <c r="F320" s="30">
        <v>0.0852936105461599</v>
      </c>
      <c r="G320" s="2">
        <v>0.00866025403784439</v>
      </c>
      <c r="H320" s="2"/>
      <c r="Q320" s="32"/>
      <c r="R320" s="32"/>
      <c r="S320" s="32"/>
      <c r="U320" s="30"/>
      <c r="V320" s="30"/>
      <c r="W320" s="30"/>
      <c r="X320" s="30"/>
    </row>
    <row r="321">
      <c r="A321" s="32" t="s">
        <v>53</v>
      </c>
      <c r="B321" s="2">
        <v>0.82</v>
      </c>
      <c r="C321" s="2">
        <v>0.99</v>
      </c>
      <c r="D321" s="2">
        <v>0.99</v>
      </c>
      <c r="E321" s="2">
        <v>0.99</v>
      </c>
      <c r="F321" s="2">
        <v>0.83</v>
      </c>
      <c r="G321" s="2">
        <v>0.97</v>
      </c>
      <c r="H321" s="2"/>
      <c r="Q321" s="32"/>
      <c r="R321" s="32"/>
      <c r="S321" s="32"/>
    </row>
    <row r="322">
      <c r="A322" s="32" t="s">
        <v>54</v>
      </c>
      <c r="B322" s="2">
        <v>0.139999999999999</v>
      </c>
      <c r="C322" s="2">
        <v>0.0173205080756887</v>
      </c>
      <c r="D322" s="2">
        <v>0.0173205080756887</v>
      </c>
      <c r="E322" s="2">
        <v>0.0173205080756887</v>
      </c>
      <c r="F322" s="2">
        <v>0.150665191733193</v>
      </c>
      <c r="G322" s="2">
        <v>0.0173205080756887</v>
      </c>
      <c r="H322" s="2"/>
      <c r="Q322" s="32"/>
      <c r="R322" s="32"/>
      <c r="S322" s="32"/>
    </row>
    <row r="323">
      <c r="A323" s="32" t="s">
        <v>55</v>
      </c>
      <c r="B323" s="2">
        <v>0.98</v>
      </c>
      <c r="C323" s="2">
        <v>1.0</v>
      </c>
      <c r="D323" s="2">
        <v>1.0</v>
      </c>
      <c r="E323" s="2">
        <v>1.0</v>
      </c>
      <c r="F323" s="2">
        <v>0.98</v>
      </c>
      <c r="G323" s="2">
        <v>1.0</v>
      </c>
      <c r="H323" s="2"/>
      <c r="Q323" s="32"/>
      <c r="R323" s="32"/>
      <c r="S323" s="32"/>
    </row>
    <row r="324">
      <c r="A324" s="32" t="s">
        <v>56</v>
      </c>
      <c r="B324" s="2">
        <v>0.02</v>
      </c>
      <c r="C324" s="2">
        <v>0.0</v>
      </c>
      <c r="D324" s="2">
        <v>0.0</v>
      </c>
      <c r="E324" s="2">
        <v>0.0</v>
      </c>
      <c r="F324" s="2">
        <v>0.02</v>
      </c>
      <c r="G324" s="2">
        <v>0.0</v>
      </c>
      <c r="H324" s="2"/>
      <c r="Q324" s="32"/>
      <c r="R324" s="32"/>
      <c r="S324" s="32"/>
    </row>
    <row r="325">
      <c r="A325" s="32" t="s">
        <v>62</v>
      </c>
      <c r="Q325" s="32"/>
      <c r="R325" s="32"/>
      <c r="S325" s="32"/>
    </row>
    <row r="326">
      <c r="A326" s="34"/>
      <c r="B326" s="2">
        <v>0.002</v>
      </c>
      <c r="C326" s="2">
        <v>0.005</v>
      </c>
      <c r="D326" s="2">
        <v>0.01</v>
      </c>
      <c r="E326" s="2">
        <v>0.05</v>
      </c>
      <c r="F326" s="2">
        <v>0.1</v>
      </c>
      <c r="G326" s="2">
        <v>0.25</v>
      </c>
      <c r="H326" s="2"/>
      <c r="Q326" s="34"/>
      <c r="R326" s="34"/>
      <c r="S326" s="34"/>
    </row>
    <row r="327">
      <c r="A327" s="32" t="s">
        <v>47</v>
      </c>
      <c r="B327" s="2">
        <v>97163.5</v>
      </c>
      <c r="C327" s="2">
        <v>98292.0</v>
      </c>
      <c r="D327" s="2">
        <v>51764.75</v>
      </c>
      <c r="E327" s="2">
        <v>15562.0</v>
      </c>
      <c r="F327" s="2">
        <v>25648.25</v>
      </c>
      <c r="G327" s="2">
        <v>2317.0</v>
      </c>
      <c r="H327" s="2"/>
      <c r="Q327" s="32"/>
      <c r="R327" s="32"/>
      <c r="S327" s="32"/>
    </row>
    <row r="328">
      <c r="A328" s="32" t="s">
        <v>48</v>
      </c>
      <c r="B328" s="2">
        <v>4899.68394388862</v>
      </c>
      <c r="C328" s="2">
        <v>2922.58199200638</v>
      </c>
      <c r="D328" s="2">
        <v>4933.92523124337</v>
      </c>
      <c r="E328" s="2">
        <v>14853.6239854117</v>
      </c>
      <c r="F328" s="2">
        <v>35822.8321072957</v>
      </c>
      <c r="G328" s="2">
        <v>721.749956702458</v>
      </c>
      <c r="H328" s="2"/>
      <c r="Q328" s="32"/>
      <c r="R328" s="32"/>
      <c r="S328" s="32"/>
    </row>
    <row r="329">
      <c r="A329" s="32" t="s">
        <v>24</v>
      </c>
      <c r="B329" s="2">
        <v>0.00243301130783994</v>
      </c>
      <c r="C329" s="2">
        <v>0.00170971734471913</v>
      </c>
      <c r="D329" s="2">
        <v>0.00170392547645739</v>
      </c>
      <c r="E329" s="2">
        <v>0.0179944410294251</v>
      </c>
      <c r="F329" s="2">
        <v>0.00131553433151746</v>
      </c>
      <c r="G329" s="2">
        <v>0.00168325142399657</v>
      </c>
      <c r="H329" s="30"/>
      <c r="I329" s="30"/>
      <c r="Q329" s="32"/>
      <c r="R329" s="32"/>
      <c r="S329" s="32"/>
      <c r="Z329" s="30"/>
      <c r="AA329" s="30"/>
    </row>
    <row r="330">
      <c r="A330" s="32" t="s">
        <v>25</v>
      </c>
      <c r="B330" s="30">
        <v>7.63442371446737E-5</v>
      </c>
      <c r="C330" s="30">
        <v>2.48043410867471E-5</v>
      </c>
      <c r="D330" s="30">
        <v>4.75595336490327E-5</v>
      </c>
      <c r="E330" s="30">
        <v>0.0288267995957926</v>
      </c>
      <c r="F330" s="30">
        <v>7.62658811433393E-4</v>
      </c>
      <c r="G330" s="2">
        <v>1.7373724863065E-4</v>
      </c>
      <c r="H330" s="30"/>
      <c r="I330" s="30"/>
      <c r="J330" s="30"/>
      <c r="Q330" s="32"/>
      <c r="R330" s="32"/>
      <c r="S330" s="32"/>
      <c r="T330" s="30"/>
      <c r="U330" s="30"/>
      <c r="V330" s="30"/>
      <c r="W330" s="30"/>
      <c r="X330" s="30"/>
      <c r="Z330" s="30"/>
      <c r="AA330" s="30"/>
      <c r="AB330" s="30"/>
    </row>
    <row r="331">
      <c r="A331" s="32" t="s">
        <v>28</v>
      </c>
      <c r="B331" s="2">
        <v>0.993333333333333</v>
      </c>
      <c r="C331" s="2">
        <v>0.994999999999999</v>
      </c>
      <c r="D331" s="2">
        <v>0.996666666666666</v>
      </c>
      <c r="E331" s="2">
        <v>0.948333333333333</v>
      </c>
      <c r="F331" s="2">
        <v>0.998333333333333</v>
      </c>
      <c r="G331" s="2">
        <v>0.996666666666666</v>
      </c>
      <c r="H331" s="2"/>
      <c r="I331" s="36"/>
      <c r="J331" s="36"/>
      <c r="K331" s="36"/>
      <c r="L331" s="36"/>
      <c r="M331" s="36"/>
      <c r="N331" s="36">
        <f>MAX(B331:M331)</f>
        <v>0.9983333333</v>
      </c>
      <c r="Q331" s="32"/>
      <c r="R331" s="32"/>
      <c r="S331" s="32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</row>
    <row r="332">
      <c r="A332" s="32" t="s">
        <v>29</v>
      </c>
      <c r="B332" s="30">
        <v>0.0</v>
      </c>
      <c r="C332" s="30">
        <v>0.00288675134594814</v>
      </c>
      <c r="D332" s="30">
        <v>0.00333333333333335</v>
      </c>
      <c r="E332" s="30">
        <v>0.0856835262268463</v>
      </c>
      <c r="F332" s="2">
        <v>0.00288675134594814</v>
      </c>
      <c r="G332" s="2">
        <v>0.00333333333333335</v>
      </c>
      <c r="H332" s="2"/>
      <c r="Q332" s="32"/>
      <c r="R332" s="32"/>
      <c r="S332" s="32"/>
      <c r="T332" s="30"/>
      <c r="U332" s="30"/>
      <c r="V332" s="30"/>
      <c r="W332" s="30"/>
    </row>
    <row r="333">
      <c r="A333" s="32" t="s">
        <v>30</v>
      </c>
      <c r="B333" s="2">
        <v>0.986666666666666</v>
      </c>
      <c r="C333" s="2">
        <v>0.99</v>
      </c>
      <c r="D333" s="2">
        <v>0.993333333333333</v>
      </c>
      <c r="E333" s="2">
        <v>0.93</v>
      </c>
      <c r="F333" s="2">
        <v>0.996666666666666</v>
      </c>
      <c r="G333" s="2">
        <v>0.993333333333333</v>
      </c>
      <c r="H333" s="2"/>
      <c r="N333" s="36">
        <f>MAX(B333:M333)</f>
        <v>0.9966666667</v>
      </c>
      <c r="Q333" s="32"/>
      <c r="R333" s="32"/>
      <c r="S333" s="32"/>
    </row>
    <row r="334">
      <c r="A334" s="32" t="s">
        <v>31</v>
      </c>
      <c r="B334" s="2">
        <v>0.0</v>
      </c>
      <c r="C334" s="2">
        <v>0.00577350269189624</v>
      </c>
      <c r="D334" s="2">
        <v>0.00666666666666665</v>
      </c>
      <c r="E334" s="2">
        <v>0.113675952699866</v>
      </c>
      <c r="F334" s="2">
        <v>0.00577350269189624</v>
      </c>
      <c r="G334" s="2">
        <v>0.00666666666666665</v>
      </c>
      <c r="H334" s="2"/>
      <c r="Q334" s="32"/>
      <c r="R334" s="32"/>
      <c r="S334" s="32"/>
    </row>
    <row r="335">
      <c r="A335" s="32" t="s">
        <v>32</v>
      </c>
      <c r="B335" s="2">
        <v>1.0</v>
      </c>
      <c r="C335" s="2">
        <v>1.0</v>
      </c>
      <c r="D335" s="2">
        <v>1.0</v>
      </c>
      <c r="E335" s="2">
        <v>0.966666666666666</v>
      </c>
      <c r="F335" s="2">
        <v>1.0</v>
      </c>
      <c r="G335" s="2">
        <v>1.0</v>
      </c>
      <c r="H335" s="2"/>
      <c r="N335" s="36">
        <f>MAX(B335:M335)</f>
        <v>1</v>
      </c>
      <c r="Q335" s="32"/>
      <c r="R335" s="32"/>
      <c r="S335" s="32"/>
    </row>
    <row r="336">
      <c r="A336" s="32" t="s">
        <v>33</v>
      </c>
      <c r="B336" s="2">
        <v>0.0</v>
      </c>
      <c r="C336" s="2">
        <v>0.0</v>
      </c>
      <c r="D336" s="2">
        <v>0.0</v>
      </c>
      <c r="E336" s="2">
        <v>0.0577350269189625</v>
      </c>
      <c r="F336" s="2">
        <v>0.0</v>
      </c>
      <c r="G336" s="2">
        <v>0.0</v>
      </c>
      <c r="H336" s="2"/>
      <c r="Q336" s="32"/>
      <c r="R336" s="32"/>
      <c r="S336" s="32"/>
    </row>
    <row r="337">
      <c r="A337" s="32" t="s">
        <v>49</v>
      </c>
      <c r="B337" s="2">
        <v>0.00388750759455164</v>
      </c>
      <c r="C337" s="2">
        <v>0.00236534790764235</v>
      </c>
      <c r="D337" s="2">
        <v>0.00347419477875099</v>
      </c>
      <c r="E337" s="2">
        <v>0.0191139852017916</v>
      </c>
      <c r="F337" s="2">
        <v>0.00284691961083518</v>
      </c>
      <c r="G337" s="2">
        <v>0.00456394568681592</v>
      </c>
      <c r="H337" s="30"/>
      <c r="I337" s="30"/>
      <c r="Q337" s="32"/>
      <c r="R337" s="32"/>
      <c r="S337" s="32"/>
      <c r="Z337" s="30"/>
      <c r="AA337" s="30"/>
    </row>
    <row r="338">
      <c r="A338" s="32" t="s">
        <v>50</v>
      </c>
      <c r="B338" s="2">
        <v>4.91756784867884E-4</v>
      </c>
      <c r="C338" s="30">
        <v>5.45429764525912E-4</v>
      </c>
      <c r="D338" s="30">
        <v>0.00191814777644727</v>
      </c>
      <c r="E338" s="30">
        <v>0.0290420871044276</v>
      </c>
      <c r="F338" s="30">
        <v>0.00169420199658726</v>
      </c>
      <c r="G338" s="2">
        <v>4.6395561542687E-4</v>
      </c>
      <c r="H338" s="30"/>
      <c r="I338" s="30"/>
      <c r="J338" s="30"/>
      <c r="Q338" s="32"/>
      <c r="R338" s="32"/>
      <c r="S338" s="32"/>
      <c r="U338" s="30"/>
      <c r="V338" s="30"/>
      <c r="W338" s="30"/>
      <c r="X338" s="30"/>
      <c r="Z338" s="30"/>
      <c r="AA338" s="30"/>
      <c r="AB338" s="30"/>
    </row>
    <row r="339">
      <c r="A339" s="32" t="s">
        <v>51</v>
      </c>
      <c r="B339" s="2">
        <v>0.98</v>
      </c>
      <c r="C339" s="2">
        <v>1.0</v>
      </c>
      <c r="D339" s="2">
        <v>0.995</v>
      </c>
      <c r="E339" s="2">
        <v>0.955</v>
      </c>
      <c r="F339" s="2">
        <v>0.99</v>
      </c>
      <c r="G339" s="2">
        <v>0.98</v>
      </c>
      <c r="H339" s="2"/>
      <c r="N339" s="36">
        <f>MAX(B339:M339)</f>
        <v>1</v>
      </c>
      <c r="Q339" s="32"/>
      <c r="R339" s="32"/>
      <c r="S339" s="32"/>
    </row>
    <row r="340">
      <c r="A340" s="32" t="s">
        <v>52</v>
      </c>
      <c r="B340" s="30">
        <v>0.0</v>
      </c>
      <c r="C340" s="30">
        <v>0.0</v>
      </c>
      <c r="D340" s="30">
        <v>0.00866025403784439</v>
      </c>
      <c r="E340" s="30">
        <v>0.0779422863405994</v>
      </c>
      <c r="F340" s="2">
        <v>0.01</v>
      </c>
      <c r="G340" s="2">
        <v>0.0</v>
      </c>
      <c r="H340" s="2"/>
      <c r="Q340" s="32"/>
      <c r="R340" s="32"/>
      <c r="S340" s="32"/>
      <c r="T340" s="30"/>
      <c r="U340" s="30"/>
      <c r="V340" s="30"/>
      <c r="W340" s="30"/>
    </row>
    <row r="341">
      <c r="A341" s="32" t="s">
        <v>53</v>
      </c>
      <c r="B341" s="2">
        <v>0.96</v>
      </c>
      <c r="C341" s="2">
        <v>1.0</v>
      </c>
      <c r="D341" s="2">
        <v>0.99</v>
      </c>
      <c r="E341" s="2">
        <v>0.92</v>
      </c>
      <c r="F341" s="2">
        <v>0.98</v>
      </c>
      <c r="G341" s="2">
        <v>0.96</v>
      </c>
      <c r="H341" s="2"/>
      <c r="Q341" s="32"/>
      <c r="R341" s="32"/>
      <c r="S341" s="32"/>
    </row>
    <row r="342">
      <c r="A342" s="32" t="s">
        <v>54</v>
      </c>
      <c r="B342" s="2">
        <v>0.0</v>
      </c>
      <c r="C342" s="2">
        <v>0.0</v>
      </c>
      <c r="D342" s="2">
        <v>0.0173205080756887</v>
      </c>
      <c r="E342" s="2">
        <v>0.13856406460551</v>
      </c>
      <c r="F342" s="2">
        <v>0.02</v>
      </c>
      <c r="G342" s="2">
        <v>0.0</v>
      </c>
      <c r="H342" s="2"/>
      <c r="Q342" s="32"/>
      <c r="R342" s="32"/>
      <c r="S342" s="32"/>
    </row>
    <row r="343">
      <c r="A343" s="32" t="s">
        <v>55</v>
      </c>
      <c r="B343" s="2">
        <v>1.0</v>
      </c>
      <c r="C343" s="2">
        <v>1.0</v>
      </c>
      <c r="D343" s="2">
        <v>1.0</v>
      </c>
      <c r="E343" s="2">
        <v>0.99</v>
      </c>
      <c r="F343" s="2">
        <v>1.0</v>
      </c>
      <c r="G343" s="2">
        <v>1.0</v>
      </c>
      <c r="H343" s="2"/>
      <c r="Q343" s="32"/>
      <c r="R343" s="32"/>
      <c r="S343" s="32"/>
    </row>
    <row r="344">
      <c r="A344" s="32" t="s">
        <v>56</v>
      </c>
      <c r="B344" s="2">
        <v>0.0</v>
      </c>
      <c r="C344" s="2">
        <v>0.0</v>
      </c>
      <c r="D344" s="2">
        <v>0.0</v>
      </c>
      <c r="E344" s="2">
        <v>0.0173205080756887</v>
      </c>
      <c r="F344" s="2">
        <v>0.0</v>
      </c>
      <c r="G344" s="2">
        <v>0.0</v>
      </c>
      <c r="H344" s="2"/>
      <c r="Q344" s="32"/>
      <c r="R344" s="32"/>
      <c r="S344" s="32"/>
    </row>
    <row r="345">
      <c r="A345" s="32" t="s">
        <v>63</v>
      </c>
      <c r="Q345" s="32"/>
      <c r="R345" s="32"/>
      <c r="S345" s="32"/>
    </row>
    <row r="346">
      <c r="A346" s="34"/>
      <c r="B346" s="2">
        <v>0.002</v>
      </c>
      <c r="C346" s="2">
        <v>0.005</v>
      </c>
      <c r="D346" s="2">
        <v>0.01</v>
      </c>
      <c r="E346" s="2">
        <v>0.05</v>
      </c>
      <c r="F346" s="2">
        <v>0.1</v>
      </c>
      <c r="G346" s="2">
        <v>0.25</v>
      </c>
      <c r="H346" s="2"/>
      <c r="Q346" s="34"/>
      <c r="R346" s="34"/>
      <c r="S346" s="34"/>
    </row>
    <row r="347">
      <c r="A347" s="32" t="s">
        <v>47</v>
      </c>
      <c r="B347" s="2">
        <v>99996.0</v>
      </c>
      <c r="C347" s="2">
        <v>89695.5</v>
      </c>
      <c r="D347" s="2">
        <v>45204.0</v>
      </c>
      <c r="E347" s="2">
        <v>34037.25</v>
      </c>
      <c r="F347" s="2">
        <v>7111.5</v>
      </c>
      <c r="G347" s="2">
        <v>2220.0</v>
      </c>
      <c r="H347" s="2"/>
      <c r="Q347" s="32"/>
      <c r="R347" s="32"/>
      <c r="S347" s="32"/>
    </row>
    <row r="348">
      <c r="A348" s="32" t="s">
        <v>48</v>
      </c>
      <c r="B348" s="2">
        <v>1.22474487139158</v>
      </c>
      <c r="C348" s="2">
        <v>17813.8547976006</v>
      </c>
      <c r="D348" s="2">
        <v>27324.8272455655</v>
      </c>
      <c r="E348" s="2">
        <v>38060.6049766356</v>
      </c>
      <c r="F348" s="2">
        <v>1174.92733817883</v>
      </c>
      <c r="G348" s="2">
        <v>566.970457784177</v>
      </c>
      <c r="H348" s="2"/>
      <c r="Q348" s="32"/>
      <c r="R348" s="32"/>
      <c r="S348" s="32"/>
    </row>
    <row r="349">
      <c r="A349" s="32" t="s">
        <v>24</v>
      </c>
      <c r="B349" s="2">
        <v>0.0023002374104842</v>
      </c>
      <c r="C349" s="2">
        <v>0.00179126640478183</v>
      </c>
      <c r="D349" s="2">
        <v>0.018206825484151</v>
      </c>
      <c r="E349" s="2">
        <v>0.00122911270922106</v>
      </c>
      <c r="F349" s="2">
        <v>0.00152031472577207</v>
      </c>
      <c r="G349" s="2">
        <v>0.00166011528544433</v>
      </c>
      <c r="H349" s="30"/>
      <c r="I349" s="30"/>
      <c r="Q349" s="32"/>
      <c r="R349" s="32"/>
      <c r="S349" s="32"/>
      <c r="Z349" s="30"/>
      <c r="AA349" s="30"/>
    </row>
    <row r="350">
      <c r="A350" s="32" t="s">
        <v>25</v>
      </c>
      <c r="B350" s="30">
        <v>2.22262405095267E-5</v>
      </c>
      <c r="C350" s="30">
        <v>1.10854479430671E-4</v>
      </c>
      <c r="D350" s="30">
        <v>0.0285654629131265</v>
      </c>
      <c r="E350" s="30">
        <v>6.7599270827775E-4</v>
      </c>
      <c r="F350" s="30">
        <v>7.91390544129693E-5</v>
      </c>
      <c r="G350" s="2">
        <v>1.40961562234914E-4</v>
      </c>
      <c r="H350" s="30"/>
      <c r="I350" s="30"/>
      <c r="Q350" s="32"/>
      <c r="R350" s="32"/>
      <c r="S350" s="32"/>
      <c r="T350" s="30"/>
      <c r="U350" s="30"/>
      <c r="V350" s="30"/>
      <c r="W350" s="30"/>
      <c r="X350" s="30"/>
      <c r="Z350" s="30"/>
      <c r="AA350" s="30"/>
    </row>
    <row r="351">
      <c r="A351" s="32" t="s">
        <v>28</v>
      </c>
      <c r="B351" s="2">
        <v>0.993333333333333</v>
      </c>
      <c r="C351" s="2">
        <v>0.993333333333333</v>
      </c>
      <c r="D351" s="2">
        <v>0.95</v>
      </c>
      <c r="E351" s="2">
        <v>0.998333333333333</v>
      </c>
      <c r="F351" s="2">
        <v>1.0</v>
      </c>
      <c r="G351" s="2">
        <v>0.998333333333333</v>
      </c>
      <c r="H351" s="2"/>
      <c r="I351" s="36"/>
      <c r="J351" s="36"/>
      <c r="K351" s="36"/>
      <c r="L351" s="36"/>
      <c r="M351" s="36"/>
      <c r="N351" s="36">
        <f>MAX(B351:M351)</f>
        <v>1</v>
      </c>
      <c r="Q351" s="32"/>
      <c r="R351" s="32"/>
      <c r="S351" s="32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</row>
    <row r="352">
      <c r="A352" s="32" t="s">
        <v>29</v>
      </c>
      <c r="B352" s="30">
        <v>0.0</v>
      </c>
      <c r="C352" s="30">
        <v>0.0</v>
      </c>
      <c r="D352" s="30">
        <v>0.0827982823224948</v>
      </c>
      <c r="E352" s="30">
        <v>0.00288675134594814</v>
      </c>
      <c r="F352" s="2">
        <v>0.0</v>
      </c>
      <c r="G352" s="2">
        <v>0.00288675134594814</v>
      </c>
      <c r="H352" s="2"/>
      <c r="Q352" s="32"/>
      <c r="R352" s="32"/>
      <c r="S352" s="32"/>
      <c r="T352" s="30"/>
      <c r="U352" s="30"/>
      <c r="V352" s="30"/>
      <c r="W352" s="30"/>
    </row>
    <row r="353">
      <c r="A353" s="32" t="s">
        <v>30</v>
      </c>
      <c r="B353" s="2">
        <v>0.986666666666666</v>
      </c>
      <c r="C353" s="2">
        <v>0.986666666666666</v>
      </c>
      <c r="D353" s="2">
        <v>0.93</v>
      </c>
      <c r="E353" s="2">
        <v>0.996666666666666</v>
      </c>
      <c r="F353" s="2">
        <v>1.0</v>
      </c>
      <c r="G353" s="2">
        <v>0.996666666666666</v>
      </c>
      <c r="H353" s="2"/>
      <c r="N353" s="36">
        <f>MAX(B353:M353)</f>
        <v>1</v>
      </c>
      <c r="Q353" s="32"/>
      <c r="R353" s="32"/>
      <c r="S353" s="32"/>
    </row>
    <row r="354">
      <c r="A354" s="32" t="s">
        <v>31</v>
      </c>
      <c r="B354" s="2">
        <v>0.0</v>
      </c>
      <c r="C354" s="2">
        <v>0.0</v>
      </c>
      <c r="D354" s="2">
        <v>0.113675952699866</v>
      </c>
      <c r="E354" s="2">
        <v>0.00577350269189624</v>
      </c>
      <c r="F354" s="2">
        <v>0.0</v>
      </c>
      <c r="G354" s="2">
        <v>0.00577350269189624</v>
      </c>
      <c r="H354" s="2"/>
      <c r="Q354" s="32"/>
      <c r="R354" s="32"/>
      <c r="S354" s="32"/>
    </row>
    <row r="355">
      <c r="A355" s="32" t="s">
        <v>32</v>
      </c>
      <c r="B355" s="2">
        <v>1.0</v>
      </c>
      <c r="C355" s="2">
        <v>1.0</v>
      </c>
      <c r="D355" s="2">
        <v>0.97</v>
      </c>
      <c r="E355" s="2">
        <v>1.0</v>
      </c>
      <c r="F355" s="2">
        <v>1.0</v>
      </c>
      <c r="G355" s="2">
        <v>1.0</v>
      </c>
      <c r="H355" s="2"/>
      <c r="N355" s="36">
        <f>MAX(B355:M355)</f>
        <v>1</v>
      </c>
      <c r="Q355" s="32"/>
      <c r="R355" s="32"/>
      <c r="S355" s="32"/>
    </row>
    <row r="356">
      <c r="A356" s="32" t="s">
        <v>33</v>
      </c>
      <c r="B356" s="2">
        <v>0.0</v>
      </c>
      <c r="C356" s="2">
        <v>0.0</v>
      </c>
      <c r="D356" s="2">
        <v>0.0519615242270663</v>
      </c>
      <c r="E356" s="2">
        <v>0.0</v>
      </c>
      <c r="F356" s="2">
        <v>0.0</v>
      </c>
      <c r="G356" s="2">
        <v>0.0</v>
      </c>
      <c r="H356" s="2"/>
      <c r="Q356" s="32"/>
      <c r="R356" s="32"/>
      <c r="S356" s="32"/>
    </row>
    <row r="357">
      <c r="A357" s="32" t="s">
        <v>49</v>
      </c>
      <c r="B357" s="2">
        <v>0.00419877855157479</v>
      </c>
      <c r="C357" s="2">
        <v>0.00363679460381084</v>
      </c>
      <c r="D357" s="2">
        <v>0.0198829299233571</v>
      </c>
      <c r="E357" s="2">
        <v>0.00147178532755979</v>
      </c>
      <c r="F357" s="2">
        <v>0.00298623510600958</v>
      </c>
      <c r="G357" s="2">
        <v>0.00297140132199112</v>
      </c>
      <c r="H357" s="30"/>
      <c r="I357" s="30"/>
      <c r="Q357" s="32"/>
      <c r="R357" s="32"/>
      <c r="S357" s="32"/>
      <c r="Z357" s="30"/>
      <c r="AA357" s="30"/>
    </row>
    <row r="358">
      <c r="A358" s="32" t="s">
        <v>50</v>
      </c>
      <c r="B358" s="30">
        <v>0.00120729661522679</v>
      </c>
      <c r="C358" s="30">
        <v>0.00122178692386589</v>
      </c>
      <c r="D358" s="30">
        <v>0.0286273233037343</v>
      </c>
      <c r="E358" s="30">
        <v>8.62981244093177E-4</v>
      </c>
      <c r="F358" s="30">
        <v>0.00100038265438427</v>
      </c>
      <c r="G358" s="2">
        <v>8.25725691833882E-4</v>
      </c>
      <c r="H358" s="30"/>
      <c r="I358" s="30"/>
      <c r="L358" s="30"/>
      <c r="M358" s="30"/>
      <c r="Q358" s="32"/>
      <c r="R358" s="32"/>
      <c r="S358" s="32"/>
      <c r="T358" s="30"/>
      <c r="U358" s="30"/>
      <c r="V358" s="30"/>
      <c r="W358" s="30"/>
      <c r="X358" s="30"/>
      <c r="Z358" s="30"/>
      <c r="AA358" s="30"/>
      <c r="AD358" s="30"/>
      <c r="AE358" s="30"/>
    </row>
    <row r="359">
      <c r="A359" s="32" t="s">
        <v>51</v>
      </c>
      <c r="B359" s="2">
        <v>0.98</v>
      </c>
      <c r="C359" s="2">
        <v>0.985</v>
      </c>
      <c r="D359" s="2">
        <v>0.95</v>
      </c>
      <c r="E359" s="2">
        <v>1.0</v>
      </c>
      <c r="F359" s="2">
        <v>0.99</v>
      </c>
      <c r="G359" s="2">
        <v>0.99</v>
      </c>
      <c r="H359" s="2"/>
      <c r="N359" s="36">
        <f>MAX(B359:M359)</f>
        <v>1</v>
      </c>
      <c r="Q359" s="32"/>
      <c r="R359" s="32"/>
      <c r="S359" s="32"/>
    </row>
    <row r="360">
      <c r="A360" s="32" t="s">
        <v>52</v>
      </c>
      <c r="B360" s="30">
        <v>0.0</v>
      </c>
      <c r="C360" s="30">
        <v>0.00866025403784439</v>
      </c>
      <c r="D360" s="30">
        <v>0.0754983443527075</v>
      </c>
      <c r="E360" s="30">
        <v>0.0</v>
      </c>
      <c r="F360" s="2">
        <v>0.01</v>
      </c>
      <c r="G360" s="2">
        <v>0.01</v>
      </c>
      <c r="H360" s="2"/>
      <c r="Q360" s="32"/>
      <c r="R360" s="32"/>
      <c r="S360" s="32"/>
      <c r="T360" s="30"/>
      <c r="U360" s="30"/>
      <c r="V360" s="30"/>
      <c r="W360" s="30"/>
    </row>
    <row r="361">
      <c r="A361" s="32" t="s">
        <v>53</v>
      </c>
      <c r="B361" s="2">
        <v>0.96</v>
      </c>
      <c r="C361" s="2">
        <v>0.97</v>
      </c>
      <c r="D361" s="2">
        <v>0.91</v>
      </c>
      <c r="E361" s="2">
        <v>1.0</v>
      </c>
      <c r="F361" s="2">
        <v>0.98</v>
      </c>
      <c r="G361" s="2">
        <v>0.98</v>
      </c>
      <c r="H361" s="2"/>
      <c r="Q361" s="32"/>
      <c r="R361" s="32"/>
      <c r="S361" s="32"/>
    </row>
    <row r="362">
      <c r="A362" s="32" t="s">
        <v>54</v>
      </c>
      <c r="B362" s="2">
        <v>0.0</v>
      </c>
      <c r="C362" s="2">
        <v>0.0173205080756887</v>
      </c>
      <c r="D362" s="2">
        <v>0.133790881602596</v>
      </c>
      <c r="E362" s="2">
        <v>0.0</v>
      </c>
      <c r="F362" s="2">
        <v>0.02</v>
      </c>
      <c r="G362" s="2">
        <v>0.02</v>
      </c>
      <c r="H362" s="2"/>
      <c r="Q362" s="32"/>
      <c r="R362" s="32"/>
      <c r="S362" s="32"/>
    </row>
    <row r="363">
      <c r="A363" s="32" t="s">
        <v>55</v>
      </c>
      <c r="B363" s="2">
        <v>1.0</v>
      </c>
      <c r="C363" s="2">
        <v>1.0</v>
      </c>
      <c r="D363" s="2">
        <v>0.99</v>
      </c>
      <c r="E363" s="2">
        <v>1.0</v>
      </c>
      <c r="F363" s="2">
        <v>1.0</v>
      </c>
      <c r="G363" s="2">
        <v>1.0</v>
      </c>
      <c r="H363" s="2"/>
      <c r="Q363" s="32"/>
      <c r="R363" s="32"/>
      <c r="S363" s="32"/>
    </row>
    <row r="364">
      <c r="A364" s="32" t="s">
        <v>56</v>
      </c>
      <c r="B364" s="2">
        <v>0.0</v>
      </c>
      <c r="C364" s="2">
        <v>0.0</v>
      </c>
      <c r="D364" s="2">
        <v>0.0173205080756887</v>
      </c>
      <c r="E364" s="2">
        <v>0.0</v>
      </c>
      <c r="F364" s="2">
        <v>0.0</v>
      </c>
      <c r="G364" s="2">
        <v>0.0</v>
      </c>
      <c r="H364" s="2"/>
      <c r="Q364" s="32"/>
      <c r="R364" s="32"/>
      <c r="S364" s="32"/>
    </row>
    <row r="365">
      <c r="A365" s="32" t="s">
        <v>64</v>
      </c>
      <c r="Q365" s="32"/>
      <c r="R365" s="32"/>
      <c r="S365" s="32"/>
    </row>
    <row r="366">
      <c r="A366" s="34"/>
      <c r="B366" s="2">
        <v>0.002</v>
      </c>
      <c r="C366" s="2">
        <v>0.005</v>
      </c>
      <c r="D366" s="2">
        <v>0.01</v>
      </c>
      <c r="E366" s="2">
        <v>0.05</v>
      </c>
      <c r="F366" s="2">
        <v>0.1</v>
      </c>
      <c r="G366" s="2">
        <v>0.25</v>
      </c>
      <c r="H366" s="2"/>
      <c r="Q366" s="34"/>
      <c r="R366" s="34"/>
      <c r="S366" s="34"/>
    </row>
    <row r="367">
      <c r="A367" s="32" t="s">
        <v>47</v>
      </c>
      <c r="B367" s="2">
        <v>99991.0</v>
      </c>
      <c r="C367" s="2">
        <v>99990.75</v>
      </c>
      <c r="D367" s="2">
        <v>36169.5</v>
      </c>
      <c r="E367" s="2">
        <v>10675.25</v>
      </c>
      <c r="F367" s="2">
        <v>60668.25</v>
      </c>
      <c r="G367" s="2">
        <v>2826.75</v>
      </c>
      <c r="H367" s="2"/>
      <c r="Q367" s="32"/>
      <c r="R367" s="32"/>
      <c r="S367" s="32"/>
    </row>
    <row r="368">
      <c r="A368" s="32" t="s">
        <v>48</v>
      </c>
      <c r="B368" s="2">
        <v>10.97724920005</v>
      </c>
      <c r="C368" s="2">
        <v>4.20565096031518</v>
      </c>
      <c r="D368" s="2">
        <v>13892.7324436195</v>
      </c>
      <c r="E368" s="2">
        <v>2551.00464278291</v>
      </c>
      <c r="F368" s="2">
        <v>40872.3041519254</v>
      </c>
      <c r="G368" s="2">
        <v>809.931594333743</v>
      </c>
      <c r="H368" s="2"/>
      <c r="Q368" s="32"/>
      <c r="R368" s="32"/>
      <c r="S368" s="32"/>
    </row>
    <row r="369">
      <c r="A369" s="32" t="s">
        <v>24</v>
      </c>
      <c r="B369" s="2">
        <v>0.0023484103937957</v>
      </c>
      <c r="C369" s="2">
        <v>0.001689597341859</v>
      </c>
      <c r="D369" s="2">
        <v>0.00207013010178803</v>
      </c>
      <c r="E369" s="2">
        <v>0.00168119610143298</v>
      </c>
      <c r="F369" s="2">
        <v>4.53529501143044E-4</v>
      </c>
      <c r="G369" s="2">
        <v>0.00153398420530576</v>
      </c>
      <c r="H369" s="30"/>
      <c r="I369" s="30"/>
      <c r="Q369" s="32"/>
      <c r="R369" s="32"/>
      <c r="S369" s="32"/>
      <c r="Z369" s="30"/>
      <c r="AA369" s="30"/>
    </row>
    <row r="370">
      <c r="A370" s="32" t="s">
        <v>25</v>
      </c>
      <c r="B370" s="30">
        <v>1.91769222707618E-5</v>
      </c>
      <c r="C370" s="30">
        <v>2.15892266087425E-5</v>
      </c>
      <c r="D370" s="2">
        <v>4.68056654215099E-4</v>
      </c>
      <c r="E370" s="30">
        <v>1.3393457408016E-4</v>
      </c>
      <c r="F370" s="30">
        <v>7.02759814766857E-4</v>
      </c>
      <c r="G370" s="30">
        <v>1.56804592871933E-4</v>
      </c>
      <c r="H370" s="30"/>
      <c r="I370" s="30"/>
      <c r="Q370" s="32"/>
      <c r="R370" s="32"/>
      <c r="S370" s="32"/>
      <c r="T370" s="30"/>
      <c r="U370" s="30"/>
      <c r="W370" s="30"/>
      <c r="X370" s="30"/>
      <c r="Y370" s="30"/>
      <c r="Z370" s="30"/>
      <c r="AA370" s="30"/>
    </row>
    <row r="371">
      <c r="A371" s="32" t="s">
        <v>28</v>
      </c>
      <c r="B371" s="2">
        <v>0.993333333333333</v>
      </c>
      <c r="C371" s="2">
        <v>0.998333333333333</v>
      </c>
      <c r="D371" s="2">
        <v>0.994999999999999</v>
      </c>
      <c r="E371" s="2">
        <v>0.998333333333333</v>
      </c>
      <c r="F371" s="2">
        <v>1.0</v>
      </c>
      <c r="G371" s="2">
        <v>1.0</v>
      </c>
      <c r="H371" s="2"/>
      <c r="I371" s="36"/>
      <c r="J371" s="36"/>
      <c r="K371" s="36"/>
      <c r="L371" s="36"/>
      <c r="M371" s="36"/>
      <c r="N371" s="36">
        <f>MAX(B371:M371)</f>
        <v>1</v>
      </c>
      <c r="Q371" s="32"/>
      <c r="R371" s="32"/>
      <c r="S371" s="32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</row>
    <row r="372">
      <c r="A372" s="32" t="s">
        <v>29</v>
      </c>
      <c r="B372" s="30">
        <v>0.0</v>
      </c>
      <c r="C372" s="30">
        <v>0.00288675134594814</v>
      </c>
      <c r="D372" s="30">
        <v>0.00288675134594814</v>
      </c>
      <c r="E372" s="30">
        <v>0.00288675134594814</v>
      </c>
      <c r="F372" s="2">
        <v>0.0</v>
      </c>
      <c r="G372" s="2">
        <v>0.0</v>
      </c>
      <c r="H372" s="2"/>
      <c r="Q372" s="32"/>
      <c r="R372" s="32"/>
      <c r="S372" s="32"/>
      <c r="T372" s="30"/>
      <c r="U372" s="30"/>
      <c r="V372" s="30"/>
      <c r="W372" s="30"/>
    </row>
    <row r="373">
      <c r="A373" s="32" t="s">
        <v>30</v>
      </c>
      <c r="B373" s="2">
        <v>0.986666666666666</v>
      </c>
      <c r="C373" s="2">
        <v>0.996666666666666</v>
      </c>
      <c r="D373" s="2">
        <v>0.99</v>
      </c>
      <c r="E373" s="2">
        <v>0.996666666666666</v>
      </c>
      <c r="F373" s="2">
        <v>1.0</v>
      </c>
      <c r="G373" s="2">
        <v>1.0</v>
      </c>
      <c r="H373" s="2"/>
      <c r="N373" s="36">
        <f>MAX(B373:M373)</f>
        <v>1</v>
      </c>
      <c r="Q373" s="32"/>
      <c r="R373" s="32"/>
      <c r="S373" s="32"/>
    </row>
    <row r="374">
      <c r="A374" s="32" t="s">
        <v>31</v>
      </c>
      <c r="B374" s="2">
        <v>0.0</v>
      </c>
      <c r="C374" s="2">
        <v>0.00577350269189624</v>
      </c>
      <c r="D374" s="2">
        <v>0.00577350269189624</v>
      </c>
      <c r="E374" s="2">
        <v>0.00577350269189624</v>
      </c>
      <c r="F374" s="2">
        <v>0.0</v>
      </c>
      <c r="G374" s="2">
        <v>0.0</v>
      </c>
      <c r="H374" s="2"/>
      <c r="Q374" s="32"/>
      <c r="R374" s="32"/>
      <c r="S374" s="32"/>
    </row>
    <row r="375">
      <c r="A375" s="32" t="s">
        <v>32</v>
      </c>
      <c r="B375" s="2">
        <v>1.0</v>
      </c>
      <c r="C375" s="2">
        <v>1.0</v>
      </c>
      <c r="D375" s="2">
        <v>1.0</v>
      </c>
      <c r="E375" s="2">
        <v>1.0</v>
      </c>
      <c r="F375" s="2">
        <v>1.0</v>
      </c>
      <c r="G375" s="2">
        <v>1.0</v>
      </c>
      <c r="H375" s="2"/>
      <c r="N375" s="36">
        <f>MAX(B375:M375)</f>
        <v>1</v>
      </c>
      <c r="Q375" s="32"/>
      <c r="R375" s="32"/>
      <c r="S375" s="32"/>
    </row>
    <row r="376">
      <c r="A376" s="32" t="s">
        <v>33</v>
      </c>
      <c r="B376" s="2">
        <v>0.0</v>
      </c>
      <c r="C376" s="2">
        <v>0.0</v>
      </c>
      <c r="D376" s="2">
        <v>0.0</v>
      </c>
      <c r="E376" s="2">
        <v>0.0</v>
      </c>
      <c r="F376" s="2">
        <v>0.0</v>
      </c>
      <c r="G376" s="2">
        <v>0.0</v>
      </c>
      <c r="H376" s="2"/>
      <c r="Q376" s="32"/>
      <c r="R376" s="32"/>
      <c r="S376" s="32"/>
    </row>
    <row r="377">
      <c r="A377" s="32" t="s">
        <v>49</v>
      </c>
      <c r="B377" s="2">
        <v>0.00374402249074178</v>
      </c>
      <c r="C377" s="2">
        <v>0.0029011559070239</v>
      </c>
      <c r="D377" s="2">
        <v>0.00383442624161465</v>
      </c>
      <c r="E377" s="2">
        <v>0.00351064930470296</v>
      </c>
      <c r="F377" s="2">
        <v>0.00127139089246746</v>
      </c>
      <c r="G377" s="2">
        <v>0.00409124551569857</v>
      </c>
      <c r="H377" s="30"/>
      <c r="I377" s="30"/>
      <c r="Q377" s="32"/>
      <c r="R377" s="32"/>
      <c r="S377" s="32"/>
      <c r="Z377" s="30"/>
      <c r="AA377" s="30"/>
    </row>
    <row r="378">
      <c r="A378" s="32" t="s">
        <v>50</v>
      </c>
      <c r="B378" s="2">
        <v>0.00131571229265252</v>
      </c>
      <c r="C378" s="30">
        <v>6.64216980976686E-4</v>
      </c>
      <c r="D378" s="2">
        <v>0.00117207985279881</v>
      </c>
      <c r="E378" s="30">
        <v>0.00149918664163811</v>
      </c>
      <c r="F378" s="30">
        <v>0.00172972597765867</v>
      </c>
      <c r="G378" s="30">
        <v>0.00125434111076508</v>
      </c>
      <c r="H378" s="30"/>
      <c r="I378" s="30"/>
      <c r="L378" s="30"/>
      <c r="Q378" s="32"/>
      <c r="R378" s="32"/>
      <c r="S378" s="32"/>
      <c r="U378" s="30"/>
      <c r="W378" s="30"/>
      <c r="X378" s="30"/>
      <c r="Y378" s="30"/>
      <c r="Z378" s="30"/>
      <c r="AA378" s="30"/>
      <c r="AD378" s="30"/>
    </row>
    <row r="379">
      <c r="A379" s="32" t="s">
        <v>51</v>
      </c>
      <c r="B379" s="2">
        <v>0.99</v>
      </c>
      <c r="C379" s="2">
        <v>0.995</v>
      </c>
      <c r="D379" s="2">
        <v>0.985</v>
      </c>
      <c r="E379" s="2">
        <v>0.99</v>
      </c>
      <c r="F379" s="2">
        <v>0.995</v>
      </c>
      <c r="G379" s="2">
        <v>0.985</v>
      </c>
      <c r="H379" s="2"/>
      <c r="N379" s="36">
        <f>MAX(B379:M379)</f>
        <v>0.995</v>
      </c>
      <c r="Q379" s="32"/>
      <c r="R379" s="32"/>
      <c r="S379" s="32"/>
    </row>
    <row r="380">
      <c r="A380" s="32" t="s">
        <v>52</v>
      </c>
      <c r="B380" s="30">
        <v>0.01</v>
      </c>
      <c r="C380" s="30">
        <v>0.00866025403784439</v>
      </c>
      <c r="D380" s="30">
        <v>0.00866025403784439</v>
      </c>
      <c r="E380" s="30">
        <v>0.01</v>
      </c>
      <c r="F380" s="2">
        <v>0.00866025403784439</v>
      </c>
      <c r="G380" s="2">
        <v>0.00866025403784439</v>
      </c>
      <c r="H380" s="2"/>
      <c r="Q380" s="32"/>
      <c r="R380" s="32"/>
      <c r="S380" s="32"/>
      <c r="T380" s="30"/>
      <c r="U380" s="30"/>
      <c r="V380" s="30"/>
      <c r="W380" s="30"/>
    </row>
    <row r="381">
      <c r="A381" s="32" t="s">
        <v>53</v>
      </c>
      <c r="B381" s="2">
        <v>0.98</v>
      </c>
      <c r="C381" s="2">
        <v>0.99</v>
      </c>
      <c r="D381" s="2">
        <v>0.97</v>
      </c>
      <c r="E381" s="2">
        <v>0.98</v>
      </c>
      <c r="F381" s="2">
        <v>0.99</v>
      </c>
      <c r="G381" s="2">
        <v>0.97</v>
      </c>
      <c r="H381" s="2"/>
      <c r="Q381" s="32"/>
      <c r="R381" s="32"/>
      <c r="S381" s="32"/>
    </row>
    <row r="382">
      <c r="A382" s="32" t="s">
        <v>54</v>
      </c>
      <c r="B382" s="2">
        <v>0.02</v>
      </c>
      <c r="C382" s="2">
        <v>0.0173205080756887</v>
      </c>
      <c r="D382" s="2">
        <v>0.0173205080756887</v>
      </c>
      <c r="E382" s="2">
        <v>0.02</v>
      </c>
      <c r="F382" s="2">
        <v>0.0173205080756887</v>
      </c>
      <c r="G382" s="2">
        <v>0.0173205080756887</v>
      </c>
      <c r="H382" s="2"/>
      <c r="Q382" s="32"/>
      <c r="R382" s="32"/>
      <c r="S382" s="32"/>
    </row>
    <row r="383">
      <c r="A383" s="32" t="s">
        <v>55</v>
      </c>
      <c r="B383" s="2">
        <v>1.0</v>
      </c>
      <c r="C383" s="2">
        <v>1.0</v>
      </c>
      <c r="D383" s="2">
        <v>1.0</v>
      </c>
      <c r="E383" s="2">
        <v>1.0</v>
      </c>
      <c r="F383" s="2">
        <v>1.0</v>
      </c>
      <c r="G383" s="2">
        <v>1.0</v>
      </c>
      <c r="H383" s="2"/>
      <c r="Q383" s="32"/>
      <c r="R383" s="32"/>
      <c r="S383" s="32"/>
    </row>
    <row r="384">
      <c r="A384" s="32" t="s">
        <v>56</v>
      </c>
      <c r="B384" s="2">
        <v>0.0</v>
      </c>
      <c r="C384" s="2">
        <v>0.0</v>
      </c>
      <c r="D384" s="2">
        <v>0.0</v>
      </c>
      <c r="E384" s="2">
        <v>0.0</v>
      </c>
      <c r="F384" s="2">
        <v>0.0</v>
      </c>
      <c r="G384" s="2">
        <v>0.0</v>
      </c>
      <c r="H384" s="2"/>
      <c r="Q384" s="32"/>
      <c r="R384" s="32"/>
      <c r="S384" s="32"/>
    </row>
    <row r="385">
      <c r="A385" s="32" t="s">
        <v>61</v>
      </c>
      <c r="Q385" s="32"/>
      <c r="R385" s="32"/>
      <c r="S385" s="32"/>
    </row>
    <row r="386">
      <c r="A386" s="34"/>
      <c r="B386" s="2">
        <v>0.002</v>
      </c>
      <c r="C386" s="2">
        <v>0.005</v>
      </c>
      <c r="D386" s="2">
        <v>0.01</v>
      </c>
      <c r="E386" s="2">
        <v>0.05</v>
      </c>
      <c r="F386" s="2">
        <v>0.1</v>
      </c>
      <c r="G386" s="2">
        <v>0.25</v>
      </c>
      <c r="H386" s="2"/>
      <c r="Q386" s="34"/>
      <c r="R386" s="34"/>
      <c r="S386" s="34"/>
    </row>
    <row r="387">
      <c r="A387" s="32" t="s">
        <v>47</v>
      </c>
      <c r="B387" s="2">
        <v>99997.5</v>
      </c>
      <c r="C387" s="2">
        <v>87352.75</v>
      </c>
      <c r="D387" s="2">
        <v>70398.25</v>
      </c>
      <c r="E387" s="2">
        <v>8722.5</v>
      </c>
      <c r="F387" s="2">
        <v>30816.75</v>
      </c>
      <c r="G387" s="2">
        <v>2462.0</v>
      </c>
      <c r="H387" s="2"/>
      <c r="Q387" s="32"/>
      <c r="R387" s="32"/>
      <c r="S387" s="32"/>
    </row>
    <row r="388">
      <c r="A388" s="32" t="s">
        <v>48</v>
      </c>
      <c r="B388" s="2">
        <v>1.11803398874989</v>
      </c>
      <c r="C388" s="2">
        <v>14180.8506157952</v>
      </c>
      <c r="D388" s="2">
        <v>13947.6168103192</v>
      </c>
      <c r="E388" s="2">
        <v>3760.53310715382</v>
      </c>
      <c r="F388" s="2">
        <v>23950.5178375646</v>
      </c>
      <c r="G388" s="2">
        <v>260.31615393594</v>
      </c>
      <c r="H388" s="2"/>
      <c r="Q388" s="32"/>
      <c r="R388" s="32"/>
      <c r="S388" s="32"/>
    </row>
    <row r="389">
      <c r="A389" s="32" t="s">
        <v>24</v>
      </c>
      <c r="B389" s="2">
        <v>0.00229828177217313</v>
      </c>
      <c r="C389" s="2">
        <v>0.00175022476738772</v>
      </c>
      <c r="D389" s="2">
        <v>0.00153197393420075</v>
      </c>
      <c r="E389" s="2">
        <v>0.00207173516201335</v>
      </c>
      <c r="F389" s="2">
        <v>7.93392035168301E-4</v>
      </c>
      <c r="G389" s="2">
        <v>0.0015937108403726</v>
      </c>
      <c r="H389" s="30"/>
      <c r="I389" s="30"/>
      <c r="Q389" s="32"/>
      <c r="R389" s="32"/>
      <c r="S389" s="32"/>
      <c r="Z389" s="30"/>
      <c r="AA389" s="30"/>
    </row>
    <row r="390">
      <c r="A390" s="32" t="s">
        <v>25</v>
      </c>
      <c r="B390" s="30">
        <v>4.65831106356768E-5</v>
      </c>
      <c r="C390" s="30">
        <v>1.10345537735896E-4</v>
      </c>
      <c r="D390" s="30">
        <v>1.12246907587208E-4</v>
      </c>
      <c r="E390" s="30">
        <v>6.56752017465987E-4</v>
      </c>
      <c r="F390" s="30">
        <v>7.43776028889657E-4</v>
      </c>
      <c r="G390" s="30">
        <v>5.64168558092136E-5</v>
      </c>
      <c r="H390" s="30"/>
      <c r="I390" s="30"/>
      <c r="J390" s="30"/>
      <c r="Q390" s="32"/>
      <c r="R390" s="32"/>
      <c r="S390" s="32"/>
      <c r="T390" s="30"/>
      <c r="U390" s="30"/>
      <c r="V390" s="30"/>
      <c r="W390" s="30"/>
      <c r="X390" s="30"/>
      <c r="Y390" s="30"/>
      <c r="Z390" s="30"/>
      <c r="AA390" s="30"/>
      <c r="AB390" s="30"/>
    </row>
    <row r="391">
      <c r="A391" s="32" t="s">
        <v>28</v>
      </c>
      <c r="B391" s="2">
        <v>0.993333333333333</v>
      </c>
      <c r="C391" s="2">
        <v>0.996666666666666</v>
      </c>
      <c r="D391" s="2">
        <v>1.0</v>
      </c>
      <c r="E391" s="2">
        <v>0.996666666666666</v>
      </c>
      <c r="F391" s="2">
        <v>1.0</v>
      </c>
      <c r="G391" s="2">
        <v>1.0</v>
      </c>
      <c r="H391" s="2"/>
      <c r="I391" s="36"/>
      <c r="J391" s="36"/>
      <c r="K391" s="36"/>
      <c r="L391" s="36"/>
      <c r="M391" s="36"/>
      <c r="N391" s="36">
        <f>MAX(B391:M391)</f>
        <v>1</v>
      </c>
      <c r="Q391" s="32"/>
      <c r="R391" s="32"/>
      <c r="S391" s="32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</row>
    <row r="392">
      <c r="A392" s="32" t="s">
        <v>29</v>
      </c>
      <c r="B392" s="2">
        <v>0.0</v>
      </c>
      <c r="C392" s="30">
        <v>0.00333333333333335</v>
      </c>
      <c r="D392" s="30">
        <v>0.0</v>
      </c>
      <c r="E392" s="30">
        <v>0.00333333333333335</v>
      </c>
      <c r="F392" s="2">
        <v>0.0</v>
      </c>
      <c r="G392" s="2">
        <v>0.0</v>
      </c>
      <c r="H392" s="2"/>
      <c r="Q392" s="32"/>
      <c r="R392" s="32"/>
      <c r="S392" s="32"/>
      <c r="U392" s="30"/>
      <c r="V392" s="30"/>
      <c r="W392" s="30"/>
    </row>
    <row r="393">
      <c r="A393" s="32" t="s">
        <v>30</v>
      </c>
      <c r="B393" s="2">
        <v>0.986666666666666</v>
      </c>
      <c r="C393" s="2">
        <v>0.993333333333333</v>
      </c>
      <c r="D393" s="2">
        <v>1.0</v>
      </c>
      <c r="E393" s="2">
        <v>0.993333333333333</v>
      </c>
      <c r="F393" s="2">
        <v>1.0</v>
      </c>
      <c r="G393" s="2">
        <v>1.0</v>
      </c>
      <c r="H393" s="2"/>
      <c r="N393" s="36">
        <f>MAX(B393:M393)</f>
        <v>1</v>
      </c>
      <c r="Q393" s="32"/>
      <c r="R393" s="32"/>
      <c r="S393" s="32"/>
    </row>
    <row r="394">
      <c r="A394" s="32" t="s">
        <v>31</v>
      </c>
      <c r="B394" s="2">
        <v>0.0</v>
      </c>
      <c r="C394" s="2">
        <v>0.00666666666666665</v>
      </c>
      <c r="D394" s="2">
        <v>0.0</v>
      </c>
      <c r="E394" s="2">
        <v>0.00666666666666665</v>
      </c>
      <c r="F394" s="2">
        <v>0.0</v>
      </c>
      <c r="G394" s="2">
        <v>0.0</v>
      </c>
      <c r="H394" s="2"/>
      <c r="Q394" s="32"/>
      <c r="R394" s="32"/>
      <c r="S394" s="32"/>
    </row>
    <row r="395">
      <c r="A395" s="32" t="s">
        <v>32</v>
      </c>
      <c r="B395" s="2">
        <v>1.0</v>
      </c>
      <c r="C395" s="2">
        <v>1.0</v>
      </c>
      <c r="D395" s="2">
        <v>1.0</v>
      </c>
      <c r="E395" s="2">
        <v>1.0</v>
      </c>
      <c r="F395" s="2">
        <v>1.0</v>
      </c>
      <c r="G395" s="2">
        <v>1.0</v>
      </c>
      <c r="H395" s="2"/>
      <c r="N395" s="36">
        <f>MAX(B395:M395)</f>
        <v>1</v>
      </c>
      <c r="Q395" s="32"/>
      <c r="R395" s="32"/>
      <c r="S395" s="32"/>
    </row>
    <row r="396">
      <c r="A396" s="32" t="s">
        <v>33</v>
      </c>
      <c r="B396" s="2">
        <v>0.0</v>
      </c>
      <c r="C396" s="2">
        <v>0.0</v>
      </c>
      <c r="D396" s="2">
        <v>0.0</v>
      </c>
      <c r="E396" s="2">
        <v>0.0</v>
      </c>
      <c r="F396" s="2">
        <v>0.0</v>
      </c>
      <c r="G396" s="2">
        <v>0.0</v>
      </c>
      <c r="H396" s="2"/>
      <c r="Q396" s="32"/>
      <c r="R396" s="32"/>
      <c r="S396" s="32"/>
    </row>
    <row r="397">
      <c r="A397" s="32" t="s">
        <v>49</v>
      </c>
      <c r="B397" s="2">
        <v>0.00473791888635447</v>
      </c>
      <c r="C397" s="2">
        <v>0.00335486295819023</v>
      </c>
      <c r="D397" s="2">
        <v>0.00220771834830108</v>
      </c>
      <c r="E397" s="2">
        <v>0.00304051411984125</v>
      </c>
      <c r="F397" s="2">
        <v>0.00194164642462451</v>
      </c>
      <c r="G397" s="2">
        <v>0.00482339752376184</v>
      </c>
      <c r="H397" s="30"/>
      <c r="I397" s="30"/>
      <c r="Q397" s="32"/>
      <c r="R397" s="32"/>
      <c r="S397" s="32"/>
      <c r="Z397" s="30"/>
      <c r="AA397" s="30"/>
    </row>
    <row r="398">
      <c r="A398" s="32" t="s">
        <v>50</v>
      </c>
      <c r="B398" s="2">
        <v>0.00116551743985887</v>
      </c>
      <c r="C398" s="30">
        <v>0.00145952376746286</v>
      </c>
      <c r="D398" s="30">
        <v>0.00100659438308993</v>
      </c>
      <c r="E398" s="30">
        <v>0.00108571438198735</v>
      </c>
      <c r="F398" s="30">
        <v>0.0019384370925169</v>
      </c>
      <c r="G398" s="30">
        <v>4.8739785317581E-4</v>
      </c>
      <c r="H398" s="30"/>
      <c r="I398" s="30"/>
      <c r="J398" s="30"/>
      <c r="Q398" s="32"/>
      <c r="R398" s="32"/>
      <c r="S398" s="32"/>
      <c r="U398" s="30"/>
      <c r="V398" s="30"/>
      <c r="W398" s="30"/>
      <c r="X398" s="30"/>
      <c r="Y398" s="30"/>
      <c r="Z398" s="30"/>
      <c r="AA398" s="30"/>
      <c r="AB398" s="30"/>
    </row>
    <row r="399">
      <c r="A399" s="32" t="s">
        <v>51</v>
      </c>
      <c r="B399" s="2">
        <v>0.98</v>
      </c>
      <c r="C399" s="2">
        <v>0.995</v>
      </c>
      <c r="D399" s="2">
        <v>0.995</v>
      </c>
      <c r="E399" s="2">
        <v>0.99</v>
      </c>
      <c r="F399" s="2">
        <v>0.99</v>
      </c>
      <c r="G399" s="2">
        <v>0.98</v>
      </c>
      <c r="H399" s="2"/>
      <c r="N399" s="36">
        <f>MAX(B399:M399)</f>
        <v>0.995</v>
      </c>
      <c r="Q399" s="32"/>
      <c r="R399" s="32"/>
      <c r="S399" s="32"/>
    </row>
    <row r="400">
      <c r="A400" s="32" t="s">
        <v>52</v>
      </c>
      <c r="B400" s="2">
        <v>0.0</v>
      </c>
      <c r="C400" s="30">
        <v>0.00866025403784439</v>
      </c>
      <c r="D400" s="30">
        <v>0.00866025403784439</v>
      </c>
      <c r="E400" s="30">
        <v>0.01</v>
      </c>
      <c r="F400" s="2">
        <v>0.01</v>
      </c>
      <c r="G400" s="2">
        <v>0.0</v>
      </c>
      <c r="H400" s="2"/>
      <c r="Q400" s="32"/>
      <c r="R400" s="32"/>
      <c r="S400" s="32"/>
      <c r="U400" s="30"/>
      <c r="V400" s="30"/>
      <c r="W400" s="30"/>
    </row>
    <row r="401">
      <c r="A401" s="32" t="s">
        <v>53</v>
      </c>
      <c r="B401" s="2">
        <v>0.96</v>
      </c>
      <c r="C401" s="2">
        <v>0.99</v>
      </c>
      <c r="D401" s="2">
        <v>0.99</v>
      </c>
      <c r="E401" s="2">
        <v>0.98</v>
      </c>
      <c r="F401" s="2">
        <v>0.98</v>
      </c>
      <c r="G401" s="2">
        <v>0.96</v>
      </c>
      <c r="H401" s="2"/>
      <c r="Q401" s="32"/>
      <c r="R401" s="32"/>
      <c r="S401" s="32"/>
    </row>
    <row r="402">
      <c r="A402" s="32" t="s">
        <v>54</v>
      </c>
      <c r="B402" s="2">
        <v>0.0</v>
      </c>
      <c r="C402" s="2">
        <v>0.0173205080756887</v>
      </c>
      <c r="D402" s="2">
        <v>0.0173205080756887</v>
      </c>
      <c r="E402" s="2">
        <v>0.02</v>
      </c>
      <c r="F402" s="2">
        <v>0.02</v>
      </c>
      <c r="G402" s="2">
        <v>0.0</v>
      </c>
      <c r="H402" s="2"/>
      <c r="Q402" s="32"/>
      <c r="R402" s="32"/>
      <c r="S402" s="32"/>
    </row>
    <row r="403">
      <c r="A403" s="32" t="s">
        <v>55</v>
      </c>
      <c r="B403" s="2">
        <v>1.0</v>
      </c>
      <c r="C403" s="2">
        <v>1.0</v>
      </c>
      <c r="D403" s="2">
        <v>1.0</v>
      </c>
      <c r="E403" s="2">
        <v>1.0</v>
      </c>
      <c r="F403" s="2">
        <v>1.0</v>
      </c>
      <c r="G403" s="2">
        <v>1.0</v>
      </c>
      <c r="H403" s="2"/>
      <c r="Q403" s="32"/>
      <c r="R403" s="32"/>
      <c r="S403" s="32"/>
    </row>
    <row r="404">
      <c r="A404" s="32" t="s">
        <v>56</v>
      </c>
      <c r="B404" s="2">
        <v>0.0</v>
      </c>
      <c r="C404" s="2">
        <v>0.0</v>
      </c>
      <c r="D404" s="2">
        <v>0.0</v>
      </c>
      <c r="E404" s="2">
        <v>0.0</v>
      </c>
      <c r="F404" s="2">
        <v>0.0</v>
      </c>
      <c r="G404" s="2">
        <v>0.0</v>
      </c>
      <c r="H404" s="2"/>
      <c r="Q404" s="32"/>
      <c r="R404" s="32"/>
      <c r="S404" s="32"/>
    </row>
    <row r="405">
      <c r="A405" s="34"/>
      <c r="Q405" s="34"/>
      <c r="R405" s="34"/>
      <c r="S405" s="34"/>
    </row>
    <row r="406">
      <c r="A406" s="34"/>
      <c r="Q406" s="34"/>
      <c r="R406" s="34"/>
      <c r="S406" s="34"/>
    </row>
    <row r="407">
      <c r="A407" s="31" t="s">
        <v>67</v>
      </c>
      <c r="P407" s="2">
        <v>7.0</v>
      </c>
      <c r="Q407" s="3" t="str">
        <f>TEXTJOIN(" ", TRUE, "ETA:",TEXT(INDIRECT(ADDRESS(206,P407)), "0.00000"))</f>
        <v>ETA: 0.25000</v>
      </c>
      <c r="R407" s="31"/>
      <c r="S407" s="31" t="s">
        <v>67</v>
      </c>
      <c r="AH407" s="2">
        <v>27.0</v>
      </c>
      <c r="AI407" s="3" t="str">
        <f>TEXTJOIN(" ", TRUE, "ETA:",TEXT(INDIRECT(ADDRESS(206,AH407)), "0.00000"))</f>
        <v>ETA: 0.25000</v>
      </c>
    </row>
    <row r="408">
      <c r="A408" s="32" t="s">
        <v>45</v>
      </c>
      <c r="O408" s="2">
        <v>422.0</v>
      </c>
      <c r="P408" s="16">
        <f t="shared" ref="P408:P417" si="9">INDIRECT(ADDRESS(O408,$P$407))</f>
        <v>0.71</v>
      </c>
      <c r="Q408" s="37">
        <f t="shared" ref="Q408:Q417" si="10">INDIRECT(ADDRESS(O408-2,$P$407))</f>
        <v>0.06911561013</v>
      </c>
      <c r="R408" s="32"/>
      <c r="S408" s="32" t="s">
        <v>46</v>
      </c>
      <c r="AG408" s="2">
        <v>422.0</v>
      </c>
      <c r="AH408" s="16">
        <f t="shared" ref="AH408:AH412" si="11">INDIRECT(ADDRESS(AG408,$AH$407))</f>
        <v>0.965</v>
      </c>
      <c r="AI408" s="37">
        <f t="shared" ref="AI408:AI412" si="12">INDIRECT(ADDRESS(AG408-2,$AH$407))</f>
        <v>0.01584188287</v>
      </c>
      <c r="AJ408" s="37">
        <f t="shared" ref="AJ408:AJ412" si="13">INDIRECT(ADDRESS(AG408-1,$AH$407))</f>
        <v>0.01419766973</v>
      </c>
    </row>
    <row r="409">
      <c r="A409" s="34"/>
      <c r="B409" s="2">
        <v>0.002</v>
      </c>
      <c r="C409" s="2">
        <v>0.005</v>
      </c>
      <c r="D409" s="2">
        <v>0.01</v>
      </c>
      <c r="E409" s="2">
        <v>0.05</v>
      </c>
      <c r="F409" s="2">
        <v>0.1</v>
      </c>
      <c r="G409" s="2">
        <v>0.25</v>
      </c>
      <c r="H409" s="2"/>
      <c r="O409" s="2">
        <v>442.0</v>
      </c>
      <c r="P409" s="16">
        <f t="shared" si="9"/>
        <v>0.94</v>
      </c>
      <c r="Q409" s="37">
        <f t="shared" si="10"/>
        <v>0.01679480592</v>
      </c>
      <c r="R409" s="34"/>
      <c r="S409" s="34"/>
      <c r="T409" s="2">
        <v>0.001</v>
      </c>
      <c r="U409" s="2">
        <v>0.002</v>
      </c>
      <c r="V409" s="2">
        <v>0.004</v>
      </c>
      <c r="W409" s="2">
        <v>0.005</v>
      </c>
      <c r="X409" s="2">
        <v>0.01</v>
      </c>
      <c r="Y409" s="2">
        <v>0.05</v>
      </c>
      <c r="Z409" s="2">
        <v>0.1</v>
      </c>
      <c r="AA409" s="2">
        <v>0.25</v>
      </c>
      <c r="AB409" s="2">
        <v>1.0</v>
      </c>
      <c r="AC409" s="2">
        <v>10.0</v>
      </c>
      <c r="AG409" s="2">
        <v>442.0</v>
      </c>
      <c r="AH409" s="16">
        <f t="shared" si="11"/>
        <v>0.93</v>
      </c>
      <c r="AI409" s="37">
        <f t="shared" si="12"/>
        <v>0.02577826585</v>
      </c>
      <c r="AJ409" s="37">
        <f t="shared" si="13"/>
        <v>0.01612412052</v>
      </c>
    </row>
    <row r="410">
      <c r="A410" s="32" t="s">
        <v>47</v>
      </c>
      <c r="B410" s="2">
        <v>0.0</v>
      </c>
      <c r="C410" s="2">
        <v>35.75</v>
      </c>
      <c r="D410" s="2">
        <v>0.0</v>
      </c>
      <c r="E410" s="2">
        <v>248.25</v>
      </c>
      <c r="F410" s="2">
        <v>271.5</v>
      </c>
      <c r="G410" s="2">
        <v>33.75</v>
      </c>
      <c r="H410" s="2"/>
      <c r="O410" s="2">
        <v>462.0</v>
      </c>
      <c r="P410" s="16">
        <f t="shared" si="9"/>
        <v>0.9</v>
      </c>
      <c r="Q410" s="37">
        <f t="shared" si="10"/>
        <v>0.02653797118</v>
      </c>
      <c r="R410" s="32"/>
      <c r="S410" s="32" t="s">
        <v>47</v>
      </c>
      <c r="T410" s="2">
        <v>0.0</v>
      </c>
      <c r="U410" s="2">
        <v>0.0</v>
      </c>
      <c r="V410" s="2">
        <v>0.0</v>
      </c>
      <c r="W410" s="2">
        <v>0.0</v>
      </c>
      <c r="X410" s="2">
        <v>0.0</v>
      </c>
      <c r="Y410" s="2">
        <v>60.5</v>
      </c>
      <c r="Z410" s="2">
        <v>84.5</v>
      </c>
      <c r="AA410" s="2">
        <v>446.25</v>
      </c>
      <c r="AB410" s="2">
        <v>170.5</v>
      </c>
      <c r="AC410" s="2">
        <v>44.0</v>
      </c>
      <c r="AG410" s="2">
        <v>462.0</v>
      </c>
      <c r="AH410" s="16">
        <f t="shared" si="11"/>
        <v>0.98</v>
      </c>
      <c r="AI410" s="37">
        <f t="shared" si="12"/>
        <v>0.004757910565</v>
      </c>
      <c r="AJ410" s="37">
        <f t="shared" si="13"/>
        <v>0.0002364844314</v>
      </c>
    </row>
    <row r="411">
      <c r="A411" s="32" t="s">
        <v>48</v>
      </c>
      <c r="B411" s="2">
        <v>0.0</v>
      </c>
      <c r="C411" s="2">
        <v>61.9208163705873</v>
      </c>
      <c r="D411" s="2">
        <v>0.0</v>
      </c>
      <c r="E411" s="2">
        <v>248.407301623764</v>
      </c>
      <c r="F411" s="2">
        <v>21.029740844813</v>
      </c>
      <c r="G411" s="2">
        <v>10.4970233876085</v>
      </c>
      <c r="H411" s="2"/>
      <c r="O411" s="2">
        <v>482.0</v>
      </c>
      <c r="P411" s="16">
        <f t="shared" si="9"/>
        <v>0.94</v>
      </c>
      <c r="Q411" s="37">
        <f t="shared" si="10"/>
        <v>0.01578274254</v>
      </c>
      <c r="R411" s="32"/>
      <c r="S411" s="32" t="s">
        <v>48</v>
      </c>
      <c r="T411" s="2">
        <v>0.0</v>
      </c>
      <c r="U411" s="2">
        <v>0.0</v>
      </c>
      <c r="V411" s="2">
        <v>0.0</v>
      </c>
      <c r="W411" s="2">
        <v>0.0</v>
      </c>
      <c r="X411" s="2">
        <v>0.0</v>
      </c>
      <c r="Y411" s="2">
        <v>104.789073857917</v>
      </c>
      <c r="Z411" s="2">
        <v>48.8697247792536</v>
      </c>
      <c r="AA411" s="2">
        <v>342.068980616483</v>
      </c>
      <c r="AB411" s="2">
        <v>140.828796771114</v>
      </c>
      <c r="AC411" s="2">
        <v>24.9299017246358</v>
      </c>
      <c r="AG411" s="2">
        <v>482.0</v>
      </c>
      <c r="AH411" s="16">
        <f t="shared" si="11"/>
        <v>0.98</v>
      </c>
      <c r="AI411" s="37">
        <f t="shared" si="12"/>
        <v>0.004046796068</v>
      </c>
      <c r="AJ411" s="37">
        <f t="shared" si="13"/>
        <v>0.0003792890976</v>
      </c>
    </row>
    <row r="412">
      <c r="A412" s="32" t="s">
        <v>24</v>
      </c>
      <c r="B412" s="2">
        <v>0.12333390555333</v>
      </c>
      <c r="C412" s="2">
        <v>0.13139712547697</v>
      </c>
      <c r="D412" s="2">
        <v>0.122011245058779</v>
      </c>
      <c r="E412" s="2">
        <v>0.106692320888165</v>
      </c>
      <c r="F412" s="2">
        <v>0.070662130793302</v>
      </c>
      <c r="G412" s="2">
        <v>0.0937652563175724</v>
      </c>
      <c r="H412" s="2"/>
      <c r="O412" s="2">
        <v>502.0</v>
      </c>
      <c r="P412" s="16">
        <f t="shared" si="9"/>
        <v>0.985</v>
      </c>
      <c r="Q412" s="37">
        <f t="shared" si="10"/>
        <v>0.005597110051</v>
      </c>
      <c r="R412" s="32"/>
      <c r="S412" s="32" t="s">
        <v>24</v>
      </c>
      <c r="T412" s="2">
        <v>20.0316528572687</v>
      </c>
      <c r="U412" s="2">
        <v>18.1902054225739</v>
      </c>
      <c r="V412" s="2">
        <v>19.9044910819165</v>
      </c>
      <c r="W412" s="2">
        <v>19.140925755617</v>
      </c>
      <c r="X412" s="2">
        <v>18.758880995273</v>
      </c>
      <c r="Y412" s="2">
        <v>17.7109413002937</v>
      </c>
      <c r="Z412" s="2">
        <v>12.6259438425835</v>
      </c>
      <c r="AA412" s="2">
        <v>3.20597155159047</v>
      </c>
      <c r="AB412" s="2">
        <v>3.0834898153154</v>
      </c>
      <c r="AC412" s="2">
        <v>2.92752955449643</v>
      </c>
      <c r="AG412" s="2">
        <v>502.0</v>
      </c>
      <c r="AH412" s="16">
        <f t="shared" si="11"/>
        <v>0.97</v>
      </c>
      <c r="AI412" s="37">
        <f t="shared" si="12"/>
        <v>0.01086400293</v>
      </c>
      <c r="AJ412" s="37">
        <f t="shared" si="13"/>
        <v>0.01200246202</v>
      </c>
    </row>
    <row r="413">
      <c r="A413" s="32" t="s">
        <v>25</v>
      </c>
      <c r="B413" s="30">
        <v>0.00750386290381266</v>
      </c>
      <c r="C413" s="30">
        <v>0.0191968562381912</v>
      </c>
      <c r="D413" s="30">
        <v>0.00796449530747708</v>
      </c>
      <c r="E413" s="30">
        <v>0.0363166013937538</v>
      </c>
      <c r="F413" s="30">
        <v>1.94159330571628E-5</v>
      </c>
      <c r="G413" s="30">
        <v>0.0111720292494811</v>
      </c>
      <c r="H413" s="30"/>
      <c r="I413" s="30"/>
      <c r="O413" s="2">
        <v>522.0</v>
      </c>
      <c r="P413" s="16">
        <f t="shared" si="9"/>
        <v>0.98</v>
      </c>
      <c r="Q413" s="37">
        <f t="shared" si="10"/>
        <v>0.005022414419</v>
      </c>
      <c r="R413" s="32"/>
      <c r="S413" s="32" t="s">
        <v>25</v>
      </c>
      <c r="T413" s="30">
        <v>3.20274473722024</v>
      </c>
      <c r="U413" s="30">
        <v>1.34052391620454</v>
      </c>
      <c r="V413" s="30">
        <v>2.48736579079873</v>
      </c>
      <c r="W413" s="30">
        <v>1.57237023091214</v>
      </c>
      <c r="X413" s="30">
        <v>2.02164508716939</v>
      </c>
      <c r="Y413" s="30">
        <v>4.40753653355549</v>
      </c>
      <c r="Z413" s="30">
        <v>3.15226058366544</v>
      </c>
      <c r="AA413" s="30">
        <v>4.23605204755268</v>
      </c>
      <c r="AB413" s="2">
        <v>3.90345485482488</v>
      </c>
      <c r="AC413" s="2">
        <v>0.723326639115403</v>
      </c>
    </row>
    <row r="414">
      <c r="A414" s="32" t="s">
        <v>28</v>
      </c>
      <c r="B414" s="2">
        <v>0.666666666666666</v>
      </c>
      <c r="C414" s="2">
        <v>0.666666666666666</v>
      </c>
      <c r="D414" s="2">
        <v>0.666666666666666</v>
      </c>
      <c r="E414" s="2">
        <v>0.773333333333333</v>
      </c>
      <c r="F414" s="2">
        <v>0.788333333333333</v>
      </c>
      <c r="G414" s="2">
        <v>0.811666666666666</v>
      </c>
      <c r="H414" s="2"/>
      <c r="I414" s="36"/>
      <c r="J414" s="2"/>
      <c r="K414" s="2"/>
      <c r="L414" s="2"/>
      <c r="M414" s="2"/>
      <c r="N414" s="36">
        <f>MAX(B414:M414)</f>
        <v>0.8116666667</v>
      </c>
      <c r="O414" s="2">
        <v>542.0</v>
      </c>
      <c r="P414" s="16">
        <f t="shared" si="9"/>
        <v>0.98</v>
      </c>
      <c r="Q414" s="37">
        <f t="shared" si="10"/>
        <v>0.004550577421</v>
      </c>
      <c r="R414" s="32"/>
      <c r="S414" s="32" t="s">
        <v>28</v>
      </c>
      <c r="T414" s="2">
        <v>0.666666666666666</v>
      </c>
      <c r="U414" s="2">
        <v>0.666666666666666</v>
      </c>
      <c r="V414" s="2">
        <v>0.666666666666666</v>
      </c>
      <c r="W414" s="2">
        <v>0.666666666666666</v>
      </c>
      <c r="X414" s="2">
        <v>0.666666666666666</v>
      </c>
      <c r="Y414" s="2">
        <v>0.776666666666666</v>
      </c>
      <c r="Z414" s="2">
        <v>0.801666666666666</v>
      </c>
      <c r="AA414" s="2">
        <v>0.956666666666666</v>
      </c>
      <c r="AB414" s="2">
        <v>0.929999999999999</v>
      </c>
      <c r="AC414" s="2">
        <v>0.985</v>
      </c>
      <c r="AE414" s="36"/>
      <c r="AF414" s="36">
        <f>MAX(T414:AE414)</f>
        <v>0.985</v>
      </c>
    </row>
    <row r="415">
      <c r="A415" s="32" t="s">
        <v>29</v>
      </c>
      <c r="B415" s="30">
        <v>0.0</v>
      </c>
      <c r="C415" s="30">
        <v>0.0</v>
      </c>
      <c r="D415" s="30">
        <v>0.0</v>
      </c>
      <c r="E415" s="30">
        <v>0.0673300329224138</v>
      </c>
      <c r="F415" s="30">
        <v>0.00288675134594814</v>
      </c>
      <c r="G415" s="30">
        <v>0.0280376730687678</v>
      </c>
      <c r="H415" s="30"/>
      <c r="I415" s="30"/>
      <c r="O415" s="2">
        <v>562.0</v>
      </c>
      <c r="P415" s="16">
        <f t="shared" si="9"/>
        <v>0.835</v>
      </c>
      <c r="Q415" s="37">
        <f t="shared" si="10"/>
        <v>0.00423238034</v>
      </c>
      <c r="R415" s="32"/>
      <c r="S415" s="32" t="s">
        <v>29</v>
      </c>
      <c r="T415" s="30">
        <v>0.0</v>
      </c>
      <c r="U415" s="30">
        <v>0.0</v>
      </c>
      <c r="V415" s="30">
        <v>0.0</v>
      </c>
      <c r="W415" s="30">
        <v>0.0</v>
      </c>
      <c r="X415" s="30">
        <v>0.0</v>
      </c>
      <c r="Y415" s="30">
        <v>0.0288675134594813</v>
      </c>
      <c r="Z415" s="30">
        <v>0.00866025403784439</v>
      </c>
      <c r="AA415" s="30">
        <v>0.0640312423743284</v>
      </c>
      <c r="AB415" s="2">
        <v>0.102143689640297</v>
      </c>
      <c r="AC415" s="2">
        <v>0.00866025403784435</v>
      </c>
    </row>
    <row r="416">
      <c r="A416" s="32" t="s">
        <v>30</v>
      </c>
      <c r="B416" s="2">
        <v>1.0</v>
      </c>
      <c r="C416" s="2">
        <v>1.0</v>
      </c>
      <c r="D416" s="2">
        <v>1.0</v>
      </c>
      <c r="E416" s="2">
        <v>0.9025</v>
      </c>
      <c r="F416" s="2">
        <v>0.81</v>
      </c>
      <c r="G416" s="2">
        <v>0.87</v>
      </c>
      <c r="H416" s="2"/>
      <c r="N416" s="36">
        <f>MAX(B416:M416)</f>
        <v>1</v>
      </c>
      <c r="O416" s="2">
        <v>582.0</v>
      </c>
      <c r="P416" s="16">
        <f t="shared" si="9"/>
        <v>0.98</v>
      </c>
      <c r="Q416" s="37">
        <f t="shared" si="10"/>
        <v>0.004458763803</v>
      </c>
      <c r="R416" s="32"/>
      <c r="S416" s="32" t="s">
        <v>30</v>
      </c>
      <c r="T416" s="2">
        <v>1.0</v>
      </c>
      <c r="U416" s="2">
        <v>1.0</v>
      </c>
      <c r="V416" s="2">
        <v>1.0</v>
      </c>
      <c r="W416" s="2">
        <v>1.0</v>
      </c>
      <c r="X416" s="2">
        <v>1.0</v>
      </c>
      <c r="Y416" s="2">
        <v>0.9275</v>
      </c>
      <c r="Z416" s="2">
        <v>0.8275</v>
      </c>
      <c r="AA416" s="2">
        <v>0.95</v>
      </c>
      <c r="AB416" s="2">
        <v>0.9125</v>
      </c>
      <c r="AC416" s="2">
        <v>0.98</v>
      </c>
      <c r="AF416" s="36">
        <f>MAX(T416:AE416)</f>
        <v>1</v>
      </c>
    </row>
    <row r="417">
      <c r="A417" s="32" t="s">
        <v>31</v>
      </c>
      <c r="B417" s="2">
        <v>0.0</v>
      </c>
      <c r="C417" s="2">
        <v>0.0</v>
      </c>
      <c r="D417" s="2">
        <v>0.0</v>
      </c>
      <c r="E417" s="2">
        <v>0.092567542907868</v>
      </c>
      <c r="F417" s="2">
        <v>0.0</v>
      </c>
      <c r="G417" s="2">
        <v>0.0734846922834953</v>
      </c>
      <c r="H417" s="2"/>
      <c r="O417" s="2">
        <v>602.0</v>
      </c>
      <c r="P417" s="16">
        <f t="shared" si="9"/>
        <v>0.98</v>
      </c>
      <c r="Q417" s="37">
        <f t="shared" si="10"/>
        <v>0.003755329125</v>
      </c>
      <c r="R417" s="32"/>
      <c r="S417" s="32" t="s">
        <v>31</v>
      </c>
      <c r="T417" s="2">
        <v>0.0</v>
      </c>
      <c r="U417" s="2">
        <v>0.0</v>
      </c>
      <c r="V417" s="2">
        <v>0.0</v>
      </c>
      <c r="W417" s="2">
        <v>0.0</v>
      </c>
      <c r="X417" s="2">
        <v>0.0</v>
      </c>
      <c r="Y417" s="2">
        <v>0.0715454401062709</v>
      </c>
      <c r="Z417" s="2">
        <v>0.0540254569624357</v>
      </c>
      <c r="AA417" s="2">
        <v>0.0809320702811932</v>
      </c>
      <c r="AB417" s="2">
        <v>0.134233937586587</v>
      </c>
      <c r="AC417" s="2">
        <v>0.0158113883008419</v>
      </c>
    </row>
    <row r="418">
      <c r="A418" s="32" t="s">
        <v>32</v>
      </c>
      <c r="B418" s="2">
        <v>0.0</v>
      </c>
      <c r="C418" s="2">
        <v>0.0</v>
      </c>
      <c r="D418" s="2">
        <v>0.0</v>
      </c>
      <c r="E418" s="2">
        <v>0.514999999999999</v>
      </c>
      <c r="F418" s="2">
        <v>0.745</v>
      </c>
      <c r="G418" s="2">
        <v>0.695</v>
      </c>
      <c r="H418" s="2"/>
      <c r="N418" s="36">
        <f>MAX(B418:M418)</f>
        <v>0.745</v>
      </c>
      <c r="Q418" s="32"/>
      <c r="R418" s="32"/>
      <c r="S418" s="32" t="s">
        <v>32</v>
      </c>
      <c r="T418" s="2">
        <v>0.0</v>
      </c>
      <c r="U418" s="2">
        <v>0.0</v>
      </c>
      <c r="V418" s="2">
        <v>0.0</v>
      </c>
      <c r="W418" s="2">
        <v>0.0</v>
      </c>
      <c r="X418" s="2">
        <v>0.0</v>
      </c>
      <c r="Y418" s="2">
        <v>0.475</v>
      </c>
      <c r="Z418" s="2">
        <v>0.75</v>
      </c>
      <c r="AA418" s="2">
        <v>0.97</v>
      </c>
      <c r="AB418" s="2">
        <v>0.965</v>
      </c>
      <c r="AC418" s="2">
        <v>0.995</v>
      </c>
      <c r="AF418" s="36">
        <f>MAX(T418:AE418)</f>
        <v>0.995</v>
      </c>
    </row>
    <row r="419">
      <c r="A419" s="32" t="s">
        <v>33</v>
      </c>
      <c r="B419" s="30">
        <v>0.0</v>
      </c>
      <c r="C419" s="30">
        <v>0.0</v>
      </c>
      <c r="D419" s="30">
        <v>0.0</v>
      </c>
      <c r="E419" s="30">
        <v>0.304425688797775</v>
      </c>
      <c r="F419" s="30">
        <v>0.00866025403784439</v>
      </c>
      <c r="G419" s="30">
        <v>0.0683739716558867</v>
      </c>
      <c r="H419" s="30"/>
      <c r="I419" s="30"/>
      <c r="Q419" s="32"/>
      <c r="R419" s="32"/>
      <c r="S419" s="32" t="s">
        <v>33</v>
      </c>
      <c r="T419" s="30">
        <v>0.0</v>
      </c>
      <c r="U419" s="30">
        <v>0.0</v>
      </c>
      <c r="V419" s="30">
        <v>0.0</v>
      </c>
      <c r="W419" s="30">
        <v>0.0</v>
      </c>
      <c r="X419" s="30">
        <v>0.0</v>
      </c>
      <c r="Y419" s="30">
        <v>0.177411949992101</v>
      </c>
      <c r="Z419" s="30">
        <v>0.098488578017961</v>
      </c>
      <c r="AA419" s="30">
        <v>0.0331662479035539</v>
      </c>
      <c r="AB419" s="2">
        <v>0.0409267638593622</v>
      </c>
      <c r="AC419" s="2">
        <v>0.00866025403784439</v>
      </c>
    </row>
    <row r="420">
      <c r="A420" s="32" t="s">
        <v>49</v>
      </c>
      <c r="B420" s="2">
        <v>0.140113275832635</v>
      </c>
      <c r="C420" s="2">
        <v>0.141194986456863</v>
      </c>
      <c r="D420" s="2">
        <v>0.145784702507404</v>
      </c>
      <c r="E420" s="2">
        <v>0.12298430512564</v>
      </c>
      <c r="F420" s="2">
        <v>0.0824179640714699</v>
      </c>
      <c r="G420" s="2">
        <v>0.0691156101338594</v>
      </c>
      <c r="H420" s="2"/>
      <c r="Q420" s="32"/>
      <c r="R420" s="32"/>
      <c r="S420" s="32" t="s">
        <v>49</v>
      </c>
      <c r="T420" s="2">
        <v>0.126395381694672</v>
      </c>
      <c r="U420" s="2">
        <v>0.146620342100831</v>
      </c>
      <c r="V420" s="2">
        <v>0.120041169385425</v>
      </c>
      <c r="W420" s="2">
        <v>0.130258623844498</v>
      </c>
      <c r="X420" s="2">
        <v>0.144249464365635</v>
      </c>
      <c r="Y420" s="2">
        <v>0.117122399622808</v>
      </c>
      <c r="Z420" s="2">
        <v>0.0835770276132768</v>
      </c>
      <c r="AA420" s="2">
        <v>0.0158418828711991</v>
      </c>
      <c r="AB420" s="2">
        <v>0.0107807624328031</v>
      </c>
      <c r="AC420" s="30">
        <v>2.73110200454338E-6</v>
      </c>
    </row>
    <row r="421">
      <c r="A421" s="32" t="s">
        <v>50</v>
      </c>
      <c r="B421" s="30">
        <v>0.0282536633897181</v>
      </c>
      <c r="C421" s="30">
        <v>0.0632860432185294</v>
      </c>
      <c r="D421" s="30">
        <v>0.0220810202438652</v>
      </c>
      <c r="E421" s="30">
        <v>0.0410453646617453</v>
      </c>
      <c r="F421" s="30">
        <v>3.08910392526721E-5</v>
      </c>
      <c r="G421" s="30">
        <v>0.0389582158476847</v>
      </c>
      <c r="H421" s="30"/>
      <c r="I421" s="30"/>
      <c r="L421" s="30"/>
      <c r="Q421" s="32"/>
      <c r="R421" s="32"/>
      <c r="S421" s="32" t="s">
        <v>50</v>
      </c>
      <c r="T421" s="30">
        <v>0.0500744444330739</v>
      </c>
      <c r="U421" s="30">
        <v>0.0316338630891551</v>
      </c>
      <c r="V421" s="30">
        <v>0.0358656865318958</v>
      </c>
      <c r="W421" s="30">
        <v>0.0337246652734929</v>
      </c>
      <c r="X421" s="30">
        <v>0.043898784735832</v>
      </c>
      <c r="Y421" s="30">
        <v>0.0314787138027294</v>
      </c>
      <c r="Z421" s="30">
        <v>0.0354952614331759</v>
      </c>
      <c r="AA421" s="30">
        <v>0.0141976697323439</v>
      </c>
      <c r="AB421" s="2">
        <v>0.00813948386882396</v>
      </c>
      <c r="AC421" s="30">
        <v>1.30707141671057E-6</v>
      </c>
    </row>
    <row r="422">
      <c r="A422" s="32" t="s">
        <v>51</v>
      </c>
      <c r="B422" s="2">
        <v>0.0</v>
      </c>
      <c r="C422" s="2">
        <v>0.0</v>
      </c>
      <c r="D422" s="2">
        <v>0.0</v>
      </c>
      <c r="E422" s="2">
        <v>0.515</v>
      </c>
      <c r="F422" s="2">
        <v>0.84</v>
      </c>
      <c r="G422" s="2">
        <v>0.71</v>
      </c>
      <c r="H422" s="2"/>
      <c r="N422" s="36">
        <f>MAX(B422:M422)</f>
        <v>0.84</v>
      </c>
      <c r="Q422" s="38">
        <v>0.82</v>
      </c>
      <c r="R422" s="38">
        <v>0.71</v>
      </c>
      <c r="S422" s="32" t="s">
        <v>51</v>
      </c>
      <c r="T422" s="2">
        <v>0.0</v>
      </c>
      <c r="U422" s="2">
        <v>0.0</v>
      </c>
      <c r="V422" s="2">
        <v>0.0</v>
      </c>
      <c r="W422" s="2">
        <v>0.0</v>
      </c>
      <c r="X422" s="2">
        <v>0.0</v>
      </c>
      <c r="Y422" s="2">
        <v>0.43</v>
      </c>
      <c r="Z422" s="2">
        <v>0.72</v>
      </c>
      <c r="AA422" s="2">
        <v>0.965</v>
      </c>
      <c r="AB422" s="2">
        <v>0.965</v>
      </c>
      <c r="AC422" s="2">
        <v>0.995</v>
      </c>
      <c r="AF422" s="36">
        <f>MAX(T422:AE422)</f>
        <v>0.995</v>
      </c>
    </row>
    <row r="423">
      <c r="A423" s="32" t="s">
        <v>52</v>
      </c>
      <c r="B423" s="30">
        <v>0.0</v>
      </c>
      <c r="C423" s="30">
        <v>0.0</v>
      </c>
      <c r="D423" s="30">
        <v>0.0</v>
      </c>
      <c r="E423" s="30">
        <v>0.351674565472113</v>
      </c>
      <c r="F423" s="30">
        <v>0.0</v>
      </c>
      <c r="G423" s="30">
        <v>0.181934053986602</v>
      </c>
      <c r="H423" s="30"/>
      <c r="I423" s="30"/>
      <c r="Q423" s="38">
        <v>0.94</v>
      </c>
      <c r="R423" s="38">
        <v>0.94</v>
      </c>
      <c r="S423" s="32" t="s">
        <v>52</v>
      </c>
      <c r="T423" s="30">
        <v>0.0</v>
      </c>
      <c r="U423" s="30">
        <v>0.0</v>
      </c>
      <c r="V423" s="30">
        <v>0.0</v>
      </c>
      <c r="W423" s="30">
        <v>0.0</v>
      </c>
      <c r="X423" s="30">
        <v>0.0</v>
      </c>
      <c r="Y423" s="30">
        <v>0.255538646783612</v>
      </c>
      <c r="Z423" s="30">
        <v>0.207846096908265</v>
      </c>
      <c r="AA423" s="30">
        <v>0.0259807621135331</v>
      </c>
      <c r="AB423" s="2">
        <v>0.016583123951777</v>
      </c>
      <c r="AC423" s="2">
        <v>0.00866025403784439</v>
      </c>
    </row>
    <row r="424">
      <c r="A424" s="32" t="s">
        <v>53</v>
      </c>
      <c r="B424" s="2" t="s">
        <v>68</v>
      </c>
      <c r="C424" s="2" t="s">
        <v>68</v>
      </c>
      <c r="D424" s="2" t="s">
        <v>68</v>
      </c>
      <c r="E424" s="2" t="s">
        <v>68</v>
      </c>
      <c r="F424" s="2" t="s">
        <v>68</v>
      </c>
      <c r="G424" s="2" t="s">
        <v>68</v>
      </c>
      <c r="H424" s="2"/>
      <c r="Q424" s="38">
        <v>0.975</v>
      </c>
      <c r="R424" s="38">
        <v>0.899999999999999</v>
      </c>
      <c r="S424" s="32" t="s">
        <v>53</v>
      </c>
      <c r="T424" s="2" t="s">
        <v>68</v>
      </c>
      <c r="U424" s="2" t="s">
        <v>68</v>
      </c>
      <c r="V424" s="2" t="s">
        <v>68</v>
      </c>
      <c r="W424" s="2" t="s">
        <v>68</v>
      </c>
      <c r="X424" s="2" t="s">
        <v>68</v>
      </c>
      <c r="Y424" s="2" t="s">
        <v>68</v>
      </c>
      <c r="Z424" s="2" t="s">
        <v>68</v>
      </c>
      <c r="AA424" s="2" t="s">
        <v>68</v>
      </c>
      <c r="AB424" s="2" t="s">
        <v>68</v>
      </c>
      <c r="AC424" s="2" t="s">
        <v>68</v>
      </c>
    </row>
    <row r="425">
      <c r="A425" s="32" t="s">
        <v>54</v>
      </c>
      <c r="B425" s="2" t="s">
        <v>68</v>
      </c>
      <c r="C425" s="2" t="s">
        <v>68</v>
      </c>
      <c r="D425" s="2" t="s">
        <v>68</v>
      </c>
      <c r="E425" s="2" t="s">
        <v>68</v>
      </c>
      <c r="F425" s="2" t="s">
        <v>68</v>
      </c>
      <c r="G425" s="2" t="s">
        <v>68</v>
      </c>
      <c r="H425" s="2"/>
      <c r="Q425" s="38">
        <v>0.94</v>
      </c>
      <c r="R425" s="38">
        <v>0.94</v>
      </c>
      <c r="S425" s="32" t="s">
        <v>54</v>
      </c>
      <c r="T425" s="2" t="s">
        <v>68</v>
      </c>
      <c r="U425" s="2" t="s">
        <v>68</v>
      </c>
      <c r="V425" s="2" t="s">
        <v>68</v>
      </c>
      <c r="W425" s="2" t="s">
        <v>68</v>
      </c>
      <c r="X425" s="2" t="s">
        <v>68</v>
      </c>
      <c r="Y425" s="2" t="s">
        <v>68</v>
      </c>
      <c r="Z425" s="2" t="s">
        <v>68</v>
      </c>
      <c r="AA425" s="2" t="s">
        <v>68</v>
      </c>
      <c r="AB425" s="2" t="s">
        <v>68</v>
      </c>
      <c r="AC425" s="2" t="s">
        <v>68</v>
      </c>
    </row>
    <row r="426">
      <c r="A426" s="32" t="s">
        <v>55</v>
      </c>
      <c r="B426" s="2">
        <v>0.0</v>
      </c>
      <c r="C426" s="2">
        <v>0.0</v>
      </c>
      <c r="D426" s="2">
        <v>0.0</v>
      </c>
      <c r="E426" s="2">
        <v>0.515</v>
      </c>
      <c r="F426" s="2">
        <v>0.84</v>
      </c>
      <c r="G426" s="2">
        <v>0.71</v>
      </c>
      <c r="H426" s="2"/>
      <c r="Q426" s="38">
        <v>0.985</v>
      </c>
      <c r="R426" s="38">
        <v>0.985</v>
      </c>
      <c r="S426" s="32" t="s">
        <v>55</v>
      </c>
      <c r="T426" s="2">
        <v>0.0</v>
      </c>
      <c r="U426" s="2">
        <v>0.0</v>
      </c>
      <c r="V426" s="2">
        <v>0.0</v>
      </c>
      <c r="W426" s="2">
        <v>0.0</v>
      </c>
      <c r="X426" s="2">
        <v>0.0</v>
      </c>
      <c r="Y426" s="2">
        <v>0.43</v>
      </c>
      <c r="Z426" s="2">
        <v>0.72</v>
      </c>
      <c r="AA426" s="2">
        <v>0.965</v>
      </c>
      <c r="AB426" s="2">
        <v>0.965</v>
      </c>
      <c r="AC426" s="2">
        <v>0.995</v>
      </c>
    </row>
    <row r="427">
      <c r="A427" s="32" t="s">
        <v>56</v>
      </c>
      <c r="B427" s="30">
        <v>0.0</v>
      </c>
      <c r="C427" s="30">
        <v>0.0</v>
      </c>
      <c r="D427" s="30">
        <v>0.0</v>
      </c>
      <c r="E427" s="30">
        <v>0.351674565472113</v>
      </c>
      <c r="F427" s="30">
        <v>0.0</v>
      </c>
      <c r="G427" s="30">
        <v>0.181934053986602</v>
      </c>
      <c r="H427" s="30"/>
      <c r="I427" s="30"/>
      <c r="Q427" s="38">
        <v>0.985</v>
      </c>
      <c r="R427" s="38">
        <v>0.98</v>
      </c>
      <c r="S427" s="32" t="s">
        <v>56</v>
      </c>
      <c r="T427" s="30">
        <v>0.0</v>
      </c>
      <c r="U427" s="30">
        <v>0.0</v>
      </c>
      <c r="V427" s="30">
        <v>0.0</v>
      </c>
      <c r="W427" s="30">
        <v>0.0</v>
      </c>
      <c r="X427" s="30">
        <v>0.0</v>
      </c>
      <c r="Y427" s="30">
        <v>0.255538646783612</v>
      </c>
      <c r="Z427" s="30">
        <v>0.207846096908265</v>
      </c>
      <c r="AA427" s="30">
        <v>0.0259807621135331</v>
      </c>
      <c r="AB427" s="2">
        <v>0.016583123951777</v>
      </c>
      <c r="AC427" s="2">
        <v>0.00866025403784439</v>
      </c>
    </row>
    <row r="428">
      <c r="A428" s="32" t="s">
        <v>57</v>
      </c>
      <c r="Q428" s="38">
        <v>0.98</v>
      </c>
      <c r="R428" s="38">
        <v>0.98</v>
      </c>
      <c r="S428" s="32" t="s">
        <v>58</v>
      </c>
    </row>
    <row r="429">
      <c r="A429" s="34"/>
      <c r="B429" s="2">
        <v>0.002</v>
      </c>
      <c r="C429" s="2">
        <v>0.005</v>
      </c>
      <c r="D429" s="2">
        <v>0.01</v>
      </c>
      <c r="E429" s="2">
        <v>0.05</v>
      </c>
      <c r="F429" s="2">
        <v>0.1</v>
      </c>
      <c r="G429" s="2">
        <v>0.25</v>
      </c>
      <c r="H429" s="2"/>
      <c r="Q429" s="34">
        <v>0.99</v>
      </c>
      <c r="R429" s="34">
        <v>0.835</v>
      </c>
      <c r="S429" s="34"/>
      <c r="T429" s="2">
        <v>0.001</v>
      </c>
      <c r="U429" s="2">
        <v>0.002</v>
      </c>
      <c r="V429" s="2">
        <v>0.004</v>
      </c>
      <c r="W429" s="2">
        <v>0.005</v>
      </c>
      <c r="X429" s="2">
        <v>0.01</v>
      </c>
      <c r="Y429" s="2">
        <v>0.05</v>
      </c>
      <c r="Z429" s="2">
        <v>0.1</v>
      </c>
      <c r="AA429" s="2">
        <v>0.25</v>
      </c>
      <c r="AB429" s="2">
        <v>1.0</v>
      </c>
      <c r="AC429" s="2">
        <v>10.0</v>
      </c>
    </row>
    <row r="430">
      <c r="A430" s="32" t="s">
        <v>47</v>
      </c>
      <c r="B430" s="2">
        <v>0.0</v>
      </c>
      <c r="C430" s="2">
        <v>0.0</v>
      </c>
      <c r="D430" s="2">
        <v>17539.0</v>
      </c>
      <c r="E430" s="2">
        <v>8837.0</v>
      </c>
      <c r="F430" s="2">
        <v>6469.5</v>
      </c>
      <c r="G430" s="2">
        <v>3492.25</v>
      </c>
      <c r="H430" s="2"/>
      <c r="Q430" s="38">
        <v>0.985</v>
      </c>
      <c r="R430" s="38">
        <v>0.98</v>
      </c>
      <c r="S430" s="32" t="s">
        <v>47</v>
      </c>
      <c r="T430" s="2">
        <v>0.0</v>
      </c>
      <c r="U430" s="2">
        <v>0.0</v>
      </c>
      <c r="V430" s="2">
        <v>0.0</v>
      </c>
      <c r="W430" s="2">
        <v>0.0</v>
      </c>
      <c r="X430" s="2">
        <v>0.0</v>
      </c>
      <c r="Y430" s="2">
        <v>638.0</v>
      </c>
      <c r="Z430" s="2">
        <v>626.25</v>
      </c>
      <c r="AA430" s="2">
        <v>248.5</v>
      </c>
      <c r="AB430" s="2">
        <v>270.5</v>
      </c>
      <c r="AC430" s="2">
        <v>52.0</v>
      </c>
    </row>
    <row r="431">
      <c r="A431" s="32" t="s">
        <v>48</v>
      </c>
      <c r="B431" s="2">
        <v>0.0</v>
      </c>
      <c r="C431" s="2">
        <v>0.0</v>
      </c>
      <c r="D431" s="2">
        <v>30378.4391139505</v>
      </c>
      <c r="E431" s="2">
        <v>8506.8018079652</v>
      </c>
      <c r="F431" s="2">
        <v>6289.64265678106</v>
      </c>
      <c r="G431" s="2">
        <v>117.529517568992</v>
      </c>
      <c r="H431" s="2"/>
      <c r="Q431" s="38">
        <v>0.98</v>
      </c>
      <c r="R431" s="38">
        <v>0.98</v>
      </c>
      <c r="S431" s="32" t="s">
        <v>48</v>
      </c>
      <c r="T431" s="2">
        <v>0.0</v>
      </c>
      <c r="U431" s="2">
        <v>0.0</v>
      </c>
      <c r="V431" s="2">
        <v>0.0</v>
      </c>
      <c r="W431" s="2">
        <v>0.0</v>
      </c>
      <c r="X431" s="2">
        <v>0.0</v>
      </c>
      <c r="Y431" s="2">
        <v>966.64807453385</v>
      </c>
      <c r="Z431" s="2">
        <v>496.344323529543</v>
      </c>
      <c r="AA431" s="2">
        <v>278.921583962231</v>
      </c>
      <c r="AB431" s="2">
        <v>149.57523190689</v>
      </c>
      <c r="AC431" s="2">
        <v>2.54950975679639</v>
      </c>
    </row>
    <row r="432">
      <c r="A432" s="32" t="s">
        <v>24</v>
      </c>
      <c r="B432" s="2">
        <v>0.126506212828557</v>
      </c>
      <c r="C432" s="2">
        <v>0.128159593405447</v>
      </c>
      <c r="D432" s="2">
        <v>0.102765388878266</v>
      </c>
      <c r="E432" s="2">
        <v>0.0391291705037505</v>
      </c>
      <c r="F432" s="2">
        <v>0.0391454422695622</v>
      </c>
      <c r="G432" s="2">
        <v>0.00703711583046738</v>
      </c>
      <c r="H432" s="2"/>
      <c r="Q432" s="32"/>
      <c r="R432" s="32"/>
      <c r="S432" s="32" t="s">
        <v>24</v>
      </c>
      <c r="T432" s="2">
        <v>20.4710043099453</v>
      </c>
      <c r="U432" s="2">
        <v>19.8778711529946</v>
      </c>
      <c r="V432" s="2">
        <v>20.5030822656102</v>
      </c>
      <c r="W432" s="2">
        <v>19.1750302274613</v>
      </c>
      <c r="X432" s="2">
        <v>17.3946245812368</v>
      </c>
      <c r="Y432" s="2">
        <v>12.4565355597462</v>
      </c>
      <c r="Z432" s="2">
        <v>5.62050283892197</v>
      </c>
      <c r="AA432" s="2">
        <v>5.78638843268931</v>
      </c>
      <c r="AB432" s="2">
        <v>2.79862699991867</v>
      </c>
      <c r="AC432" s="2">
        <v>1.49407308120171</v>
      </c>
    </row>
    <row r="433">
      <c r="A433" s="32" t="s">
        <v>25</v>
      </c>
      <c r="B433" s="30">
        <v>0.0170641172072349</v>
      </c>
      <c r="C433" s="30">
        <v>0.00771220193134074</v>
      </c>
      <c r="D433" s="30">
        <v>0.0569248108618061</v>
      </c>
      <c r="E433" s="2">
        <v>0.0321023051574725</v>
      </c>
      <c r="F433" s="2">
        <v>0.0321300505838462</v>
      </c>
      <c r="G433" s="30">
        <v>1.38833746214889E-5</v>
      </c>
      <c r="H433" s="2"/>
      <c r="Q433" s="32"/>
      <c r="R433" s="32"/>
      <c r="S433" s="32" t="s">
        <v>25</v>
      </c>
      <c r="T433" s="30">
        <v>1.63362016325161</v>
      </c>
      <c r="U433" s="30">
        <v>2.13672786993058</v>
      </c>
      <c r="V433" s="30">
        <v>1.77701148309341</v>
      </c>
      <c r="W433" s="2">
        <v>1.18791860963133</v>
      </c>
      <c r="X433" s="2">
        <v>0.425476520974593</v>
      </c>
      <c r="Y433" s="30">
        <v>7.82317393848901</v>
      </c>
      <c r="Z433" s="2">
        <v>5.24623420278108</v>
      </c>
      <c r="AA433" s="2">
        <v>4.86063510651863</v>
      </c>
      <c r="AB433" s="2">
        <v>3.9770408802565</v>
      </c>
      <c r="AC433" s="2">
        <v>0.418703841697716</v>
      </c>
    </row>
    <row r="434">
      <c r="A434" s="32" t="s">
        <v>28</v>
      </c>
      <c r="B434" s="2">
        <v>0.666666666666666</v>
      </c>
      <c r="C434" s="2">
        <v>0.666666666666666</v>
      </c>
      <c r="D434" s="2">
        <v>0.744999999999999</v>
      </c>
      <c r="E434" s="2">
        <v>0.88</v>
      </c>
      <c r="F434" s="2">
        <v>0.881666666666666</v>
      </c>
      <c r="G434" s="2">
        <v>0.98</v>
      </c>
      <c r="H434" s="2"/>
      <c r="I434" s="36"/>
      <c r="J434" s="36"/>
      <c r="K434" s="2"/>
      <c r="L434" s="2"/>
      <c r="M434" s="2"/>
      <c r="N434" s="36">
        <f>MAX(B434:M434)</f>
        <v>0.98</v>
      </c>
      <c r="Q434" s="32"/>
      <c r="R434" s="32"/>
      <c r="S434" s="32" t="s">
        <v>28</v>
      </c>
      <c r="T434" s="2">
        <v>0.666666666666666</v>
      </c>
      <c r="U434" s="2">
        <v>0.666666666666666</v>
      </c>
      <c r="V434" s="2">
        <v>0.666666666666666</v>
      </c>
      <c r="W434" s="2">
        <v>0.666666666666666</v>
      </c>
      <c r="X434" s="2">
        <v>0.666666666666666</v>
      </c>
      <c r="Y434" s="2">
        <v>0.838333333333333</v>
      </c>
      <c r="Z434" s="2">
        <v>0.896666666666666</v>
      </c>
      <c r="AA434" s="2">
        <v>0.875</v>
      </c>
      <c r="AB434" s="2">
        <v>0.953333333333333</v>
      </c>
      <c r="AC434" s="2">
        <v>0.993333333333333</v>
      </c>
      <c r="AE434" s="36"/>
      <c r="AF434" s="36">
        <f>MAX(T434:AE434)</f>
        <v>0.9933333333</v>
      </c>
    </row>
    <row r="435">
      <c r="A435" s="32" t="s">
        <v>29</v>
      </c>
      <c r="B435" s="2">
        <v>0.0</v>
      </c>
      <c r="C435" s="2">
        <v>0.0</v>
      </c>
      <c r="D435" s="30">
        <v>0.135677313259562</v>
      </c>
      <c r="E435" s="2">
        <v>0.0999999999999999</v>
      </c>
      <c r="F435" s="2">
        <v>0.09836157786453</v>
      </c>
      <c r="G435" s="2">
        <v>0.0</v>
      </c>
      <c r="H435" s="2"/>
      <c r="Q435" s="32"/>
      <c r="R435" s="32"/>
      <c r="S435" s="32" t="s">
        <v>29</v>
      </c>
      <c r="T435" s="2">
        <v>0.0</v>
      </c>
      <c r="U435" s="2">
        <v>0.0</v>
      </c>
      <c r="V435" s="30">
        <v>0.0</v>
      </c>
      <c r="W435" s="2">
        <v>0.0</v>
      </c>
      <c r="X435" s="2">
        <v>0.0</v>
      </c>
      <c r="Y435" s="2">
        <v>0.0939710357267363</v>
      </c>
      <c r="Z435" s="2">
        <v>0.103333333333333</v>
      </c>
      <c r="AA435" s="2">
        <v>0.115217186218029</v>
      </c>
      <c r="AB435" s="2">
        <v>0.069282032302755</v>
      </c>
      <c r="AC435" s="2">
        <v>0.0</v>
      </c>
    </row>
    <row r="436">
      <c r="A436" s="32" t="s">
        <v>30</v>
      </c>
      <c r="B436" s="2">
        <v>1.0</v>
      </c>
      <c r="C436" s="2">
        <v>1.0</v>
      </c>
      <c r="D436" s="2">
        <v>1.0</v>
      </c>
      <c r="E436" s="2">
        <v>0.909999999999999</v>
      </c>
      <c r="F436" s="2">
        <v>0.909999999999999</v>
      </c>
      <c r="G436" s="2">
        <v>1.0</v>
      </c>
      <c r="H436" s="2"/>
      <c r="N436" s="36">
        <f>MAX(B436:M436)</f>
        <v>1</v>
      </c>
      <c r="Q436" s="32"/>
      <c r="R436" s="32"/>
      <c r="S436" s="32" t="s">
        <v>30</v>
      </c>
      <c r="T436" s="2">
        <v>1.0</v>
      </c>
      <c r="U436" s="2">
        <v>1.0</v>
      </c>
      <c r="V436" s="2">
        <v>1.0</v>
      </c>
      <c r="W436" s="2">
        <v>1.0</v>
      </c>
      <c r="X436" s="2">
        <v>1.0</v>
      </c>
      <c r="Y436" s="2">
        <v>0.92</v>
      </c>
      <c r="Z436" s="2">
        <v>0.895</v>
      </c>
      <c r="AA436" s="2">
        <v>0.8525</v>
      </c>
      <c r="AB436" s="2">
        <v>0.9375</v>
      </c>
      <c r="AC436" s="2">
        <v>0.99</v>
      </c>
      <c r="AF436" s="36">
        <f>MAX(T436:AE436)</f>
        <v>1</v>
      </c>
    </row>
    <row r="437">
      <c r="A437" s="32" t="s">
        <v>31</v>
      </c>
      <c r="B437" s="2">
        <v>0.0</v>
      </c>
      <c r="C437" s="2">
        <v>0.0</v>
      </c>
      <c r="D437" s="2">
        <v>0.0</v>
      </c>
      <c r="E437" s="2">
        <v>0.09</v>
      </c>
      <c r="F437" s="2">
        <v>0.09</v>
      </c>
      <c r="G437" s="2">
        <v>0.0</v>
      </c>
      <c r="H437" s="2"/>
      <c r="Q437" s="32"/>
      <c r="R437" s="32"/>
      <c r="S437" s="32" t="s">
        <v>31</v>
      </c>
      <c r="T437" s="2">
        <v>0.0</v>
      </c>
      <c r="U437" s="2">
        <v>0.0</v>
      </c>
      <c r="V437" s="2">
        <v>0.0</v>
      </c>
      <c r="W437" s="2">
        <v>0.0</v>
      </c>
      <c r="X437" s="2">
        <v>0.0</v>
      </c>
      <c r="Y437" s="2">
        <v>0.068920243760451</v>
      </c>
      <c r="Z437" s="2">
        <v>0.104999999999999</v>
      </c>
      <c r="AA437" s="2">
        <v>0.142543852901484</v>
      </c>
      <c r="AB437" s="2">
        <v>0.090932667397366</v>
      </c>
      <c r="AC437" s="2">
        <v>0.0</v>
      </c>
    </row>
    <row r="438">
      <c r="A438" s="32" t="s">
        <v>32</v>
      </c>
      <c r="B438" s="2">
        <v>0.0</v>
      </c>
      <c r="C438" s="2">
        <v>0.0</v>
      </c>
      <c r="D438" s="2">
        <v>0.235</v>
      </c>
      <c r="E438" s="2">
        <v>0.82</v>
      </c>
      <c r="F438" s="2">
        <v>0.825</v>
      </c>
      <c r="G438" s="2">
        <v>0.94</v>
      </c>
      <c r="H438" s="2"/>
      <c r="N438" s="36">
        <f>MAX(B438:M438)</f>
        <v>0.94</v>
      </c>
      <c r="Q438" s="32"/>
      <c r="R438" s="32"/>
      <c r="S438" s="32" t="s">
        <v>32</v>
      </c>
      <c r="T438" s="2">
        <v>0.0</v>
      </c>
      <c r="U438" s="2">
        <v>0.0</v>
      </c>
      <c r="V438" s="2">
        <v>0.0</v>
      </c>
      <c r="W438" s="2">
        <v>0.0</v>
      </c>
      <c r="X438" s="2">
        <v>0.0</v>
      </c>
      <c r="Y438" s="2">
        <v>0.674999999999999</v>
      </c>
      <c r="Z438" s="2">
        <v>0.899999999999999</v>
      </c>
      <c r="AA438" s="2">
        <v>0.919999999999999</v>
      </c>
      <c r="AB438" s="2">
        <v>0.985</v>
      </c>
      <c r="AC438" s="2">
        <v>1.0</v>
      </c>
      <c r="AF438" s="36">
        <f>MAX(T438:AE438)</f>
        <v>1</v>
      </c>
    </row>
    <row r="439">
      <c r="A439" s="32" t="s">
        <v>33</v>
      </c>
      <c r="B439" s="2">
        <v>0.0</v>
      </c>
      <c r="C439" s="2">
        <v>0.0</v>
      </c>
      <c r="D439" s="30">
        <v>0.407031939778686</v>
      </c>
      <c r="E439" s="2">
        <v>0.12</v>
      </c>
      <c r="F439" s="2">
        <v>0.115217186218029</v>
      </c>
      <c r="G439" s="2">
        <v>0.0</v>
      </c>
      <c r="H439" s="2"/>
      <c r="Q439" s="32"/>
      <c r="R439" s="32"/>
      <c r="S439" s="32" t="s">
        <v>33</v>
      </c>
      <c r="T439" s="2">
        <v>0.0</v>
      </c>
      <c r="U439" s="2">
        <v>0.0</v>
      </c>
      <c r="V439" s="30">
        <v>0.0</v>
      </c>
      <c r="W439" s="2">
        <v>0.0</v>
      </c>
      <c r="X439" s="2">
        <v>0.0</v>
      </c>
      <c r="Y439" s="2">
        <v>0.224666419386609</v>
      </c>
      <c r="Z439" s="2">
        <v>0.0999999999999999</v>
      </c>
      <c r="AA439" s="2">
        <v>0.0616441400296897</v>
      </c>
      <c r="AB439" s="2">
        <v>0.0259807621135331</v>
      </c>
      <c r="AC439" s="2">
        <v>0.0</v>
      </c>
    </row>
    <row r="440">
      <c r="A440" s="32" t="s">
        <v>49</v>
      </c>
      <c r="B440" s="2">
        <v>0.145754109141795</v>
      </c>
      <c r="C440" s="2">
        <v>0.127938605291077</v>
      </c>
      <c r="D440" s="2">
        <v>0.0953988620835104</v>
      </c>
      <c r="E440" s="2">
        <v>0.0492403558822429</v>
      </c>
      <c r="F440" s="2">
        <v>0.0495981210384377</v>
      </c>
      <c r="G440" s="2">
        <v>0.0167948059208328</v>
      </c>
      <c r="H440" s="2"/>
      <c r="Q440" s="32"/>
      <c r="R440" s="32"/>
      <c r="S440" s="32" t="s">
        <v>49</v>
      </c>
      <c r="T440" s="2">
        <v>0.105304459036427</v>
      </c>
      <c r="U440" s="2">
        <v>0.116338655338779</v>
      </c>
      <c r="V440" s="2">
        <v>0.106758739518555</v>
      </c>
      <c r="W440" s="2">
        <v>0.120080174405899</v>
      </c>
      <c r="X440" s="2">
        <v>0.173339521930079</v>
      </c>
      <c r="Y440" s="2">
        <v>0.0862248544088764</v>
      </c>
      <c r="Z440" s="2">
        <v>0.0320244265966891</v>
      </c>
      <c r="AA440" s="2">
        <v>0.0257782658468581</v>
      </c>
      <c r="AB440" s="2">
        <v>0.00740416539214981</v>
      </c>
      <c r="AC440" s="30">
        <v>1.28381061683467E-6</v>
      </c>
    </row>
    <row r="441">
      <c r="A441" s="32" t="s">
        <v>50</v>
      </c>
      <c r="B441" s="30">
        <v>0.0536833205142299</v>
      </c>
      <c r="C441" s="2">
        <v>0.016367387836422</v>
      </c>
      <c r="D441" s="30">
        <v>0.0548280777398067</v>
      </c>
      <c r="E441" s="2">
        <v>0.0324211417412392</v>
      </c>
      <c r="F441" s="2">
        <v>0.0327928989953694</v>
      </c>
      <c r="G441" s="30">
        <v>5.14884467868194E-5</v>
      </c>
      <c r="H441" s="2"/>
      <c r="M441" s="30"/>
      <c r="Q441" s="32"/>
      <c r="R441" s="32"/>
      <c r="S441" s="32" t="s">
        <v>50</v>
      </c>
      <c r="T441" s="30">
        <v>0.0245792614717074</v>
      </c>
      <c r="U441" s="2">
        <v>0.0377104418925389</v>
      </c>
      <c r="V441" s="30">
        <v>0.0315281782022686</v>
      </c>
      <c r="W441" s="2">
        <v>0.0172310155717851</v>
      </c>
      <c r="X441" s="2">
        <v>0.0166392966152544</v>
      </c>
      <c r="Y441" s="30">
        <v>0.0539810314984371</v>
      </c>
      <c r="Z441" s="2">
        <v>0.0267758573040611</v>
      </c>
      <c r="AA441" s="2">
        <v>0.0161241205211231</v>
      </c>
      <c r="AB441" s="2">
        <v>0.00818641450582756</v>
      </c>
      <c r="AC441" s="30">
        <v>5.37128531552648E-7</v>
      </c>
      <c r="AE441" s="30"/>
    </row>
    <row r="442">
      <c r="A442" s="32" t="s">
        <v>51</v>
      </c>
      <c r="B442" s="2">
        <v>0.0</v>
      </c>
      <c r="C442" s="2">
        <v>0.0</v>
      </c>
      <c r="D442" s="2">
        <v>0.235</v>
      </c>
      <c r="E442" s="2">
        <v>0.884999999999999</v>
      </c>
      <c r="F442" s="2">
        <v>0.889999999999999</v>
      </c>
      <c r="G442" s="2">
        <v>0.94</v>
      </c>
      <c r="H442" s="2"/>
      <c r="N442" s="36">
        <f>MAX(B442:M442)</f>
        <v>0.94</v>
      </c>
      <c r="Q442" s="32"/>
      <c r="R442" s="32"/>
      <c r="S442" s="32" t="s">
        <v>51</v>
      </c>
      <c r="T442" s="2">
        <v>0.0</v>
      </c>
      <c r="U442" s="2">
        <v>0.0</v>
      </c>
      <c r="V442" s="2">
        <v>0.0</v>
      </c>
      <c r="W442" s="2">
        <v>0.0</v>
      </c>
      <c r="X442" s="2">
        <v>0.0</v>
      </c>
      <c r="Y442" s="2">
        <v>0.644999999999999</v>
      </c>
      <c r="Z442" s="2">
        <v>0.909999999999999</v>
      </c>
      <c r="AA442" s="2">
        <v>0.929999999999999</v>
      </c>
      <c r="AB442" s="2">
        <v>0.975</v>
      </c>
      <c r="AC442" s="2">
        <v>1.0</v>
      </c>
      <c r="AF442" s="36">
        <f>MAX(T442:AE442)</f>
        <v>1</v>
      </c>
    </row>
    <row r="443">
      <c r="A443" s="32" t="s">
        <v>52</v>
      </c>
      <c r="B443" s="2">
        <v>0.0</v>
      </c>
      <c r="C443" s="2">
        <v>0.0</v>
      </c>
      <c r="D443" s="30">
        <v>0.407031939778686</v>
      </c>
      <c r="E443" s="2">
        <v>0.055452682532047</v>
      </c>
      <c r="F443" s="2">
        <v>0.0499999999999999</v>
      </c>
      <c r="G443" s="2">
        <v>0.0</v>
      </c>
      <c r="H443" s="2"/>
      <c r="Q443" s="32"/>
      <c r="R443" s="32"/>
      <c r="S443" s="32" t="s">
        <v>52</v>
      </c>
      <c r="T443" s="2">
        <v>0.0</v>
      </c>
      <c r="U443" s="2">
        <v>0.0</v>
      </c>
      <c r="V443" s="30">
        <v>0.0</v>
      </c>
      <c r="W443" s="2">
        <v>0.0</v>
      </c>
      <c r="X443" s="2">
        <v>0.0</v>
      </c>
      <c r="Y443" s="2">
        <v>0.269953699733861</v>
      </c>
      <c r="Z443" s="2">
        <v>0.07</v>
      </c>
      <c r="AA443" s="2">
        <v>0.0331662479035539</v>
      </c>
      <c r="AB443" s="2">
        <v>0.0217944947177033</v>
      </c>
      <c r="AC443" s="2">
        <v>0.0</v>
      </c>
    </row>
    <row r="444">
      <c r="A444" s="32" t="s">
        <v>53</v>
      </c>
      <c r="B444" s="2" t="s">
        <v>68</v>
      </c>
      <c r="C444" s="2" t="s">
        <v>68</v>
      </c>
      <c r="D444" s="2" t="s">
        <v>68</v>
      </c>
      <c r="E444" s="2" t="s">
        <v>68</v>
      </c>
      <c r="F444" s="2" t="s">
        <v>68</v>
      </c>
      <c r="G444" s="2" t="s">
        <v>68</v>
      </c>
      <c r="H444" s="2"/>
      <c r="Q444" s="32"/>
      <c r="R444" s="32"/>
      <c r="S444" s="32" t="s">
        <v>53</v>
      </c>
      <c r="T444" s="2" t="s">
        <v>68</v>
      </c>
      <c r="U444" s="2" t="s">
        <v>68</v>
      </c>
      <c r="V444" s="2" t="s">
        <v>68</v>
      </c>
      <c r="W444" s="2" t="s">
        <v>68</v>
      </c>
      <c r="X444" s="2" t="s">
        <v>68</v>
      </c>
      <c r="Y444" s="2" t="s">
        <v>68</v>
      </c>
      <c r="Z444" s="2" t="s">
        <v>68</v>
      </c>
      <c r="AA444" s="2" t="s">
        <v>68</v>
      </c>
      <c r="AB444" s="2" t="s">
        <v>68</v>
      </c>
      <c r="AC444" s="2" t="s">
        <v>68</v>
      </c>
    </row>
    <row r="445">
      <c r="A445" s="32" t="s">
        <v>54</v>
      </c>
      <c r="B445" s="2" t="s">
        <v>68</v>
      </c>
      <c r="C445" s="2" t="s">
        <v>68</v>
      </c>
      <c r="D445" s="2" t="s">
        <v>68</v>
      </c>
      <c r="E445" s="2" t="s">
        <v>68</v>
      </c>
      <c r="F445" s="2" t="s">
        <v>68</v>
      </c>
      <c r="G445" s="2" t="s">
        <v>68</v>
      </c>
      <c r="H445" s="2"/>
      <c r="Q445" s="32"/>
      <c r="R445" s="32"/>
      <c r="S445" s="32" t="s">
        <v>54</v>
      </c>
      <c r="T445" s="2" t="s">
        <v>68</v>
      </c>
      <c r="U445" s="2" t="s">
        <v>68</v>
      </c>
      <c r="V445" s="2" t="s">
        <v>68</v>
      </c>
      <c r="W445" s="2" t="s">
        <v>68</v>
      </c>
      <c r="X445" s="2" t="s">
        <v>68</v>
      </c>
      <c r="Y445" s="2" t="s">
        <v>68</v>
      </c>
      <c r="Z445" s="2" t="s">
        <v>68</v>
      </c>
      <c r="AA445" s="2" t="s">
        <v>68</v>
      </c>
      <c r="AB445" s="2" t="s">
        <v>68</v>
      </c>
      <c r="AC445" s="2" t="s">
        <v>68</v>
      </c>
    </row>
    <row r="446">
      <c r="A446" s="32" t="s">
        <v>55</v>
      </c>
      <c r="B446" s="2">
        <v>0.0</v>
      </c>
      <c r="C446" s="2">
        <v>0.0</v>
      </c>
      <c r="D446" s="2">
        <v>0.235</v>
      </c>
      <c r="E446" s="2">
        <v>0.884999999999999</v>
      </c>
      <c r="F446" s="2">
        <v>0.889999999999999</v>
      </c>
      <c r="G446" s="2">
        <v>0.94</v>
      </c>
      <c r="H446" s="2"/>
      <c r="Q446" s="32"/>
      <c r="R446" s="32"/>
      <c r="S446" s="32" t="s">
        <v>55</v>
      </c>
      <c r="T446" s="2">
        <v>0.0</v>
      </c>
      <c r="U446" s="2">
        <v>0.0</v>
      </c>
      <c r="V446" s="2">
        <v>0.0</v>
      </c>
      <c r="W446" s="2">
        <v>0.0</v>
      </c>
      <c r="X446" s="2">
        <v>0.0</v>
      </c>
      <c r="Y446" s="2">
        <v>0.644999999999999</v>
      </c>
      <c r="Z446" s="2">
        <v>0.909999999999999</v>
      </c>
      <c r="AA446" s="2">
        <v>0.929999999999999</v>
      </c>
      <c r="AB446" s="2">
        <v>0.975</v>
      </c>
      <c r="AC446" s="2">
        <v>1.0</v>
      </c>
    </row>
    <row r="447">
      <c r="A447" s="32" t="s">
        <v>56</v>
      </c>
      <c r="B447" s="2">
        <v>0.0</v>
      </c>
      <c r="C447" s="2">
        <v>0.0</v>
      </c>
      <c r="D447" s="30">
        <v>0.407031939778686</v>
      </c>
      <c r="E447" s="2">
        <v>0.055452682532047</v>
      </c>
      <c r="F447" s="2">
        <v>0.0499999999999999</v>
      </c>
      <c r="G447" s="2">
        <v>0.0</v>
      </c>
      <c r="H447" s="2"/>
      <c r="Q447" s="32"/>
      <c r="R447" s="32"/>
      <c r="S447" s="32" t="s">
        <v>56</v>
      </c>
      <c r="T447" s="2">
        <v>0.0</v>
      </c>
      <c r="U447" s="2">
        <v>0.0</v>
      </c>
      <c r="V447" s="30">
        <v>0.0</v>
      </c>
      <c r="W447" s="2">
        <v>0.0</v>
      </c>
      <c r="X447" s="2">
        <v>0.0</v>
      </c>
      <c r="Y447" s="2">
        <v>0.269953699733861</v>
      </c>
      <c r="Z447" s="2">
        <v>0.07</v>
      </c>
      <c r="AA447" s="2">
        <v>0.0331662479035539</v>
      </c>
      <c r="AB447" s="2">
        <v>0.0217944947177033</v>
      </c>
      <c r="AC447" s="2">
        <v>0.0</v>
      </c>
    </row>
    <row r="448">
      <c r="A448" s="32" t="s">
        <v>46</v>
      </c>
      <c r="Q448" s="32"/>
      <c r="R448" s="32"/>
      <c r="S448" s="32" t="s">
        <v>59</v>
      </c>
    </row>
    <row r="449">
      <c r="A449" s="34"/>
      <c r="B449" s="2">
        <v>0.002</v>
      </c>
      <c r="C449" s="2">
        <v>0.005</v>
      </c>
      <c r="D449" s="2">
        <v>0.01</v>
      </c>
      <c r="E449" s="2">
        <v>0.05</v>
      </c>
      <c r="F449" s="2">
        <v>0.1</v>
      </c>
      <c r="G449" s="2">
        <v>0.25</v>
      </c>
      <c r="H449" s="2"/>
      <c r="Q449" s="34"/>
      <c r="R449" s="34"/>
      <c r="S449" s="34"/>
      <c r="T449" s="2">
        <v>0.001</v>
      </c>
      <c r="U449" s="2">
        <v>0.002</v>
      </c>
      <c r="V449" s="2">
        <v>0.004</v>
      </c>
      <c r="W449" s="2">
        <v>0.005</v>
      </c>
      <c r="X449" s="2">
        <v>0.01</v>
      </c>
      <c r="Y449" s="2">
        <v>0.05</v>
      </c>
      <c r="Z449" s="2">
        <v>0.1</v>
      </c>
      <c r="AA449" s="2">
        <v>0.25</v>
      </c>
      <c r="AB449" s="2">
        <v>1.0</v>
      </c>
      <c r="AC449" s="2">
        <v>10.0</v>
      </c>
    </row>
    <row r="450">
      <c r="A450" s="32" t="s">
        <v>47</v>
      </c>
      <c r="B450" s="2">
        <v>1661.5</v>
      </c>
      <c r="C450" s="2">
        <v>0.0</v>
      </c>
      <c r="D450" s="2">
        <v>0.0</v>
      </c>
      <c r="E450" s="2">
        <v>822.75</v>
      </c>
      <c r="F450" s="2">
        <v>680.0</v>
      </c>
      <c r="G450" s="2">
        <v>177.5</v>
      </c>
      <c r="H450" s="2"/>
      <c r="Q450" s="32"/>
      <c r="R450" s="32"/>
      <c r="S450" s="32" t="s">
        <v>47</v>
      </c>
      <c r="T450" s="2">
        <v>0.0</v>
      </c>
      <c r="U450" s="2">
        <v>0.0</v>
      </c>
      <c r="V450" s="2">
        <v>0.0</v>
      </c>
      <c r="W450" s="2">
        <v>3749.75</v>
      </c>
      <c r="X450" s="2">
        <v>0.0</v>
      </c>
      <c r="Y450" s="2">
        <v>667.0</v>
      </c>
      <c r="Z450" s="2">
        <v>695.5</v>
      </c>
      <c r="AA450" s="2">
        <v>447.5</v>
      </c>
      <c r="AB450" s="2">
        <v>319.0</v>
      </c>
      <c r="AC450" s="2">
        <v>57.75</v>
      </c>
    </row>
    <row r="451">
      <c r="A451" s="32" t="s">
        <v>48</v>
      </c>
      <c r="B451" s="2">
        <v>2877.80241677569</v>
      </c>
      <c r="C451" s="2">
        <v>0.0</v>
      </c>
      <c r="D451" s="2">
        <v>0.0</v>
      </c>
      <c r="E451" s="2">
        <v>895.659917323534</v>
      </c>
      <c r="F451" s="2">
        <v>520.935696607556</v>
      </c>
      <c r="G451" s="2">
        <v>242.283408429054</v>
      </c>
      <c r="H451" s="2"/>
      <c r="Q451" s="32"/>
      <c r="R451" s="32"/>
      <c r="S451" s="32" t="s">
        <v>48</v>
      </c>
      <c r="T451" s="2">
        <v>0.0</v>
      </c>
      <c r="U451" s="2">
        <v>0.0</v>
      </c>
      <c r="V451" s="2">
        <v>0.0</v>
      </c>
      <c r="W451" s="2">
        <v>6494.75751568139</v>
      </c>
      <c r="X451" s="2">
        <v>0.0</v>
      </c>
      <c r="Y451" s="2">
        <v>994.915574307689</v>
      </c>
      <c r="Z451" s="2">
        <v>588.762048708983</v>
      </c>
      <c r="AA451" s="2">
        <v>21.383404780343</v>
      </c>
      <c r="AB451" s="2">
        <v>64.6374504447692</v>
      </c>
      <c r="AC451" s="2">
        <v>32.0029295534018</v>
      </c>
    </row>
    <row r="452">
      <c r="A452" s="32" t="s">
        <v>24</v>
      </c>
      <c r="B452" s="2">
        <v>0.120308233588234</v>
      </c>
      <c r="C452" s="2">
        <v>0.132954542746981</v>
      </c>
      <c r="D452" s="2">
        <v>0.129927186665695</v>
      </c>
      <c r="E452" s="2">
        <v>0.0542257218887222</v>
      </c>
      <c r="F452" s="2">
        <v>0.0367916233496144</v>
      </c>
      <c r="G452" s="2">
        <v>0.0588643071157749</v>
      </c>
      <c r="H452" s="2"/>
      <c r="Q452" s="32"/>
      <c r="R452" s="32"/>
      <c r="S452" s="32" t="s">
        <v>24</v>
      </c>
      <c r="T452" s="2">
        <v>19.7647055234657</v>
      </c>
      <c r="U452" s="2">
        <v>18.8791089269196</v>
      </c>
      <c r="V452" s="2">
        <v>18.3216612006863</v>
      </c>
      <c r="W452" s="2">
        <v>13.600639362761</v>
      </c>
      <c r="X452" s="2">
        <v>18.7776720334128</v>
      </c>
      <c r="Y452" s="2">
        <v>11.867219743579</v>
      </c>
      <c r="Z452" s="2">
        <v>5.61110399557417</v>
      </c>
      <c r="AA452" s="2">
        <v>0.405783285776606</v>
      </c>
      <c r="AB452" s="2">
        <v>0.479899133385784</v>
      </c>
      <c r="AC452" s="2">
        <v>1.88292976566826</v>
      </c>
    </row>
    <row r="453">
      <c r="A453" s="32" t="s">
        <v>25</v>
      </c>
      <c r="B453" s="2">
        <v>0.0300496504383868</v>
      </c>
      <c r="C453" s="2">
        <v>0.00708564013386056</v>
      </c>
      <c r="D453" s="2">
        <v>0.0104507986843724</v>
      </c>
      <c r="E453" s="2">
        <v>0.0299183725637439</v>
      </c>
      <c r="F453" s="2">
        <v>0.0344158054506552</v>
      </c>
      <c r="G453" s="2">
        <v>0.0354452004361768</v>
      </c>
      <c r="H453" s="2"/>
      <c r="Q453" s="32"/>
      <c r="R453" s="32"/>
      <c r="S453" s="32" t="s">
        <v>25</v>
      </c>
      <c r="T453" s="2">
        <v>1.23946198020135</v>
      </c>
      <c r="U453" s="2">
        <v>1.85053511653478</v>
      </c>
      <c r="V453" s="2">
        <v>1.18197206416958</v>
      </c>
      <c r="W453" s="2">
        <v>7.66846718430551</v>
      </c>
      <c r="X453" s="2">
        <v>1.22061408281977</v>
      </c>
      <c r="Y453" s="2">
        <v>7.32235584663216</v>
      </c>
      <c r="Z453" s="2">
        <v>5.22271755400711</v>
      </c>
      <c r="AA453" s="2">
        <v>0.00888086423136031</v>
      </c>
      <c r="AB453" s="2">
        <v>0.035275016886169</v>
      </c>
      <c r="AC453" s="2">
        <v>0.515778869724587</v>
      </c>
    </row>
    <row r="454">
      <c r="A454" s="32" t="s">
        <v>28</v>
      </c>
      <c r="B454" s="2">
        <v>0.695</v>
      </c>
      <c r="C454" s="2">
        <v>0.666666666666666</v>
      </c>
      <c r="D454" s="2">
        <v>0.666666666666666</v>
      </c>
      <c r="E454" s="2">
        <v>0.836666666666666</v>
      </c>
      <c r="F454" s="2">
        <v>0.893333333333333</v>
      </c>
      <c r="G454" s="2">
        <v>0.891666666666666</v>
      </c>
      <c r="H454" s="2"/>
      <c r="I454" s="36"/>
      <c r="J454" s="36"/>
      <c r="K454" s="36"/>
      <c r="L454" s="36"/>
      <c r="M454" s="36"/>
      <c r="N454" s="36">
        <f>MAX(B454:M454)</f>
        <v>0.8933333333</v>
      </c>
      <c r="Q454" s="32"/>
      <c r="R454" s="32"/>
      <c r="S454" s="32" t="s">
        <v>28</v>
      </c>
      <c r="T454" s="2">
        <v>0.666666666666666</v>
      </c>
      <c r="U454" s="2">
        <v>0.666666666666666</v>
      </c>
      <c r="V454" s="2">
        <v>0.666666666666666</v>
      </c>
      <c r="W454" s="2">
        <v>0.749999999999999</v>
      </c>
      <c r="X454" s="2">
        <v>0.666666666666666</v>
      </c>
      <c r="Y454" s="2">
        <v>0.85</v>
      </c>
      <c r="Z454" s="2">
        <v>0.905</v>
      </c>
      <c r="AA454" s="2">
        <v>1.0</v>
      </c>
      <c r="AB454" s="2">
        <v>0.995</v>
      </c>
      <c r="AC454" s="2">
        <v>0.993333333333333</v>
      </c>
      <c r="AE454" s="36"/>
      <c r="AF454" s="36">
        <f>MAX(T454:AE454)</f>
        <v>1</v>
      </c>
    </row>
    <row r="455">
      <c r="A455" s="32" t="s">
        <v>29</v>
      </c>
      <c r="B455" s="2">
        <v>0.0490747728811182</v>
      </c>
      <c r="C455" s="2">
        <v>0.0</v>
      </c>
      <c r="D455" s="2">
        <v>0.0</v>
      </c>
      <c r="E455" s="2">
        <v>0.094339811320566</v>
      </c>
      <c r="F455" s="2">
        <v>0.106770782520313</v>
      </c>
      <c r="G455" s="2">
        <v>0.0985872428078016</v>
      </c>
      <c r="H455" s="2"/>
      <c r="Q455" s="32"/>
      <c r="R455" s="32"/>
      <c r="S455" s="32" t="s">
        <v>29</v>
      </c>
      <c r="T455" s="2">
        <v>0.0</v>
      </c>
      <c r="U455" s="2">
        <v>0.0</v>
      </c>
      <c r="V455" s="2">
        <v>0.0</v>
      </c>
      <c r="W455" s="2">
        <v>0.144337567297406</v>
      </c>
      <c r="X455" s="2">
        <v>0.0</v>
      </c>
      <c r="Y455" s="2">
        <v>0.0867307455417179</v>
      </c>
      <c r="Z455" s="2">
        <v>0.0964221044274715</v>
      </c>
      <c r="AA455" s="2">
        <v>0.0</v>
      </c>
      <c r="AB455" s="2">
        <v>0.00288675134594814</v>
      </c>
      <c r="AC455" s="2">
        <v>0.0</v>
      </c>
    </row>
    <row r="456">
      <c r="A456" s="32" t="s">
        <v>30</v>
      </c>
      <c r="B456" s="2">
        <v>0.955</v>
      </c>
      <c r="C456" s="2">
        <v>1.0</v>
      </c>
      <c r="D456" s="2">
        <v>1.0</v>
      </c>
      <c r="E456" s="2">
        <v>0.864999999999999</v>
      </c>
      <c r="F456" s="2">
        <v>0.9075</v>
      </c>
      <c r="G456" s="2">
        <v>0.9025</v>
      </c>
      <c r="H456" s="2"/>
      <c r="N456" s="36">
        <f>MAX(B456:M456)</f>
        <v>1</v>
      </c>
      <c r="Q456" s="32"/>
      <c r="R456" s="32"/>
      <c r="S456" s="32" t="s">
        <v>30</v>
      </c>
      <c r="T456" s="2">
        <v>1.0</v>
      </c>
      <c r="U456" s="2">
        <v>1.0</v>
      </c>
      <c r="V456" s="2">
        <v>1.0</v>
      </c>
      <c r="W456" s="2">
        <v>1.0</v>
      </c>
      <c r="X456" s="2">
        <v>1.0</v>
      </c>
      <c r="Y456" s="2">
        <v>0.9475</v>
      </c>
      <c r="Z456" s="2">
        <v>0.9025</v>
      </c>
      <c r="AA456" s="2">
        <v>1.0</v>
      </c>
      <c r="AB456" s="2">
        <v>0.992499999999999</v>
      </c>
      <c r="AC456" s="2">
        <v>0.995</v>
      </c>
      <c r="AF456" s="36">
        <f>MAX(T456:AE456)</f>
        <v>1</v>
      </c>
    </row>
    <row r="457">
      <c r="A457" s="32" t="s">
        <v>31</v>
      </c>
      <c r="B457" s="2">
        <v>0.0779422863405994</v>
      </c>
      <c r="C457" s="2">
        <v>0.0</v>
      </c>
      <c r="D457" s="2">
        <v>0.0</v>
      </c>
      <c r="E457" s="2">
        <v>0.0779422863405995</v>
      </c>
      <c r="F457" s="2">
        <v>0.092567542907868</v>
      </c>
      <c r="G457" s="2">
        <v>0.092567542907868</v>
      </c>
      <c r="H457" s="2"/>
      <c r="Q457" s="32"/>
      <c r="R457" s="32"/>
      <c r="S457" s="32" t="s">
        <v>31</v>
      </c>
      <c r="T457" s="2">
        <v>0.0</v>
      </c>
      <c r="U457" s="2">
        <v>0.0</v>
      </c>
      <c r="V457" s="2">
        <v>0.0</v>
      </c>
      <c r="W457" s="2">
        <v>0.0</v>
      </c>
      <c r="X457" s="2">
        <v>0.0</v>
      </c>
      <c r="Y457" s="2">
        <v>0.0794905654779232</v>
      </c>
      <c r="Z457" s="2">
        <v>0.099089605913032</v>
      </c>
      <c r="AA457" s="2">
        <v>0.0</v>
      </c>
      <c r="AB457" s="2">
        <v>0.00433012701892219</v>
      </c>
      <c r="AC457" s="2">
        <v>0.005</v>
      </c>
    </row>
    <row r="458">
      <c r="A458" s="32" t="s">
        <v>32</v>
      </c>
      <c r="B458" s="2">
        <v>0.175</v>
      </c>
      <c r="C458" s="2">
        <v>0.0</v>
      </c>
      <c r="D458" s="2">
        <v>0.0</v>
      </c>
      <c r="E458" s="2">
        <v>0.78</v>
      </c>
      <c r="F458" s="2">
        <v>0.865</v>
      </c>
      <c r="G458" s="2">
        <v>0.869999999999999</v>
      </c>
      <c r="H458" s="2"/>
      <c r="N458" s="36">
        <f>MAX(B458:M458)</f>
        <v>0.87</v>
      </c>
      <c r="Q458" s="32"/>
      <c r="R458" s="32"/>
      <c r="S458" s="32" t="s">
        <v>32</v>
      </c>
      <c r="T458" s="2">
        <v>0.0</v>
      </c>
      <c r="U458" s="2">
        <v>0.0</v>
      </c>
      <c r="V458" s="2">
        <v>0.0</v>
      </c>
      <c r="W458" s="2">
        <v>0.25</v>
      </c>
      <c r="X458" s="2">
        <v>0.0</v>
      </c>
      <c r="Y458" s="2">
        <v>0.655</v>
      </c>
      <c r="Z458" s="2">
        <v>0.91</v>
      </c>
      <c r="AA458" s="2">
        <v>1.0</v>
      </c>
      <c r="AB458" s="2">
        <v>1.0</v>
      </c>
      <c r="AC458" s="2">
        <v>0.99</v>
      </c>
      <c r="AF458" s="36">
        <f>MAX(T458:AE458)</f>
        <v>1</v>
      </c>
    </row>
    <row r="459">
      <c r="A459" s="32" t="s">
        <v>33</v>
      </c>
      <c r="B459" s="2">
        <v>0.303108891324553</v>
      </c>
      <c r="C459" s="2">
        <v>0.0</v>
      </c>
      <c r="D459" s="2">
        <v>0.0</v>
      </c>
      <c r="E459" s="2">
        <v>0.127279220613578</v>
      </c>
      <c r="F459" s="2">
        <v>0.136656503687164</v>
      </c>
      <c r="G459" s="2">
        <v>0.110905365064094</v>
      </c>
      <c r="H459" s="2"/>
      <c r="Q459" s="32"/>
      <c r="R459" s="32"/>
      <c r="S459" s="32" t="s">
        <v>33</v>
      </c>
      <c r="T459" s="2">
        <v>0.0</v>
      </c>
      <c r="U459" s="2">
        <v>0.0</v>
      </c>
      <c r="V459" s="2">
        <v>0.0</v>
      </c>
      <c r="W459" s="2">
        <v>0.433012701892219</v>
      </c>
      <c r="X459" s="2">
        <v>0.0</v>
      </c>
      <c r="Y459" s="2">
        <v>0.240572234474388</v>
      </c>
      <c r="Z459" s="2">
        <v>0.0911043357914429</v>
      </c>
      <c r="AA459" s="2">
        <v>0.0</v>
      </c>
      <c r="AB459" s="2">
        <v>0.0</v>
      </c>
      <c r="AC459" s="2">
        <v>0.01</v>
      </c>
    </row>
    <row r="460">
      <c r="A460" s="32" t="s">
        <v>49</v>
      </c>
      <c r="B460" s="2">
        <v>0.099182892255462</v>
      </c>
      <c r="C460" s="2">
        <v>0.114871631121566</v>
      </c>
      <c r="D460" s="2">
        <v>0.13186138238076</v>
      </c>
      <c r="E460" s="2">
        <v>0.0629328037834029</v>
      </c>
      <c r="F460" s="2">
        <v>0.0440401849560708</v>
      </c>
      <c r="G460" s="2">
        <v>0.0265379711751142</v>
      </c>
      <c r="H460" s="2"/>
      <c r="Q460" s="32"/>
      <c r="R460" s="32"/>
      <c r="S460" s="32" t="s">
        <v>49</v>
      </c>
      <c r="T460" s="2">
        <v>0.112573837274126</v>
      </c>
      <c r="U460" s="2">
        <v>0.140227748633851</v>
      </c>
      <c r="V460" s="2">
        <v>0.150789851110673</v>
      </c>
      <c r="W460" s="2">
        <v>0.122235538025839</v>
      </c>
      <c r="X460" s="2">
        <v>0.144208184934809</v>
      </c>
      <c r="Y460" s="2">
        <v>0.0961725360614367</v>
      </c>
      <c r="Z460" s="2">
        <v>0.0315283833742184</v>
      </c>
      <c r="AA460" s="2">
        <v>0.00475791056450423</v>
      </c>
      <c r="AB460" s="2">
        <v>0.00309569221040846</v>
      </c>
      <c r="AC460" s="30">
        <v>1.65320314515013E-6</v>
      </c>
    </row>
    <row r="461">
      <c r="A461" s="32" t="s">
        <v>50</v>
      </c>
      <c r="B461" s="2">
        <v>0.0219624203669165</v>
      </c>
      <c r="C461" s="2">
        <v>0.0171254508851645</v>
      </c>
      <c r="D461" s="2">
        <v>0.0272564758241047</v>
      </c>
      <c r="E461" s="2">
        <v>0.0331886929793485</v>
      </c>
      <c r="F461" s="2">
        <v>0.038402113560752</v>
      </c>
      <c r="G461" s="2">
        <v>0.0199400268388211</v>
      </c>
      <c r="H461" s="2"/>
      <c r="M461" s="30"/>
      <c r="Q461" s="32"/>
      <c r="R461" s="32"/>
      <c r="S461" s="32" t="s">
        <v>50</v>
      </c>
      <c r="T461" s="2">
        <v>0.0218902090228356</v>
      </c>
      <c r="U461" s="2">
        <v>0.0478870665017953</v>
      </c>
      <c r="V461" s="2">
        <v>0.0419975420961519</v>
      </c>
      <c r="W461" s="2">
        <v>0.0778244740074042</v>
      </c>
      <c r="X461" s="2">
        <v>0.0388200092461862</v>
      </c>
      <c r="Y461" s="2">
        <v>0.0634785516452069</v>
      </c>
      <c r="Z461" s="2">
        <v>0.0268836739575979</v>
      </c>
      <c r="AA461" s="2">
        <v>2.36484431416576E-4</v>
      </c>
      <c r="AB461" s="2">
        <v>0.00104634407681553</v>
      </c>
      <c r="AC461" s="30">
        <v>7.56009790100468E-7</v>
      </c>
      <c r="AE461" s="30"/>
    </row>
    <row r="462">
      <c r="A462" s="32" t="s">
        <v>51</v>
      </c>
      <c r="B462" s="2">
        <v>0.21</v>
      </c>
      <c r="C462" s="2">
        <v>0.0</v>
      </c>
      <c r="D462" s="2">
        <v>0.0</v>
      </c>
      <c r="E462" s="2">
        <v>0.869999999999999</v>
      </c>
      <c r="F462" s="2">
        <v>0.909999999999999</v>
      </c>
      <c r="G462" s="2">
        <v>0.899999999999999</v>
      </c>
      <c r="H462" s="2"/>
      <c r="N462" s="36">
        <f>MAX(B462:M462)</f>
        <v>0.91</v>
      </c>
      <c r="Q462" s="32"/>
      <c r="R462" s="32"/>
      <c r="S462" s="32" t="s">
        <v>51</v>
      </c>
      <c r="T462" s="2">
        <v>0.0</v>
      </c>
      <c r="U462" s="2">
        <v>0.0</v>
      </c>
      <c r="V462" s="2">
        <v>0.0</v>
      </c>
      <c r="W462" s="2">
        <v>0.245</v>
      </c>
      <c r="X462" s="2">
        <v>0.0</v>
      </c>
      <c r="Y462" s="2">
        <v>0.605</v>
      </c>
      <c r="Z462" s="2">
        <v>0.914999999999999</v>
      </c>
      <c r="AA462" s="2">
        <v>0.98</v>
      </c>
      <c r="AB462" s="2">
        <v>0.99</v>
      </c>
      <c r="AC462" s="2">
        <v>0.995</v>
      </c>
      <c r="AF462" s="36">
        <f>MAX(T462:AE462)</f>
        <v>0.995</v>
      </c>
    </row>
    <row r="463">
      <c r="A463" s="32" t="s">
        <v>52</v>
      </c>
      <c r="B463" s="2">
        <v>0.363730669589464</v>
      </c>
      <c r="C463" s="2">
        <v>0.0</v>
      </c>
      <c r="D463" s="2">
        <v>0.0</v>
      </c>
      <c r="E463" s="2">
        <v>0.0640312423743285</v>
      </c>
      <c r="F463" s="2">
        <v>0.07</v>
      </c>
      <c r="G463" s="2">
        <v>0.0616441400296897</v>
      </c>
      <c r="H463" s="2"/>
      <c r="Q463" s="32"/>
      <c r="R463" s="32"/>
      <c r="S463" s="32" t="s">
        <v>52</v>
      </c>
      <c r="T463" s="2">
        <v>0.0</v>
      </c>
      <c r="U463" s="2">
        <v>0.0</v>
      </c>
      <c r="V463" s="2">
        <v>0.0</v>
      </c>
      <c r="W463" s="2">
        <v>0.424352447854374</v>
      </c>
      <c r="X463" s="2">
        <v>0.0</v>
      </c>
      <c r="Y463" s="2">
        <v>0.308990291109607</v>
      </c>
      <c r="Z463" s="2">
        <v>0.0653834841531101</v>
      </c>
      <c r="AA463" s="2">
        <v>0.0</v>
      </c>
      <c r="AB463" s="2">
        <v>0.01</v>
      </c>
      <c r="AC463" s="2">
        <v>0.00866025403784439</v>
      </c>
    </row>
    <row r="464">
      <c r="A464" s="32" t="s">
        <v>53</v>
      </c>
      <c r="B464" s="2" t="s">
        <v>68</v>
      </c>
      <c r="C464" s="2" t="s">
        <v>68</v>
      </c>
      <c r="D464" s="2" t="s">
        <v>68</v>
      </c>
      <c r="E464" s="2" t="s">
        <v>68</v>
      </c>
      <c r="F464" s="2" t="s">
        <v>68</v>
      </c>
      <c r="G464" s="2" t="s">
        <v>68</v>
      </c>
      <c r="H464" s="2"/>
      <c r="Q464" s="32"/>
      <c r="R464" s="32"/>
      <c r="S464" s="32" t="s">
        <v>53</v>
      </c>
      <c r="T464" s="2" t="s">
        <v>68</v>
      </c>
      <c r="U464" s="2" t="s">
        <v>68</v>
      </c>
      <c r="V464" s="2" t="s">
        <v>68</v>
      </c>
      <c r="W464" s="2" t="s">
        <v>68</v>
      </c>
      <c r="X464" s="2" t="s">
        <v>68</v>
      </c>
      <c r="Y464" s="2" t="s">
        <v>68</v>
      </c>
      <c r="Z464" s="2" t="s">
        <v>68</v>
      </c>
      <c r="AA464" s="2" t="s">
        <v>68</v>
      </c>
      <c r="AB464" s="2" t="s">
        <v>68</v>
      </c>
      <c r="AC464" s="2" t="s">
        <v>68</v>
      </c>
    </row>
    <row r="465">
      <c r="A465" s="32" t="s">
        <v>54</v>
      </c>
      <c r="B465" s="2" t="s">
        <v>68</v>
      </c>
      <c r="C465" s="2" t="s">
        <v>68</v>
      </c>
      <c r="D465" s="2" t="s">
        <v>68</v>
      </c>
      <c r="E465" s="2" t="s">
        <v>68</v>
      </c>
      <c r="F465" s="2" t="s">
        <v>68</v>
      </c>
      <c r="G465" s="2" t="s">
        <v>68</v>
      </c>
      <c r="H465" s="2"/>
      <c r="Q465" s="32"/>
      <c r="R465" s="32"/>
      <c r="S465" s="32" t="s">
        <v>54</v>
      </c>
      <c r="T465" s="2" t="s">
        <v>68</v>
      </c>
      <c r="U465" s="2" t="s">
        <v>68</v>
      </c>
      <c r="V465" s="2" t="s">
        <v>68</v>
      </c>
      <c r="W465" s="2" t="s">
        <v>68</v>
      </c>
      <c r="X465" s="2" t="s">
        <v>68</v>
      </c>
      <c r="Y465" s="2" t="s">
        <v>68</v>
      </c>
      <c r="Z465" s="2" t="s">
        <v>68</v>
      </c>
      <c r="AA465" s="2" t="s">
        <v>68</v>
      </c>
      <c r="AB465" s="2" t="s">
        <v>68</v>
      </c>
      <c r="AC465" s="2" t="s">
        <v>68</v>
      </c>
    </row>
    <row r="466">
      <c r="A466" s="32" t="s">
        <v>55</v>
      </c>
      <c r="B466" s="2">
        <v>0.21</v>
      </c>
      <c r="C466" s="2">
        <v>0.0</v>
      </c>
      <c r="D466" s="2">
        <v>0.0</v>
      </c>
      <c r="E466" s="2">
        <v>0.869999999999999</v>
      </c>
      <c r="F466" s="2">
        <v>0.909999999999999</v>
      </c>
      <c r="G466" s="2">
        <v>0.899999999999999</v>
      </c>
      <c r="H466" s="2"/>
      <c r="Q466" s="32"/>
      <c r="R466" s="32"/>
      <c r="S466" s="32" t="s">
        <v>55</v>
      </c>
      <c r="T466" s="2">
        <v>0.0</v>
      </c>
      <c r="U466" s="2">
        <v>0.0</v>
      </c>
      <c r="V466" s="2">
        <v>0.0</v>
      </c>
      <c r="W466" s="2">
        <v>0.245</v>
      </c>
      <c r="X466" s="2">
        <v>0.0</v>
      </c>
      <c r="Y466" s="2">
        <v>0.605</v>
      </c>
      <c r="Z466" s="2">
        <v>0.914999999999999</v>
      </c>
      <c r="AA466" s="2">
        <v>0.98</v>
      </c>
      <c r="AB466" s="2">
        <v>0.99</v>
      </c>
      <c r="AC466" s="2">
        <v>0.995</v>
      </c>
    </row>
    <row r="467">
      <c r="A467" s="32" t="s">
        <v>56</v>
      </c>
      <c r="B467" s="2">
        <v>0.363730669589464</v>
      </c>
      <c r="C467" s="2">
        <v>0.0</v>
      </c>
      <c r="D467" s="2">
        <v>0.0</v>
      </c>
      <c r="E467" s="2">
        <v>0.0640312423743285</v>
      </c>
      <c r="F467" s="2">
        <v>0.07</v>
      </c>
      <c r="G467" s="2">
        <v>0.0616441400296897</v>
      </c>
      <c r="H467" s="2"/>
      <c r="Q467" s="32"/>
      <c r="R467" s="32"/>
      <c r="S467" s="32" t="s">
        <v>56</v>
      </c>
      <c r="T467" s="2">
        <v>0.0</v>
      </c>
      <c r="U467" s="2">
        <v>0.0</v>
      </c>
      <c r="V467" s="2">
        <v>0.0</v>
      </c>
      <c r="W467" s="2">
        <v>0.424352447854374</v>
      </c>
      <c r="X467" s="2">
        <v>0.0</v>
      </c>
      <c r="Y467" s="2">
        <v>0.308990291109607</v>
      </c>
      <c r="Z467" s="2">
        <v>0.0653834841531101</v>
      </c>
      <c r="AA467" s="2">
        <v>0.0</v>
      </c>
      <c r="AB467" s="2">
        <v>0.01</v>
      </c>
      <c r="AC467" s="2">
        <v>0.00866025403784439</v>
      </c>
    </row>
    <row r="468">
      <c r="A468" s="32" t="s">
        <v>58</v>
      </c>
      <c r="Q468" s="32"/>
      <c r="R468" s="32"/>
      <c r="S468" s="32" t="s">
        <v>60</v>
      </c>
    </row>
    <row r="469">
      <c r="A469" s="34"/>
      <c r="B469" s="2">
        <v>0.002</v>
      </c>
      <c r="C469" s="2">
        <v>0.005</v>
      </c>
      <c r="D469" s="2">
        <v>0.01</v>
      </c>
      <c r="E469" s="2">
        <v>0.05</v>
      </c>
      <c r="F469" s="2">
        <v>0.1</v>
      </c>
      <c r="G469" s="2">
        <v>0.25</v>
      </c>
      <c r="H469" s="2"/>
      <c r="Q469" s="34"/>
      <c r="R469" s="34"/>
      <c r="S469" s="34"/>
      <c r="T469" s="2">
        <v>0.001</v>
      </c>
      <c r="U469" s="2">
        <v>0.002</v>
      </c>
      <c r="V469" s="2">
        <v>0.004</v>
      </c>
      <c r="W469" s="2">
        <v>0.005</v>
      </c>
      <c r="X469" s="2">
        <v>0.01</v>
      </c>
      <c r="Y469" s="2">
        <v>0.05</v>
      </c>
      <c r="Z469" s="2">
        <v>0.1</v>
      </c>
      <c r="AA469" s="2">
        <v>0.25</v>
      </c>
      <c r="AB469" s="2">
        <v>1.0</v>
      </c>
      <c r="AC469" s="2">
        <v>10.0</v>
      </c>
    </row>
    <row r="470">
      <c r="A470" s="32" t="s">
        <v>47</v>
      </c>
      <c r="B470" s="2">
        <v>0.0</v>
      </c>
      <c r="C470" s="2">
        <v>0.0</v>
      </c>
      <c r="D470" s="2">
        <v>262.75</v>
      </c>
      <c r="E470" s="2">
        <v>1462.25</v>
      </c>
      <c r="F470" s="2">
        <v>9754.5</v>
      </c>
      <c r="G470" s="2">
        <v>462.5</v>
      </c>
      <c r="H470" s="2"/>
      <c r="Q470" s="32"/>
      <c r="R470" s="32"/>
      <c r="S470" s="32" t="s">
        <v>47</v>
      </c>
      <c r="T470" s="2">
        <v>0.0</v>
      </c>
      <c r="U470" s="2">
        <v>0.0</v>
      </c>
      <c r="V470" s="2">
        <v>0.0</v>
      </c>
      <c r="W470" s="2">
        <v>0.0</v>
      </c>
      <c r="X470" s="2">
        <v>0.0</v>
      </c>
      <c r="Y470" s="2">
        <v>1852.0</v>
      </c>
      <c r="Z470" s="2">
        <v>965.75</v>
      </c>
      <c r="AA470" s="2">
        <v>514.75</v>
      </c>
      <c r="AB470" s="2">
        <v>301.0</v>
      </c>
      <c r="AC470" s="2">
        <v>28.0</v>
      </c>
    </row>
    <row r="471">
      <c r="A471" s="32" t="s">
        <v>48</v>
      </c>
      <c r="B471" s="2">
        <v>0.0</v>
      </c>
      <c r="C471" s="2">
        <v>0.0</v>
      </c>
      <c r="D471" s="2">
        <v>455.096349688722</v>
      </c>
      <c r="E471" s="2">
        <v>1185.57989503027</v>
      </c>
      <c r="F471" s="2">
        <v>14691.9019275926</v>
      </c>
      <c r="G471" s="2">
        <v>267.084724385353</v>
      </c>
      <c r="H471" s="2"/>
      <c r="Q471" s="32"/>
      <c r="R471" s="32"/>
      <c r="S471" s="32" t="s">
        <v>48</v>
      </c>
      <c r="T471" s="2">
        <v>0.0</v>
      </c>
      <c r="U471" s="2">
        <v>0.0</v>
      </c>
      <c r="V471" s="2">
        <v>0.0</v>
      </c>
      <c r="W471" s="2">
        <v>0.0</v>
      </c>
      <c r="X471" s="2">
        <v>0.0</v>
      </c>
      <c r="Y471" s="2">
        <v>930.044891389657</v>
      </c>
      <c r="Z471" s="2">
        <v>507.832834208265</v>
      </c>
      <c r="AA471" s="2">
        <v>84.28040994205</v>
      </c>
      <c r="AB471" s="2">
        <v>77.9454937760997</v>
      </c>
      <c r="AC471" s="2">
        <v>14.300349646075</v>
      </c>
    </row>
    <row r="472">
      <c r="A472" s="32" t="s">
        <v>24</v>
      </c>
      <c r="B472" s="2">
        <v>0.134324925112866</v>
      </c>
      <c r="C472" s="2">
        <v>0.127077342224158</v>
      </c>
      <c r="D472" s="2">
        <v>0.117025028206474</v>
      </c>
      <c r="E472" s="2">
        <v>0.0369785731139643</v>
      </c>
      <c r="F472" s="2">
        <v>0.0194481383961575</v>
      </c>
      <c r="G472" s="2">
        <v>0.0240514829284371</v>
      </c>
      <c r="H472" s="30"/>
      <c r="Q472" s="32"/>
      <c r="R472" s="32"/>
      <c r="S472" s="32" t="s">
        <v>24</v>
      </c>
      <c r="T472" s="2">
        <v>19.462122445664</v>
      </c>
      <c r="U472" s="2">
        <v>19.7265668480713</v>
      </c>
      <c r="V472" s="2">
        <v>19.3167578058973</v>
      </c>
      <c r="W472" s="2">
        <v>19.4339771466176</v>
      </c>
      <c r="X472" s="2">
        <v>17.6247291845288</v>
      </c>
      <c r="Y472" s="2">
        <v>2.98015205359951</v>
      </c>
      <c r="Z472" s="30">
        <v>3.01853647732723</v>
      </c>
      <c r="AA472" s="2">
        <v>0.444190082571096</v>
      </c>
      <c r="AB472" s="2">
        <v>0.475006713091681</v>
      </c>
      <c r="AC472" s="2">
        <v>2.39024510387148</v>
      </c>
    </row>
    <row r="473">
      <c r="A473" s="32" t="s">
        <v>25</v>
      </c>
      <c r="B473" s="2">
        <v>0.0174580263007098</v>
      </c>
      <c r="C473" s="2">
        <v>0.0154842103197492</v>
      </c>
      <c r="D473" s="30">
        <v>0.0286586349720545</v>
      </c>
      <c r="E473" s="2">
        <v>0.0345962948269265</v>
      </c>
      <c r="F473" s="2">
        <v>0.0299927138059596</v>
      </c>
      <c r="G473" s="2">
        <v>0.0375792558294693</v>
      </c>
      <c r="H473" s="30"/>
      <c r="Q473" s="32"/>
      <c r="R473" s="32"/>
      <c r="S473" s="32" t="s">
        <v>25</v>
      </c>
      <c r="T473" s="2">
        <v>2.78293193170714</v>
      </c>
      <c r="U473" s="2">
        <v>0.411016530463811</v>
      </c>
      <c r="V473" s="30">
        <v>2.35150463179501</v>
      </c>
      <c r="W473" s="2">
        <v>1.74004553816711</v>
      </c>
      <c r="X473" s="2">
        <v>1.5006240931672</v>
      </c>
      <c r="Y473" s="2">
        <v>4.51767739809276</v>
      </c>
      <c r="Z473" s="30">
        <v>4.52978122443497</v>
      </c>
      <c r="AA473" s="2">
        <v>0.0371565262106439</v>
      </c>
      <c r="AB473" s="2">
        <v>0.0411576155817272</v>
      </c>
      <c r="AC473" s="2">
        <v>1.21832749635133</v>
      </c>
    </row>
    <row r="474">
      <c r="A474" s="32" t="s">
        <v>28</v>
      </c>
      <c r="B474" s="2">
        <v>0.666666666666666</v>
      </c>
      <c r="C474" s="2">
        <v>0.666666666666666</v>
      </c>
      <c r="D474" s="2">
        <v>0.703333333333333</v>
      </c>
      <c r="E474" s="2">
        <v>0.893333333333333</v>
      </c>
      <c r="F474" s="2">
        <v>0.946666666666666</v>
      </c>
      <c r="G474" s="2">
        <v>0.971666666666666</v>
      </c>
      <c r="H474" s="2"/>
      <c r="I474" s="36"/>
      <c r="J474" s="36"/>
      <c r="K474" s="36"/>
      <c r="L474" s="36"/>
      <c r="M474" s="36"/>
      <c r="N474" s="36">
        <f>MAX(B474:M474)</f>
        <v>0.9716666667</v>
      </c>
      <c r="Q474" s="32"/>
      <c r="R474" s="32"/>
      <c r="S474" s="32" t="s">
        <v>28</v>
      </c>
      <c r="T474" s="2">
        <v>0.666666666666666</v>
      </c>
      <c r="U474" s="2">
        <v>0.666666666666666</v>
      </c>
      <c r="V474" s="2">
        <v>0.666666666666666</v>
      </c>
      <c r="W474" s="2">
        <v>0.666666666666666</v>
      </c>
      <c r="X474" s="2">
        <v>0.666666666666666</v>
      </c>
      <c r="Y474" s="2">
        <v>0.948333333333333</v>
      </c>
      <c r="Z474" s="2">
        <v>0.948333333333333</v>
      </c>
      <c r="AA474" s="2">
        <v>1.0</v>
      </c>
      <c r="AB474" s="2">
        <v>0.993333333333333</v>
      </c>
      <c r="AC474" s="2">
        <v>0.985</v>
      </c>
      <c r="AE474" s="36"/>
      <c r="AF474" s="36">
        <f>MAX(T474:AE474)</f>
        <v>1</v>
      </c>
    </row>
    <row r="475">
      <c r="A475" s="32" t="s">
        <v>29</v>
      </c>
      <c r="B475" s="2">
        <v>0.0</v>
      </c>
      <c r="C475" s="2">
        <v>0.0</v>
      </c>
      <c r="D475" s="2">
        <v>0.0525991127935316</v>
      </c>
      <c r="E475" s="2">
        <v>0.106770782520313</v>
      </c>
      <c r="F475" s="2">
        <v>0.0923760430703401</v>
      </c>
      <c r="G475" s="2">
        <v>0.0490747728811181</v>
      </c>
      <c r="H475" s="2"/>
      <c r="Q475" s="32"/>
      <c r="R475" s="32"/>
      <c r="S475" s="32" t="s">
        <v>29</v>
      </c>
      <c r="T475" s="2">
        <v>0.0</v>
      </c>
      <c r="U475" s="2">
        <v>0.0</v>
      </c>
      <c r="V475" s="2">
        <v>0.0</v>
      </c>
      <c r="W475" s="2">
        <v>0.0</v>
      </c>
      <c r="X475" s="2">
        <v>0.0</v>
      </c>
      <c r="Y475" s="2">
        <v>0.0894892917243919</v>
      </c>
      <c r="Z475" s="2">
        <v>0.0894892917243919</v>
      </c>
      <c r="AA475" s="2">
        <v>0.0</v>
      </c>
      <c r="AB475" s="2">
        <v>0.0</v>
      </c>
      <c r="AC475" s="2">
        <v>0.00552770798392566</v>
      </c>
    </row>
    <row r="476">
      <c r="A476" s="32" t="s">
        <v>30</v>
      </c>
      <c r="B476" s="2">
        <v>1.0</v>
      </c>
      <c r="C476" s="2">
        <v>1.0</v>
      </c>
      <c r="D476" s="2">
        <v>0.96</v>
      </c>
      <c r="E476" s="2">
        <v>0.909999999999999</v>
      </c>
      <c r="F476" s="2">
        <v>0.955</v>
      </c>
      <c r="G476" s="2">
        <v>0.9775</v>
      </c>
      <c r="H476" s="2"/>
      <c r="N476" s="36">
        <f>MAX(B476:M476)</f>
        <v>1</v>
      </c>
      <c r="Q476" s="32"/>
      <c r="R476" s="32"/>
      <c r="S476" s="32" t="s">
        <v>30</v>
      </c>
      <c r="T476" s="2">
        <v>1.0</v>
      </c>
      <c r="U476" s="2">
        <v>1.0</v>
      </c>
      <c r="V476" s="2">
        <v>1.0</v>
      </c>
      <c r="W476" s="2">
        <v>1.0</v>
      </c>
      <c r="X476" s="2">
        <v>1.0</v>
      </c>
      <c r="Y476" s="2">
        <v>0.9525</v>
      </c>
      <c r="Z476" s="2">
        <v>0.945</v>
      </c>
      <c r="AA476" s="2">
        <v>1.0</v>
      </c>
      <c r="AB476" s="2">
        <v>0.99</v>
      </c>
      <c r="AC476" s="2">
        <v>0.98</v>
      </c>
      <c r="AF476" s="36">
        <f>MAX(T476:AE476)</f>
        <v>1</v>
      </c>
    </row>
    <row r="477">
      <c r="A477" s="32" t="s">
        <v>31</v>
      </c>
      <c r="B477" s="2">
        <v>0.0</v>
      </c>
      <c r="C477" s="2">
        <v>0.0</v>
      </c>
      <c r="D477" s="2">
        <v>0.0692820323027551</v>
      </c>
      <c r="E477" s="2">
        <v>0.09</v>
      </c>
      <c r="F477" s="2">
        <v>0.0779422863405994</v>
      </c>
      <c r="G477" s="2">
        <v>0.0389711431702997</v>
      </c>
      <c r="H477" s="2"/>
      <c r="Q477" s="32"/>
      <c r="R477" s="32"/>
      <c r="S477" s="32" t="s">
        <v>31</v>
      </c>
      <c r="T477" s="2">
        <v>0.0</v>
      </c>
      <c r="U477" s="2">
        <v>0.0</v>
      </c>
      <c r="V477" s="2">
        <v>0.0</v>
      </c>
      <c r="W477" s="2">
        <v>0.0</v>
      </c>
      <c r="X477" s="2">
        <v>0.0</v>
      </c>
      <c r="Y477" s="2">
        <v>0.0822724133595216</v>
      </c>
      <c r="Z477" s="2">
        <v>0.0952627944162882</v>
      </c>
      <c r="AA477" s="2">
        <v>0.0</v>
      </c>
      <c r="AB477" s="2">
        <v>0.0</v>
      </c>
      <c r="AC477" s="2">
        <v>0.0122474487139159</v>
      </c>
    </row>
    <row r="478">
      <c r="A478" s="32" t="s">
        <v>32</v>
      </c>
      <c r="B478" s="2">
        <v>0.0</v>
      </c>
      <c r="C478" s="2">
        <v>0.0</v>
      </c>
      <c r="D478" s="2">
        <v>0.19</v>
      </c>
      <c r="E478" s="2">
        <v>0.86</v>
      </c>
      <c r="F478" s="2">
        <v>0.929999999999999</v>
      </c>
      <c r="G478" s="2">
        <v>0.96</v>
      </c>
      <c r="H478" s="2"/>
      <c r="N478" s="36">
        <f>MAX(B478:M478)</f>
        <v>0.96</v>
      </c>
      <c r="Q478" s="32"/>
      <c r="R478" s="32"/>
      <c r="S478" s="32" t="s">
        <v>32</v>
      </c>
      <c r="T478" s="2">
        <v>0.0</v>
      </c>
      <c r="U478" s="2">
        <v>0.0</v>
      </c>
      <c r="V478" s="2">
        <v>0.0</v>
      </c>
      <c r="W478" s="2">
        <v>0.0</v>
      </c>
      <c r="X478" s="2">
        <v>0.0</v>
      </c>
      <c r="Y478" s="2">
        <v>0.94</v>
      </c>
      <c r="Z478" s="2">
        <v>0.955</v>
      </c>
      <c r="AA478" s="2">
        <v>1.0</v>
      </c>
      <c r="AB478" s="2">
        <v>1.0</v>
      </c>
      <c r="AC478" s="2">
        <v>0.995</v>
      </c>
      <c r="AF478" s="36">
        <f>MAX(T478:AE478)</f>
        <v>1</v>
      </c>
    </row>
    <row r="479">
      <c r="A479" s="32" t="s">
        <v>33</v>
      </c>
      <c r="B479" s="2">
        <v>0.0</v>
      </c>
      <c r="C479" s="2">
        <v>0.0</v>
      </c>
      <c r="D479" s="2">
        <v>0.295465734053883</v>
      </c>
      <c r="E479" s="2">
        <v>0.140712472794702</v>
      </c>
      <c r="F479" s="2">
        <v>0.121243556529821</v>
      </c>
      <c r="G479" s="2">
        <v>0.0692820323027551</v>
      </c>
      <c r="H479" s="2"/>
      <c r="Q479" s="32"/>
      <c r="R479" s="32"/>
      <c r="S479" s="32" t="s">
        <v>33</v>
      </c>
      <c r="T479" s="2">
        <v>0.0</v>
      </c>
      <c r="U479" s="2">
        <v>0.0</v>
      </c>
      <c r="V479" s="2">
        <v>0.0</v>
      </c>
      <c r="W479" s="2">
        <v>0.0</v>
      </c>
      <c r="X479" s="2">
        <v>0.0</v>
      </c>
      <c r="Y479" s="2">
        <v>0.103923048454132</v>
      </c>
      <c r="Z479" s="2">
        <v>0.0779422863405994</v>
      </c>
      <c r="AA479" s="2">
        <v>0.0</v>
      </c>
      <c r="AB479" s="2">
        <v>0.0</v>
      </c>
      <c r="AC479" s="2">
        <v>0.00866025403784439</v>
      </c>
    </row>
    <row r="480">
      <c r="A480" s="32" t="s">
        <v>49</v>
      </c>
      <c r="B480" s="2">
        <v>0.114756634016392</v>
      </c>
      <c r="C480" s="2">
        <v>0.153068821395034</v>
      </c>
      <c r="D480" s="2">
        <v>0.117613224715176</v>
      </c>
      <c r="E480" s="2">
        <v>0.0433955393132589</v>
      </c>
      <c r="F480" s="2">
        <v>0.0227708808827333</v>
      </c>
      <c r="G480" s="2">
        <v>0.0157827425357027</v>
      </c>
      <c r="H480" s="30"/>
      <c r="Q480" s="32"/>
      <c r="R480" s="32"/>
      <c r="S480" s="32" t="s">
        <v>49</v>
      </c>
      <c r="T480" s="2">
        <v>0.131492211256227</v>
      </c>
      <c r="U480" s="2">
        <v>0.112041087048215</v>
      </c>
      <c r="V480" s="2">
        <v>0.127926322887783</v>
      </c>
      <c r="W480" s="2">
        <v>0.124489174202037</v>
      </c>
      <c r="X480" s="2">
        <v>0.180439518880003</v>
      </c>
      <c r="Y480" s="2">
        <v>0.0204867075844924</v>
      </c>
      <c r="Z480" s="30">
        <v>0.0172043432485873</v>
      </c>
      <c r="AA480" s="2">
        <v>0.00404679606812</v>
      </c>
      <c r="AB480" s="2">
        <v>0.00364032516575329</v>
      </c>
      <c r="AC480" s="30">
        <v>1.27914212380972E-7</v>
      </c>
    </row>
    <row r="481">
      <c r="A481" s="32" t="s">
        <v>50</v>
      </c>
      <c r="B481" s="2">
        <v>0.0340107426087886</v>
      </c>
      <c r="C481" s="30">
        <v>0.0546907629348359</v>
      </c>
      <c r="D481" s="2">
        <v>0.0277733332066733</v>
      </c>
      <c r="E481" s="2">
        <v>0.0386093596316152</v>
      </c>
      <c r="F481" s="2">
        <v>0.0344271591632855</v>
      </c>
      <c r="G481" s="2">
        <v>0.0186383290012257</v>
      </c>
      <c r="H481" s="30"/>
      <c r="L481" s="30"/>
      <c r="Q481" s="32"/>
      <c r="R481" s="32"/>
      <c r="S481" s="32" t="s">
        <v>50</v>
      </c>
      <c r="T481" s="2">
        <v>0.0408665856402805</v>
      </c>
      <c r="U481" s="30">
        <v>0.00810398817596733</v>
      </c>
      <c r="V481" s="2">
        <v>0.0315800451182522</v>
      </c>
      <c r="W481" s="2">
        <v>0.0329739568597283</v>
      </c>
      <c r="X481" s="2">
        <v>0.0403219460786107</v>
      </c>
      <c r="Y481" s="2">
        <v>0.0270694826207296</v>
      </c>
      <c r="Z481" s="30">
        <v>0.0215937016587553</v>
      </c>
      <c r="AA481" s="2">
        <v>3.79289097608975E-4</v>
      </c>
      <c r="AB481" s="2">
        <v>7.52460171086862E-4</v>
      </c>
      <c r="AC481" s="30">
        <v>1.10339199231592E-7</v>
      </c>
    </row>
    <row r="482">
      <c r="A482" s="32" t="s">
        <v>51</v>
      </c>
      <c r="B482" s="2">
        <v>0.0</v>
      </c>
      <c r="C482" s="2">
        <v>0.0</v>
      </c>
      <c r="D482" s="2">
        <v>0.215</v>
      </c>
      <c r="E482" s="2">
        <v>0.904999999999999</v>
      </c>
      <c r="F482" s="2">
        <v>0.95</v>
      </c>
      <c r="G482" s="2">
        <v>0.94</v>
      </c>
      <c r="H482" s="2"/>
      <c r="N482" s="36">
        <f>MAX(B482:M482)</f>
        <v>0.95</v>
      </c>
      <c r="Q482" s="32"/>
      <c r="R482" s="32"/>
      <c r="S482" s="32" t="s">
        <v>51</v>
      </c>
      <c r="T482" s="2">
        <v>0.0</v>
      </c>
      <c r="U482" s="2">
        <v>0.0</v>
      </c>
      <c r="V482" s="2">
        <v>0.0</v>
      </c>
      <c r="W482" s="2">
        <v>0.0</v>
      </c>
      <c r="X482" s="2">
        <v>0.0</v>
      </c>
      <c r="Y482" s="2">
        <v>0.945</v>
      </c>
      <c r="Z482" s="2">
        <v>0.955</v>
      </c>
      <c r="AA482" s="2">
        <v>0.98</v>
      </c>
      <c r="AB482" s="2">
        <v>0.98</v>
      </c>
      <c r="AC482" s="2">
        <v>0.995</v>
      </c>
      <c r="AF482" s="36">
        <f>MAX(T482:AE482)</f>
        <v>0.995</v>
      </c>
    </row>
    <row r="483">
      <c r="A483" s="32" t="s">
        <v>52</v>
      </c>
      <c r="B483" s="2">
        <v>0.0</v>
      </c>
      <c r="C483" s="2">
        <v>0.0</v>
      </c>
      <c r="D483" s="2">
        <v>0.349678423698117</v>
      </c>
      <c r="E483" s="2">
        <v>0.0753325958665968</v>
      </c>
      <c r="F483" s="2">
        <v>0.0640312423743285</v>
      </c>
      <c r="G483" s="2">
        <v>0.0692820323027551</v>
      </c>
      <c r="H483" s="2"/>
      <c r="Q483" s="32"/>
      <c r="R483" s="32"/>
      <c r="S483" s="32" t="s">
        <v>52</v>
      </c>
      <c r="T483" s="2">
        <v>0.0</v>
      </c>
      <c r="U483" s="2">
        <v>0.0</v>
      </c>
      <c r="V483" s="2">
        <v>0.0</v>
      </c>
      <c r="W483" s="2">
        <v>0.0</v>
      </c>
      <c r="X483" s="2">
        <v>0.0</v>
      </c>
      <c r="Y483" s="2">
        <v>0.0606217782649107</v>
      </c>
      <c r="Z483" s="2">
        <v>0.055452682532047</v>
      </c>
      <c r="AA483" s="2">
        <v>0.0</v>
      </c>
      <c r="AB483" s="2">
        <v>0.0</v>
      </c>
      <c r="AC483" s="2">
        <v>0.00866025403784439</v>
      </c>
    </row>
    <row r="484">
      <c r="A484" s="32" t="s">
        <v>53</v>
      </c>
      <c r="B484" s="2" t="s">
        <v>68</v>
      </c>
      <c r="C484" s="2" t="s">
        <v>68</v>
      </c>
      <c r="D484" s="2" t="s">
        <v>68</v>
      </c>
      <c r="E484" s="2" t="s">
        <v>68</v>
      </c>
      <c r="F484" s="2" t="s">
        <v>68</v>
      </c>
      <c r="G484" s="2" t="s">
        <v>68</v>
      </c>
      <c r="H484" s="2"/>
      <c r="Q484" s="32"/>
      <c r="R484" s="32"/>
      <c r="S484" s="32" t="s">
        <v>53</v>
      </c>
      <c r="T484" s="2" t="s">
        <v>68</v>
      </c>
      <c r="U484" s="2" t="s">
        <v>68</v>
      </c>
      <c r="V484" s="2" t="s">
        <v>68</v>
      </c>
      <c r="W484" s="2" t="s">
        <v>68</v>
      </c>
      <c r="X484" s="2" t="s">
        <v>68</v>
      </c>
      <c r="Y484" s="2" t="s">
        <v>68</v>
      </c>
      <c r="Z484" s="2" t="s">
        <v>68</v>
      </c>
      <c r="AA484" s="2" t="s">
        <v>68</v>
      </c>
      <c r="AB484" s="2" t="s">
        <v>68</v>
      </c>
      <c r="AC484" s="2" t="s">
        <v>68</v>
      </c>
    </row>
    <row r="485">
      <c r="A485" s="32" t="s">
        <v>54</v>
      </c>
      <c r="B485" s="2" t="s">
        <v>68</v>
      </c>
      <c r="C485" s="2" t="s">
        <v>68</v>
      </c>
      <c r="D485" s="2" t="s">
        <v>68</v>
      </c>
      <c r="E485" s="2" t="s">
        <v>68</v>
      </c>
      <c r="F485" s="2" t="s">
        <v>68</v>
      </c>
      <c r="G485" s="2" t="s">
        <v>68</v>
      </c>
      <c r="H485" s="2"/>
      <c r="Q485" s="32"/>
      <c r="R485" s="32"/>
      <c r="S485" s="32" t="s">
        <v>54</v>
      </c>
      <c r="T485" s="2" t="s">
        <v>68</v>
      </c>
      <c r="U485" s="2" t="s">
        <v>68</v>
      </c>
      <c r="V485" s="2" t="s">
        <v>68</v>
      </c>
      <c r="W485" s="2" t="s">
        <v>68</v>
      </c>
      <c r="X485" s="2" t="s">
        <v>68</v>
      </c>
      <c r="Y485" s="2" t="s">
        <v>68</v>
      </c>
      <c r="Z485" s="2" t="s">
        <v>68</v>
      </c>
      <c r="AA485" s="2" t="s">
        <v>68</v>
      </c>
      <c r="AB485" s="2" t="s">
        <v>68</v>
      </c>
      <c r="AC485" s="2" t="s">
        <v>68</v>
      </c>
    </row>
    <row r="486">
      <c r="A486" s="32" t="s">
        <v>55</v>
      </c>
      <c r="B486" s="2">
        <v>0.0</v>
      </c>
      <c r="C486" s="2">
        <v>0.0</v>
      </c>
      <c r="D486" s="2">
        <v>0.215</v>
      </c>
      <c r="E486" s="2">
        <v>0.904999999999999</v>
      </c>
      <c r="F486" s="2">
        <v>0.95</v>
      </c>
      <c r="G486" s="2">
        <v>0.94</v>
      </c>
      <c r="H486" s="2"/>
      <c r="Q486" s="32"/>
      <c r="R486" s="32"/>
      <c r="S486" s="32" t="s">
        <v>55</v>
      </c>
      <c r="T486" s="2">
        <v>0.0</v>
      </c>
      <c r="U486" s="2">
        <v>0.0</v>
      </c>
      <c r="V486" s="2">
        <v>0.0</v>
      </c>
      <c r="W486" s="2">
        <v>0.0</v>
      </c>
      <c r="X486" s="2">
        <v>0.0</v>
      </c>
      <c r="Y486" s="2">
        <v>0.945</v>
      </c>
      <c r="Z486" s="2">
        <v>0.955</v>
      </c>
      <c r="AA486" s="2">
        <v>0.98</v>
      </c>
      <c r="AB486" s="2">
        <v>0.98</v>
      </c>
      <c r="AC486" s="2">
        <v>0.995</v>
      </c>
    </row>
    <row r="487">
      <c r="A487" s="32" t="s">
        <v>56</v>
      </c>
      <c r="B487" s="2">
        <v>0.0</v>
      </c>
      <c r="C487" s="2">
        <v>0.0</v>
      </c>
      <c r="D487" s="2">
        <v>0.349678423698117</v>
      </c>
      <c r="E487" s="2">
        <v>0.0753325958665968</v>
      </c>
      <c r="F487" s="2">
        <v>0.0640312423743285</v>
      </c>
      <c r="G487" s="2">
        <v>0.0692820323027551</v>
      </c>
      <c r="H487" s="2"/>
      <c r="Q487" s="32"/>
      <c r="R487" s="32"/>
      <c r="S487" s="32" t="s">
        <v>56</v>
      </c>
      <c r="T487" s="2">
        <v>0.0</v>
      </c>
      <c r="U487" s="2">
        <v>0.0</v>
      </c>
      <c r="V487" s="2">
        <v>0.0</v>
      </c>
      <c r="W487" s="2">
        <v>0.0</v>
      </c>
      <c r="X487" s="2">
        <v>0.0</v>
      </c>
      <c r="Y487" s="2">
        <v>0.0606217782649107</v>
      </c>
      <c r="Z487" s="2">
        <v>0.055452682532047</v>
      </c>
      <c r="AA487" s="2">
        <v>0.0</v>
      </c>
      <c r="AB487" s="2">
        <v>0.0</v>
      </c>
      <c r="AC487" s="2">
        <v>0.00866025403784439</v>
      </c>
    </row>
    <row r="488">
      <c r="A488" s="32" t="s">
        <v>59</v>
      </c>
      <c r="Q488" s="32"/>
      <c r="R488" s="32"/>
      <c r="S488" s="32" t="s">
        <v>61</v>
      </c>
    </row>
    <row r="489">
      <c r="A489" s="34"/>
      <c r="B489" s="2">
        <v>0.002</v>
      </c>
      <c r="C489" s="2">
        <v>0.005</v>
      </c>
      <c r="D489" s="2">
        <v>0.01</v>
      </c>
      <c r="E489" s="2">
        <v>0.05</v>
      </c>
      <c r="F489" s="2">
        <v>0.1</v>
      </c>
      <c r="G489" s="2">
        <v>0.25</v>
      </c>
      <c r="H489" s="2"/>
      <c r="Q489" s="34"/>
      <c r="R489" s="34"/>
      <c r="S489" s="34"/>
      <c r="T489" s="2">
        <v>0.001</v>
      </c>
      <c r="U489" s="2">
        <v>0.002</v>
      </c>
      <c r="V489" s="2">
        <v>0.004</v>
      </c>
      <c r="W489" s="2">
        <v>0.005</v>
      </c>
      <c r="X489" s="2">
        <v>0.01</v>
      </c>
      <c r="Y489" s="2">
        <v>0.05</v>
      </c>
      <c r="Z489" s="2">
        <v>0.1</v>
      </c>
      <c r="AA489" s="2">
        <v>0.25</v>
      </c>
      <c r="AB489" s="2">
        <v>1.0</v>
      </c>
      <c r="AC489" s="2">
        <v>10.0</v>
      </c>
    </row>
    <row r="490">
      <c r="A490" s="32" t="s">
        <v>47</v>
      </c>
      <c r="B490" s="2">
        <v>0.0</v>
      </c>
      <c r="C490" s="2">
        <v>0.0</v>
      </c>
      <c r="D490" s="2">
        <v>0.0</v>
      </c>
      <c r="E490" s="2">
        <v>1325.5</v>
      </c>
      <c r="F490" s="2">
        <v>656.5</v>
      </c>
      <c r="G490" s="2">
        <v>404.75</v>
      </c>
      <c r="H490" s="2"/>
      <c r="Q490" s="32"/>
      <c r="R490" s="32"/>
      <c r="S490" s="32" t="s">
        <v>47</v>
      </c>
      <c r="T490" s="2">
        <v>0.0</v>
      </c>
      <c r="U490" s="2">
        <v>0.0</v>
      </c>
      <c r="V490" s="2">
        <v>0.0</v>
      </c>
      <c r="W490" s="2">
        <v>0.0</v>
      </c>
      <c r="X490" s="2">
        <v>0.0</v>
      </c>
      <c r="Y490" s="2">
        <v>1925.0</v>
      </c>
      <c r="Z490" s="2">
        <v>1471.75</v>
      </c>
      <c r="AA490" s="2">
        <v>381.5</v>
      </c>
      <c r="AB490" s="2">
        <v>301.75</v>
      </c>
      <c r="AC490" s="2">
        <v>38.0</v>
      </c>
    </row>
    <row r="491">
      <c r="A491" s="32" t="s">
        <v>48</v>
      </c>
      <c r="B491" s="2">
        <v>0.0</v>
      </c>
      <c r="C491" s="2">
        <v>0.0</v>
      </c>
      <c r="D491" s="2">
        <v>0.0</v>
      </c>
      <c r="E491" s="2">
        <v>1032.87620264966</v>
      </c>
      <c r="F491" s="2">
        <v>507.564035368937</v>
      </c>
      <c r="G491" s="2">
        <v>203.012776691517</v>
      </c>
      <c r="H491" s="2"/>
      <c r="Q491" s="32"/>
      <c r="R491" s="32"/>
      <c r="S491" s="32" t="s">
        <v>48</v>
      </c>
      <c r="T491" s="2">
        <v>0.0</v>
      </c>
      <c r="U491" s="2">
        <v>0.0</v>
      </c>
      <c r="V491" s="2">
        <v>0.0</v>
      </c>
      <c r="W491" s="2">
        <v>0.0</v>
      </c>
      <c r="X491" s="2">
        <v>0.0</v>
      </c>
      <c r="Y491" s="2">
        <v>1118.62460191075</v>
      </c>
      <c r="Z491" s="2">
        <v>190.74508512672</v>
      </c>
      <c r="AA491" s="2">
        <v>193.158613579617</v>
      </c>
      <c r="AB491" s="2">
        <v>59.4784624885344</v>
      </c>
      <c r="AC491" s="2">
        <v>23.4200768572607</v>
      </c>
    </row>
    <row r="492">
      <c r="A492" s="32" t="s">
        <v>24</v>
      </c>
      <c r="B492" s="2">
        <v>0.124470954695131</v>
      </c>
      <c r="C492" s="2">
        <v>0.135489097771563</v>
      </c>
      <c r="D492" s="2">
        <v>0.127364053497861</v>
      </c>
      <c r="E492" s="2">
        <v>0.0372228815256272</v>
      </c>
      <c r="F492" s="2">
        <v>0.0371887333622681</v>
      </c>
      <c r="G492" s="2">
        <v>0.0126149956181131</v>
      </c>
      <c r="H492" s="30"/>
      <c r="I492" s="30"/>
      <c r="Q492" s="32"/>
      <c r="R492" s="32"/>
      <c r="S492" s="32" t="s">
        <v>24</v>
      </c>
      <c r="T492" s="2">
        <v>19.8079843489462</v>
      </c>
      <c r="U492" s="2">
        <v>17.9028953760945</v>
      </c>
      <c r="V492" s="2">
        <v>18.5803469935506</v>
      </c>
      <c r="W492" s="2">
        <v>18.4084599470389</v>
      </c>
      <c r="X492" s="2">
        <v>19.064839941195</v>
      </c>
      <c r="Y492" s="2">
        <v>4.82964740200597</v>
      </c>
      <c r="Z492" s="30">
        <v>0.403816765153022</v>
      </c>
      <c r="AA492" s="30">
        <v>2.94510570918807</v>
      </c>
      <c r="AB492" s="2">
        <v>0.477581807864192</v>
      </c>
      <c r="AC492" s="2">
        <v>2.02293800832499</v>
      </c>
    </row>
    <row r="493">
      <c r="A493" s="32" t="s">
        <v>25</v>
      </c>
      <c r="B493" s="2">
        <v>0.011321142671251</v>
      </c>
      <c r="C493" s="2">
        <v>0.00793262364903789</v>
      </c>
      <c r="D493" s="30">
        <v>0.0141927783598246</v>
      </c>
      <c r="E493" s="2">
        <v>0.0346753086883655</v>
      </c>
      <c r="F493" s="30">
        <v>0.0348432290269578</v>
      </c>
      <c r="G493" s="2">
        <v>0.0176257696368496</v>
      </c>
      <c r="H493" s="30"/>
      <c r="I493" s="30"/>
      <c r="Q493" s="32"/>
      <c r="R493" s="32"/>
      <c r="S493" s="32" t="s">
        <v>25</v>
      </c>
      <c r="T493" s="2">
        <v>2.85432708628682</v>
      </c>
      <c r="U493" s="2">
        <v>0.621276129614035</v>
      </c>
      <c r="V493" s="30">
        <v>1.53064506698308</v>
      </c>
      <c r="W493" s="2">
        <v>0.969410194529341</v>
      </c>
      <c r="X493" s="30">
        <v>0.849811876217419</v>
      </c>
      <c r="Y493" s="2">
        <v>7.72964860407627</v>
      </c>
      <c r="Z493" s="30">
        <v>0.0134790025374068</v>
      </c>
      <c r="AA493" s="30">
        <v>4.35438714782289</v>
      </c>
      <c r="AB493" s="2">
        <v>0.0234750774867695</v>
      </c>
      <c r="AC493" s="2">
        <v>1.15990340625326</v>
      </c>
    </row>
    <row r="494">
      <c r="A494" s="32" t="s">
        <v>28</v>
      </c>
      <c r="B494" s="2">
        <v>0.666666666666666</v>
      </c>
      <c r="C494" s="2">
        <v>0.666666666666666</v>
      </c>
      <c r="D494" s="2">
        <v>0.666666666666666</v>
      </c>
      <c r="E494" s="2">
        <v>0.89</v>
      </c>
      <c r="F494" s="2">
        <v>0.901666666666666</v>
      </c>
      <c r="G494" s="2">
        <v>0.996666666666666</v>
      </c>
      <c r="H494" s="2"/>
      <c r="I494" s="36"/>
      <c r="J494" s="36"/>
      <c r="K494" s="36"/>
      <c r="L494" s="36"/>
      <c r="M494" s="36"/>
      <c r="N494" s="36">
        <f>MAX(B494:M494)</f>
        <v>0.9966666667</v>
      </c>
      <c r="Q494" s="32"/>
      <c r="R494" s="32"/>
      <c r="S494" s="32" t="s">
        <v>28</v>
      </c>
      <c r="T494" s="2">
        <v>0.666666666666666</v>
      </c>
      <c r="U494" s="2">
        <v>0.666666666666666</v>
      </c>
      <c r="V494" s="2">
        <v>0.666666666666666</v>
      </c>
      <c r="W494" s="2">
        <v>0.666666666666666</v>
      </c>
      <c r="X494" s="2">
        <v>0.666666666666666</v>
      </c>
      <c r="Y494" s="2">
        <v>0.948333333333333</v>
      </c>
      <c r="Z494" s="2">
        <v>1.0</v>
      </c>
      <c r="AA494" s="2">
        <v>0.938333333333333</v>
      </c>
      <c r="AB494" s="2">
        <v>0.993333333333333</v>
      </c>
      <c r="AC494" s="2">
        <v>0.993333333333333</v>
      </c>
      <c r="AE494" s="36"/>
      <c r="AF494" s="36">
        <f>MAX(T494:AE494)</f>
        <v>1</v>
      </c>
    </row>
    <row r="495">
      <c r="A495" s="32" t="s">
        <v>29</v>
      </c>
      <c r="B495" s="2">
        <v>0.0</v>
      </c>
      <c r="C495" s="2">
        <v>0.0</v>
      </c>
      <c r="D495" s="30">
        <v>0.0</v>
      </c>
      <c r="E495" s="30">
        <v>0.109999999999999</v>
      </c>
      <c r="F495" s="2">
        <v>0.0997079067409734</v>
      </c>
      <c r="G495" s="2">
        <v>0.00577350269189624</v>
      </c>
      <c r="H495" s="2"/>
      <c r="Q495" s="32"/>
      <c r="R495" s="32"/>
      <c r="S495" s="32" t="s">
        <v>29</v>
      </c>
      <c r="T495" s="2">
        <v>0.0</v>
      </c>
      <c r="U495" s="2">
        <v>0.0</v>
      </c>
      <c r="V495" s="30">
        <v>0.0</v>
      </c>
      <c r="W495" s="30">
        <v>0.0</v>
      </c>
      <c r="X495" s="2">
        <v>0.0</v>
      </c>
      <c r="Y495" s="2">
        <v>0.089489291724392</v>
      </c>
      <c r="Z495" s="2">
        <v>0.0</v>
      </c>
      <c r="AA495" s="2">
        <v>0.10680979980008</v>
      </c>
      <c r="AB495" s="2">
        <v>0.0</v>
      </c>
      <c r="AC495" s="2">
        <v>0.0</v>
      </c>
    </row>
    <row r="496">
      <c r="A496" s="32" t="s">
        <v>30</v>
      </c>
      <c r="B496" s="2">
        <v>1.0</v>
      </c>
      <c r="C496" s="2">
        <v>1.0</v>
      </c>
      <c r="D496" s="2">
        <v>1.0</v>
      </c>
      <c r="E496" s="2">
        <v>0.909999999999999</v>
      </c>
      <c r="F496" s="2">
        <v>0.919999999999999</v>
      </c>
      <c r="G496" s="2">
        <v>0.9975</v>
      </c>
      <c r="H496" s="2"/>
      <c r="N496" s="36">
        <f>MAX(B496:M496)</f>
        <v>1</v>
      </c>
      <c r="Q496" s="32"/>
      <c r="R496" s="32"/>
      <c r="S496" s="32" t="s">
        <v>30</v>
      </c>
      <c r="T496" s="2">
        <v>1.0</v>
      </c>
      <c r="U496" s="2">
        <v>1.0</v>
      </c>
      <c r="V496" s="2">
        <v>1.0</v>
      </c>
      <c r="W496" s="2">
        <v>1.0</v>
      </c>
      <c r="X496" s="2">
        <v>1.0</v>
      </c>
      <c r="Y496" s="2">
        <v>0.9775</v>
      </c>
      <c r="Z496" s="2">
        <v>1.0</v>
      </c>
      <c r="AA496" s="2">
        <v>0.9225</v>
      </c>
      <c r="AB496" s="2">
        <v>0.99</v>
      </c>
      <c r="AC496" s="2">
        <v>0.992499999999999</v>
      </c>
      <c r="AF496" s="36">
        <f>MAX(T496:AE496)</f>
        <v>1</v>
      </c>
    </row>
    <row r="497">
      <c r="A497" s="32" t="s">
        <v>31</v>
      </c>
      <c r="B497" s="2">
        <v>0.0</v>
      </c>
      <c r="C497" s="2">
        <v>0.0</v>
      </c>
      <c r="D497" s="2">
        <v>0.0</v>
      </c>
      <c r="E497" s="2">
        <v>0.09</v>
      </c>
      <c r="F497" s="2">
        <v>0.0812403840463596</v>
      </c>
      <c r="G497" s="2">
        <v>0.00433012701892219</v>
      </c>
      <c r="H497" s="2"/>
      <c r="Q497" s="32"/>
      <c r="R497" s="32"/>
      <c r="S497" s="32" t="s">
        <v>31</v>
      </c>
      <c r="T497" s="2">
        <v>0.0</v>
      </c>
      <c r="U497" s="2">
        <v>0.0</v>
      </c>
      <c r="V497" s="2">
        <v>0.0</v>
      </c>
      <c r="W497" s="2">
        <v>0.0</v>
      </c>
      <c r="X497" s="2">
        <v>0.0</v>
      </c>
      <c r="Y497" s="2">
        <v>0.0389711431702997</v>
      </c>
      <c r="Z497" s="2">
        <v>0.0</v>
      </c>
      <c r="AA497" s="2">
        <v>0.134233937586588</v>
      </c>
      <c r="AB497" s="2">
        <v>0.0</v>
      </c>
      <c r="AC497" s="2">
        <v>0.00433012701892219</v>
      </c>
    </row>
    <row r="498">
      <c r="A498" s="32" t="s">
        <v>32</v>
      </c>
      <c r="B498" s="2">
        <v>0.0</v>
      </c>
      <c r="C498" s="2">
        <v>0.0</v>
      </c>
      <c r="D498" s="2">
        <v>0.0</v>
      </c>
      <c r="E498" s="2">
        <v>0.85</v>
      </c>
      <c r="F498" s="2">
        <v>0.865</v>
      </c>
      <c r="G498" s="2">
        <v>0.995</v>
      </c>
      <c r="H498" s="2"/>
      <c r="N498" s="36">
        <f>MAX(B498:M498)</f>
        <v>0.995</v>
      </c>
      <c r="Q498" s="32"/>
      <c r="R498" s="32"/>
      <c r="S498" s="32" t="s">
        <v>32</v>
      </c>
      <c r="T498" s="2">
        <v>0.0</v>
      </c>
      <c r="U498" s="2">
        <v>0.0</v>
      </c>
      <c r="V498" s="2">
        <v>0.0</v>
      </c>
      <c r="W498" s="2">
        <v>0.0</v>
      </c>
      <c r="X498" s="2">
        <v>0.0</v>
      </c>
      <c r="Y498" s="2">
        <v>0.89</v>
      </c>
      <c r="Z498" s="2">
        <v>1.0</v>
      </c>
      <c r="AA498" s="2">
        <v>0.97</v>
      </c>
      <c r="AB498" s="2">
        <v>1.0</v>
      </c>
      <c r="AC498" s="2">
        <v>0.995</v>
      </c>
      <c r="AF498" s="36">
        <f>MAX(T498:AE498)</f>
        <v>1</v>
      </c>
    </row>
    <row r="499">
      <c r="A499" s="32" t="s">
        <v>33</v>
      </c>
      <c r="B499" s="2">
        <v>0.0</v>
      </c>
      <c r="C499" s="2">
        <v>0.0</v>
      </c>
      <c r="D499" s="2">
        <v>0.0</v>
      </c>
      <c r="E499" s="2">
        <v>0.15</v>
      </c>
      <c r="F499" s="2">
        <v>0.136656503687164</v>
      </c>
      <c r="G499" s="2">
        <v>0.00866025403784439</v>
      </c>
      <c r="H499" s="2"/>
      <c r="Q499" s="32"/>
      <c r="R499" s="32"/>
      <c r="S499" s="32" t="s">
        <v>33</v>
      </c>
      <c r="T499" s="2">
        <v>0.0</v>
      </c>
      <c r="U499" s="2">
        <v>0.0</v>
      </c>
      <c r="V499" s="2">
        <v>0.0</v>
      </c>
      <c r="W499" s="2">
        <v>0.0</v>
      </c>
      <c r="X499" s="2">
        <v>0.0</v>
      </c>
      <c r="Y499" s="2">
        <v>0.190525588832576</v>
      </c>
      <c r="Z499" s="2">
        <v>0.0</v>
      </c>
      <c r="AA499" s="2">
        <v>0.0519615242270663</v>
      </c>
      <c r="AB499" s="2">
        <v>0.0</v>
      </c>
      <c r="AC499" s="2">
        <v>0.00866025403784439</v>
      </c>
    </row>
    <row r="500">
      <c r="A500" s="32" t="s">
        <v>49</v>
      </c>
      <c r="B500" s="2">
        <v>0.146863270259219</v>
      </c>
      <c r="C500" s="2">
        <v>0.114477160159406</v>
      </c>
      <c r="D500" s="2">
        <v>0.15351045275402</v>
      </c>
      <c r="E500" s="2">
        <v>0.0432336987914395</v>
      </c>
      <c r="F500" s="2">
        <v>0.0433882069438767</v>
      </c>
      <c r="G500" s="2">
        <v>0.00559711005105113</v>
      </c>
      <c r="H500" s="30"/>
      <c r="I500" s="30"/>
      <c r="Q500" s="32"/>
      <c r="R500" s="32"/>
      <c r="S500" s="32" t="s">
        <v>49</v>
      </c>
      <c r="T500" s="2">
        <v>0.121538524546443</v>
      </c>
      <c r="U500" s="2">
        <v>0.148442040264079</v>
      </c>
      <c r="V500" s="2">
        <v>0.142119277694053</v>
      </c>
      <c r="W500" s="2">
        <v>0.144233466832395</v>
      </c>
      <c r="X500" s="2">
        <v>0.132673987310794</v>
      </c>
      <c r="Y500" s="2">
        <v>0.0406159064504202</v>
      </c>
      <c r="Z500" s="30">
        <v>0.00417939595002812</v>
      </c>
      <c r="AA500" s="30">
        <v>0.0108640029258046</v>
      </c>
      <c r="AB500" s="2">
        <v>0.00220617802527549</v>
      </c>
      <c r="AC500" s="30">
        <v>1.35202752700008E-7</v>
      </c>
    </row>
    <row r="501">
      <c r="A501" s="32" t="s">
        <v>50</v>
      </c>
      <c r="B501" s="2">
        <v>0.0440713814093204</v>
      </c>
      <c r="C501" s="2">
        <v>0.014535954077446</v>
      </c>
      <c r="D501" s="30">
        <v>0.0415570566309763</v>
      </c>
      <c r="E501" s="2">
        <v>0.0377809475242233</v>
      </c>
      <c r="F501" s="30">
        <v>0.0381176310431158</v>
      </c>
      <c r="G501" s="2">
        <v>8.01450366839586E-4</v>
      </c>
      <c r="H501" s="30"/>
      <c r="I501" s="30"/>
      <c r="Q501" s="32"/>
      <c r="R501" s="32"/>
      <c r="S501" s="32" t="s">
        <v>50</v>
      </c>
      <c r="T501" s="2">
        <v>0.0417699065598249</v>
      </c>
      <c r="U501" s="2">
        <v>0.0264864831948983</v>
      </c>
      <c r="V501" s="30">
        <v>0.0321316971653227</v>
      </c>
      <c r="W501" s="2">
        <v>0.019921479331265</v>
      </c>
      <c r="X501" s="30">
        <v>0.0124993006250371</v>
      </c>
      <c r="Y501" s="2">
        <v>0.0623065753477245</v>
      </c>
      <c r="Z501" s="30">
        <v>2.32558909935108E-4</v>
      </c>
      <c r="AA501" s="30">
        <v>0.0120024620249051</v>
      </c>
      <c r="AB501" s="2">
        <v>5.17341136169051E-4</v>
      </c>
      <c r="AC501" s="30">
        <v>3.0809574287691E-8</v>
      </c>
    </row>
    <row r="502">
      <c r="A502" s="32" t="s">
        <v>51</v>
      </c>
      <c r="B502" s="2">
        <v>0.0</v>
      </c>
      <c r="C502" s="2">
        <v>0.0</v>
      </c>
      <c r="D502" s="2">
        <v>0.0</v>
      </c>
      <c r="E502" s="2">
        <v>0.904999999999999</v>
      </c>
      <c r="F502" s="2">
        <v>0.9</v>
      </c>
      <c r="G502" s="2">
        <v>0.985</v>
      </c>
      <c r="H502" s="2"/>
      <c r="N502" s="36">
        <f>MAX(B502:M502)</f>
        <v>0.985</v>
      </c>
      <c r="Q502" s="32"/>
      <c r="R502" s="32"/>
      <c r="S502" s="32" t="s">
        <v>51</v>
      </c>
      <c r="T502" s="2">
        <v>0.0</v>
      </c>
      <c r="U502" s="2">
        <v>0.0</v>
      </c>
      <c r="V502" s="2">
        <v>0.0</v>
      </c>
      <c r="W502" s="2">
        <v>0.0</v>
      </c>
      <c r="X502" s="2">
        <v>0.0</v>
      </c>
      <c r="Y502" s="2">
        <v>0.825</v>
      </c>
      <c r="Z502" s="2">
        <v>0.98</v>
      </c>
      <c r="AA502" s="2">
        <v>0.97</v>
      </c>
      <c r="AB502" s="2">
        <v>0.99</v>
      </c>
      <c r="AC502" s="2">
        <v>0.995</v>
      </c>
      <c r="AF502" s="36">
        <f>MAX(T502:AE502)</f>
        <v>0.995</v>
      </c>
    </row>
    <row r="503">
      <c r="A503" s="32" t="s">
        <v>52</v>
      </c>
      <c r="B503" s="2">
        <v>0.0</v>
      </c>
      <c r="C503" s="2">
        <v>0.0</v>
      </c>
      <c r="D503" s="30">
        <v>0.0</v>
      </c>
      <c r="E503" s="30">
        <v>0.0753325958665968</v>
      </c>
      <c r="F503" s="2">
        <v>0.0812403840463595</v>
      </c>
      <c r="G503" s="2">
        <v>0.00866025403784439</v>
      </c>
      <c r="H503" s="2"/>
      <c r="Q503" s="32"/>
      <c r="R503" s="32"/>
      <c r="S503" s="32" t="s">
        <v>52</v>
      </c>
      <c r="T503" s="2">
        <v>0.0</v>
      </c>
      <c r="U503" s="2">
        <v>0.0</v>
      </c>
      <c r="V503" s="30">
        <v>0.0</v>
      </c>
      <c r="W503" s="30">
        <v>0.0</v>
      </c>
      <c r="X503" s="2">
        <v>0.0</v>
      </c>
      <c r="Y503" s="2">
        <v>0.268467875173176</v>
      </c>
      <c r="Z503" s="2">
        <v>0.0</v>
      </c>
      <c r="AA503" s="2">
        <v>0.0173205080756887</v>
      </c>
      <c r="AB503" s="2">
        <v>0.01</v>
      </c>
      <c r="AC503" s="2">
        <v>0.00866025403784439</v>
      </c>
    </row>
    <row r="504">
      <c r="A504" s="32" t="s">
        <v>53</v>
      </c>
      <c r="B504" s="2" t="s">
        <v>68</v>
      </c>
      <c r="C504" s="2" t="s">
        <v>68</v>
      </c>
      <c r="D504" s="2" t="s">
        <v>68</v>
      </c>
      <c r="E504" s="2" t="s">
        <v>68</v>
      </c>
      <c r="F504" s="2" t="s">
        <v>68</v>
      </c>
      <c r="G504" s="2" t="s">
        <v>68</v>
      </c>
      <c r="H504" s="2"/>
      <c r="Q504" s="32"/>
      <c r="R504" s="32"/>
      <c r="S504" s="32" t="s">
        <v>53</v>
      </c>
      <c r="T504" s="2" t="s">
        <v>68</v>
      </c>
      <c r="U504" s="2" t="s">
        <v>68</v>
      </c>
      <c r="V504" s="2" t="s">
        <v>68</v>
      </c>
      <c r="W504" s="2" t="s">
        <v>68</v>
      </c>
      <c r="X504" s="2" t="s">
        <v>68</v>
      </c>
      <c r="Y504" s="2" t="s">
        <v>68</v>
      </c>
      <c r="Z504" s="2" t="s">
        <v>68</v>
      </c>
      <c r="AA504" s="2" t="s">
        <v>68</v>
      </c>
      <c r="AB504" s="2" t="s">
        <v>68</v>
      </c>
      <c r="AC504" s="2" t="s">
        <v>68</v>
      </c>
    </row>
    <row r="505">
      <c r="A505" s="32" t="s">
        <v>54</v>
      </c>
      <c r="B505" s="2" t="s">
        <v>68</v>
      </c>
      <c r="C505" s="2" t="s">
        <v>68</v>
      </c>
      <c r="D505" s="2" t="s">
        <v>68</v>
      </c>
      <c r="E505" s="2" t="s">
        <v>68</v>
      </c>
      <c r="F505" s="2" t="s">
        <v>68</v>
      </c>
      <c r="G505" s="2" t="s">
        <v>68</v>
      </c>
      <c r="H505" s="2"/>
      <c r="Q505" s="32"/>
      <c r="R505" s="32"/>
      <c r="S505" s="32" t="s">
        <v>54</v>
      </c>
      <c r="T505" s="2" t="s">
        <v>68</v>
      </c>
      <c r="U505" s="2" t="s">
        <v>68</v>
      </c>
      <c r="V505" s="2" t="s">
        <v>68</v>
      </c>
      <c r="W505" s="2" t="s">
        <v>68</v>
      </c>
      <c r="X505" s="2" t="s">
        <v>68</v>
      </c>
      <c r="Y505" s="2" t="s">
        <v>68</v>
      </c>
      <c r="Z505" s="2" t="s">
        <v>68</v>
      </c>
      <c r="AA505" s="2" t="s">
        <v>68</v>
      </c>
      <c r="AB505" s="2" t="s">
        <v>68</v>
      </c>
      <c r="AC505" s="2" t="s">
        <v>68</v>
      </c>
    </row>
    <row r="506">
      <c r="A506" s="32" t="s">
        <v>55</v>
      </c>
      <c r="B506" s="2">
        <v>0.0</v>
      </c>
      <c r="C506" s="2">
        <v>0.0</v>
      </c>
      <c r="D506" s="2">
        <v>0.0</v>
      </c>
      <c r="E506" s="2">
        <v>0.904999999999999</v>
      </c>
      <c r="F506" s="2">
        <v>0.9</v>
      </c>
      <c r="G506" s="2">
        <v>0.985</v>
      </c>
      <c r="H506" s="2"/>
      <c r="Q506" s="32"/>
      <c r="R506" s="32"/>
      <c r="S506" s="32" t="s">
        <v>55</v>
      </c>
      <c r="T506" s="2">
        <v>0.0</v>
      </c>
      <c r="U506" s="2">
        <v>0.0</v>
      </c>
      <c r="V506" s="2">
        <v>0.0</v>
      </c>
      <c r="W506" s="2">
        <v>0.0</v>
      </c>
      <c r="X506" s="2">
        <v>0.0</v>
      </c>
      <c r="Y506" s="2">
        <v>0.825</v>
      </c>
      <c r="Z506" s="2">
        <v>0.98</v>
      </c>
      <c r="AA506" s="2">
        <v>0.97</v>
      </c>
      <c r="AB506" s="2">
        <v>0.99</v>
      </c>
      <c r="AC506" s="2">
        <v>0.995</v>
      </c>
    </row>
    <row r="507">
      <c r="A507" s="32" t="s">
        <v>56</v>
      </c>
      <c r="B507" s="2">
        <v>0.0</v>
      </c>
      <c r="C507" s="2">
        <v>0.0</v>
      </c>
      <c r="D507" s="2">
        <v>0.0</v>
      </c>
      <c r="E507" s="2">
        <v>0.0753325958665968</v>
      </c>
      <c r="F507" s="2">
        <v>0.0812403840463595</v>
      </c>
      <c r="G507" s="2">
        <v>0.00866025403784439</v>
      </c>
      <c r="H507" s="2"/>
      <c r="Q507" s="32"/>
      <c r="R507" s="32"/>
      <c r="S507" s="32" t="s">
        <v>56</v>
      </c>
      <c r="T507" s="2">
        <v>0.0</v>
      </c>
      <c r="U507" s="2">
        <v>0.0</v>
      </c>
      <c r="V507" s="2">
        <v>0.0</v>
      </c>
      <c r="W507" s="2">
        <v>0.0</v>
      </c>
      <c r="X507" s="2">
        <v>0.0</v>
      </c>
      <c r="Y507" s="2">
        <v>0.268467875173176</v>
      </c>
      <c r="Z507" s="2">
        <v>0.0</v>
      </c>
      <c r="AA507" s="2">
        <v>0.0173205080756887</v>
      </c>
      <c r="AB507" s="2">
        <v>0.01</v>
      </c>
      <c r="AC507" s="2">
        <v>0.00866025403784439</v>
      </c>
    </row>
    <row r="508">
      <c r="A508" s="32" t="s">
        <v>60</v>
      </c>
      <c r="Q508" s="32"/>
      <c r="R508" s="32"/>
      <c r="S508" s="32"/>
    </row>
    <row r="509">
      <c r="A509" s="34"/>
      <c r="B509" s="2">
        <v>0.002</v>
      </c>
      <c r="C509" s="2">
        <v>0.005</v>
      </c>
      <c r="D509" s="2">
        <v>0.01</v>
      </c>
      <c r="E509" s="2">
        <v>0.05</v>
      </c>
      <c r="F509" s="2">
        <v>0.1</v>
      </c>
      <c r="G509" s="2">
        <v>0.25</v>
      </c>
      <c r="H509" s="2"/>
      <c r="Q509" s="34"/>
      <c r="R509" s="34"/>
      <c r="S509" s="34"/>
    </row>
    <row r="510">
      <c r="A510" s="32" t="s">
        <v>47</v>
      </c>
      <c r="B510" s="2">
        <v>13840.0</v>
      </c>
      <c r="C510" s="2">
        <v>0.0</v>
      </c>
      <c r="D510" s="2">
        <v>0.0</v>
      </c>
      <c r="E510" s="2">
        <v>2576.75</v>
      </c>
      <c r="F510" s="2">
        <v>1311.5</v>
      </c>
      <c r="G510" s="2">
        <v>504.25</v>
      </c>
      <c r="H510" s="2"/>
      <c r="Q510" s="32"/>
      <c r="R510" s="32"/>
      <c r="S510" s="32"/>
    </row>
    <row r="511">
      <c r="A511" s="32" t="s">
        <v>48</v>
      </c>
      <c r="B511" s="2">
        <v>23971.5831767532</v>
      </c>
      <c r="C511" s="2">
        <v>0.0</v>
      </c>
      <c r="D511" s="2">
        <v>0.0</v>
      </c>
      <c r="E511" s="2">
        <v>284.974011973021</v>
      </c>
      <c r="F511" s="2">
        <v>234.381633239466</v>
      </c>
      <c r="G511" s="2">
        <v>26.3094564748114</v>
      </c>
      <c r="H511" s="2"/>
      <c r="Q511" s="32"/>
      <c r="R511" s="32"/>
      <c r="S511" s="32"/>
    </row>
    <row r="512">
      <c r="A512" s="32" t="s">
        <v>24</v>
      </c>
      <c r="B512" s="2">
        <v>0.103797124680288</v>
      </c>
      <c r="C512" s="2">
        <v>0.125119019778079</v>
      </c>
      <c r="D512" s="2">
        <v>0.126159773177157</v>
      </c>
      <c r="E512" s="2">
        <v>0.00240603794149749</v>
      </c>
      <c r="F512" s="2">
        <v>0.00238501369635238</v>
      </c>
      <c r="G512" s="2">
        <v>0.00223420302798211</v>
      </c>
      <c r="H512" s="30"/>
      <c r="I512" s="30"/>
      <c r="Q512" s="32"/>
      <c r="R512" s="32"/>
      <c r="S512" s="32"/>
      <c r="Z512" s="30"/>
      <c r="AA512" s="30"/>
    </row>
    <row r="513">
      <c r="A513" s="32" t="s">
        <v>25</v>
      </c>
      <c r="B513" s="2">
        <v>0.0609091921358901</v>
      </c>
      <c r="C513" s="30">
        <v>0.0087641214312022</v>
      </c>
      <c r="D513" s="30">
        <v>0.0111315739391067</v>
      </c>
      <c r="E513" s="30">
        <v>3.21234959431549E-5</v>
      </c>
      <c r="F513" s="30">
        <v>5.74604339771587E-5</v>
      </c>
      <c r="G513" s="30">
        <v>5.40936977017942E-5</v>
      </c>
      <c r="H513" s="30"/>
      <c r="I513" s="30"/>
      <c r="J513" s="30"/>
      <c r="Q513" s="32"/>
      <c r="R513" s="32"/>
      <c r="S513" s="32"/>
      <c r="U513" s="30"/>
      <c r="V513" s="30"/>
      <c r="W513" s="30"/>
      <c r="X513" s="30"/>
      <c r="Y513" s="30"/>
      <c r="Z513" s="30"/>
      <c r="AA513" s="30"/>
      <c r="AB513" s="30"/>
    </row>
    <row r="514">
      <c r="A514" s="32" t="s">
        <v>28</v>
      </c>
      <c r="B514" s="2">
        <v>0.749999999999999</v>
      </c>
      <c r="C514" s="2">
        <v>0.666666666666666</v>
      </c>
      <c r="D514" s="2">
        <v>0.666666666666666</v>
      </c>
      <c r="E514" s="2">
        <v>1.0</v>
      </c>
      <c r="F514" s="2">
        <v>1.0</v>
      </c>
      <c r="G514" s="2">
        <v>1.0</v>
      </c>
      <c r="H514" s="2"/>
      <c r="I514" s="36"/>
      <c r="J514" s="36"/>
      <c r="K514" s="36"/>
      <c r="L514" s="36"/>
      <c r="M514" s="36"/>
      <c r="N514" s="36">
        <f>MAX(B514:M514)</f>
        <v>1</v>
      </c>
      <c r="Q514" s="32"/>
      <c r="R514" s="32"/>
      <c r="S514" s="32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</row>
    <row r="515">
      <c r="A515" s="32" t="s">
        <v>29</v>
      </c>
      <c r="B515" s="2">
        <v>0.144337567297406</v>
      </c>
      <c r="C515" s="30">
        <v>0.0</v>
      </c>
      <c r="D515" s="30">
        <v>0.0</v>
      </c>
      <c r="E515" s="30">
        <v>0.0</v>
      </c>
      <c r="F515" s="30">
        <v>0.0</v>
      </c>
      <c r="G515" s="2">
        <v>0.0</v>
      </c>
      <c r="H515" s="2"/>
      <c r="Q515" s="32"/>
      <c r="R515" s="32"/>
      <c r="S515" s="32"/>
      <c r="U515" s="30"/>
      <c r="V515" s="30"/>
      <c r="W515" s="30"/>
      <c r="X515" s="30"/>
    </row>
    <row r="516">
      <c r="A516" s="32" t="s">
        <v>30</v>
      </c>
      <c r="B516" s="2">
        <v>1.0</v>
      </c>
      <c r="C516" s="2">
        <v>1.0</v>
      </c>
      <c r="D516" s="2">
        <v>1.0</v>
      </c>
      <c r="E516" s="2">
        <v>1.0</v>
      </c>
      <c r="F516" s="2">
        <v>1.0</v>
      </c>
      <c r="G516" s="2">
        <v>1.0</v>
      </c>
      <c r="H516" s="2"/>
      <c r="N516" s="36">
        <f>MAX(B516:M516)</f>
        <v>1</v>
      </c>
      <c r="Q516" s="32"/>
      <c r="R516" s="32"/>
      <c r="S516" s="32"/>
    </row>
    <row r="517">
      <c r="A517" s="32" t="s">
        <v>31</v>
      </c>
      <c r="B517" s="2">
        <v>0.0</v>
      </c>
      <c r="C517" s="2">
        <v>0.0</v>
      </c>
      <c r="D517" s="2">
        <v>0.0</v>
      </c>
      <c r="E517" s="2">
        <v>0.0</v>
      </c>
      <c r="F517" s="2">
        <v>0.0</v>
      </c>
      <c r="G517" s="2">
        <v>0.0</v>
      </c>
      <c r="H517" s="2"/>
      <c r="Q517" s="32"/>
      <c r="R517" s="32"/>
      <c r="S517" s="32"/>
    </row>
    <row r="518">
      <c r="A518" s="32" t="s">
        <v>32</v>
      </c>
      <c r="B518" s="2">
        <v>0.25</v>
      </c>
      <c r="C518" s="2">
        <v>0.0</v>
      </c>
      <c r="D518" s="2">
        <v>0.0</v>
      </c>
      <c r="E518" s="2">
        <v>1.0</v>
      </c>
      <c r="F518" s="2">
        <v>1.0</v>
      </c>
      <c r="G518" s="2">
        <v>1.0</v>
      </c>
      <c r="H518" s="2"/>
      <c r="N518" s="36">
        <f>MAX(B518:M518)</f>
        <v>1</v>
      </c>
      <c r="Q518" s="32"/>
      <c r="R518" s="32"/>
      <c r="S518" s="32"/>
    </row>
    <row r="519">
      <c r="A519" s="32" t="s">
        <v>33</v>
      </c>
      <c r="B519" s="2">
        <v>0.433012701892219</v>
      </c>
      <c r="C519" s="2">
        <v>0.0</v>
      </c>
      <c r="D519" s="2">
        <v>0.0</v>
      </c>
      <c r="E519" s="2">
        <v>0.0</v>
      </c>
      <c r="F519" s="2">
        <v>0.0</v>
      </c>
      <c r="G519" s="2">
        <v>0.0</v>
      </c>
      <c r="H519" s="2"/>
      <c r="Q519" s="32"/>
      <c r="R519" s="32"/>
      <c r="S519" s="32"/>
    </row>
    <row r="520">
      <c r="A520" s="32" t="s">
        <v>49</v>
      </c>
      <c r="B520" s="2">
        <v>0.0881500220125726</v>
      </c>
      <c r="C520" s="2">
        <v>0.144087844694463</v>
      </c>
      <c r="D520" s="2">
        <v>0.15158512219271</v>
      </c>
      <c r="E520" s="2">
        <v>0.00459061269848226</v>
      </c>
      <c r="F520" s="2">
        <v>0.00518531730068772</v>
      </c>
      <c r="G520" s="2">
        <v>0.00502241441910454</v>
      </c>
      <c r="H520" s="30"/>
      <c r="I520" s="30"/>
      <c r="Q520" s="32"/>
      <c r="R520" s="32"/>
      <c r="S520" s="32"/>
      <c r="Z520" s="30"/>
      <c r="AA520" s="30"/>
    </row>
    <row r="521">
      <c r="A521" s="32" t="s">
        <v>50</v>
      </c>
      <c r="B521" s="2">
        <v>0.0660040553051353</v>
      </c>
      <c r="C521" s="30">
        <v>0.0301480835130206</v>
      </c>
      <c r="D521" s="30">
        <v>0.0311697784150269</v>
      </c>
      <c r="E521" s="2">
        <v>1.98331258762247E-4</v>
      </c>
      <c r="F521" s="30">
        <v>4.07733428169796E-4</v>
      </c>
      <c r="G521" s="30">
        <v>2.61028445136065E-4</v>
      </c>
      <c r="H521" s="30"/>
      <c r="I521" s="30"/>
      <c r="J521" s="30"/>
      <c r="M521" s="30"/>
      <c r="Q521" s="32"/>
      <c r="R521" s="32"/>
      <c r="S521" s="32"/>
      <c r="U521" s="30"/>
      <c r="V521" s="30"/>
      <c r="X521" s="30"/>
      <c r="Y521" s="30"/>
      <c r="Z521" s="30"/>
      <c r="AA521" s="30"/>
      <c r="AB521" s="30"/>
      <c r="AE521" s="30"/>
    </row>
    <row r="522">
      <c r="A522" s="32" t="s">
        <v>51</v>
      </c>
      <c r="B522" s="2">
        <v>0.245</v>
      </c>
      <c r="C522" s="2">
        <v>0.0</v>
      </c>
      <c r="D522" s="2">
        <v>0.0</v>
      </c>
      <c r="E522" s="2">
        <v>0.98</v>
      </c>
      <c r="F522" s="2">
        <v>0.98</v>
      </c>
      <c r="G522" s="2">
        <v>0.98</v>
      </c>
      <c r="H522" s="2"/>
      <c r="N522" s="36">
        <f>MAX(B522:M522)</f>
        <v>0.98</v>
      </c>
      <c r="Q522" s="32"/>
      <c r="R522" s="32"/>
      <c r="S522" s="32"/>
    </row>
    <row r="523">
      <c r="A523" s="32" t="s">
        <v>52</v>
      </c>
      <c r="B523" s="2">
        <v>0.424352447854374</v>
      </c>
      <c r="C523" s="30">
        <v>0.0</v>
      </c>
      <c r="D523" s="30">
        <v>0.0</v>
      </c>
      <c r="E523" s="30">
        <v>0.0</v>
      </c>
      <c r="F523" s="30">
        <v>0.0</v>
      </c>
      <c r="G523" s="2">
        <v>0.0</v>
      </c>
      <c r="H523" s="2"/>
      <c r="Q523" s="32"/>
      <c r="R523" s="32"/>
      <c r="S523" s="32"/>
      <c r="U523" s="30"/>
      <c r="V523" s="30"/>
      <c r="W523" s="30"/>
      <c r="X523" s="30"/>
    </row>
    <row r="524">
      <c r="A524" s="32" t="s">
        <v>53</v>
      </c>
      <c r="B524" s="2" t="s">
        <v>68</v>
      </c>
      <c r="C524" s="2" t="s">
        <v>68</v>
      </c>
      <c r="D524" s="2" t="s">
        <v>68</v>
      </c>
      <c r="E524" s="2" t="s">
        <v>68</v>
      </c>
      <c r="F524" s="2" t="s">
        <v>68</v>
      </c>
      <c r="G524" s="2" t="s">
        <v>68</v>
      </c>
      <c r="H524" s="2"/>
      <c r="Q524" s="32"/>
      <c r="R524" s="32"/>
      <c r="S524" s="32"/>
    </row>
    <row r="525">
      <c r="A525" s="32" t="s">
        <v>54</v>
      </c>
      <c r="B525" s="2" t="s">
        <v>68</v>
      </c>
      <c r="C525" s="2" t="s">
        <v>68</v>
      </c>
      <c r="D525" s="2" t="s">
        <v>68</v>
      </c>
      <c r="E525" s="2" t="s">
        <v>68</v>
      </c>
      <c r="F525" s="2" t="s">
        <v>68</v>
      </c>
      <c r="G525" s="2" t="s">
        <v>68</v>
      </c>
      <c r="H525" s="2"/>
      <c r="Q525" s="32"/>
      <c r="R525" s="32"/>
      <c r="S525" s="32"/>
    </row>
    <row r="526">
      <c r="A526" s="32" t="s">
        <v>55</v>
      </c>
      <c r="B526" s="2">
        <v>0.245</v>
      </c>
      <c r="C526" s="2">
        <v>0.0</v>
      </c>
      <c r="D526" s="2">
        <v>0.0</v>
      </c>
      <c r="E526" s="2">
        <v>0.98</v>
      </c>
      <c r="F526" s="2">
        <v>0.98</v>
      </c>
      <c r="G526" s="2">
        <v>0.98</v>
      </c>
      <c r="H526" s="2"/>
      <c r="Q526" s="32"/>
      <c r="R526" s="32"/>
      <c r="S526" s="32"/>
    </row>
    <row r="527">
      <c r="A527" s="32" t="s">
        <v>56</v>
      </c>
      <c r="B527" s="2">
        <v>0.424352447854374</v>
      </c>
      <c r="C527" s="2">
        <v>0.0</v>
      </c>
      <c r="D527" s="2">
        <v>0.0</v>
      </c>
      <c r="E527" s="2">
        <v>0.0</v>
      </c>
      <c r="F527" s="2">
        <v>0.0</v>
      </c>
      <c r="G527" s="2">
        <v>0.0</v>
      </c>
      <c r="H527" s="2"/>
      <c r="Q527" s="32"/>
      <c r="R527" s="32"/>
      <c r="S527" s="32"/>
    </row>
    <row r="528">
      <c r="A528" s="32" t="s">
        <v>62</v>
      </c>
      <c r="Q528" s="32"/>
      <c r="R528" s="32"/>
      <c r="S528" s="32"/>
    </row>
    <row r="529">
      <c r="A529" s="34"/>
      <c r="B529" s="2">
        <v>0.002</v>
      </c>
      <c r="C529" s="2">
        <v>0.005</v>
      </c>
      <c r="D529" s="2">
        <v>0.01</v>
      </c>
      <c r="E529" s="2">
        <v>0.05</v>
      </c>
      <c r="F529" s="2">
        <v>0.1</v>
      </c>
      <c r="G529" s="2">
        <v>0.25</v>
      </c>
      <c r="H529" s="2"/>
      <c r="Q529" s="34"/>
      <c r="R529" s="34"/>
      <c r="S529" s="34"/>
    </row>
    <row r="530">
      <c r="A530" s="32" t="s">
        <v>47</v>
      </c>
      <c r="B530" s="2">
        <v>0.0</v>
      </c>
      <c r="C530" s="2">
        <v>0.0</v>
      </c>
      <c r="D530" s="2">
        <v>0.0</v>
      </c>
      <c r="E530" s="2">
        <v>2749.25</v>
      </c>
      <c r="F530" s="2">
        <v>1227.5</v>
      </c>
      <c r="G530" s="2">
        <v>551.0</v>
      </c>
      <c r="H530" s="2"/>
      <c r="Q530" s="32"/>
      <c r="R530" s="32"/>
      <c r="S530" s="32"/>
    </row>
    <row r="531">
      <c r="A531" s="32" t="s">
        <v>48</v>
      </c>
      <c r="B531" s="2">
        <v>0.0</v>
      </c>
      <c r="C531" s="2">
        <v>0.0</v>
      </c>
      <c r="D531" s="2">
        <v>0.0</v>
      </c>
      <c r="E531" s="2">
        <v>426.431925985848</v>
      </c>
      <c r="F531" s="2">
        <v>37.9572127533094</v>
      </c>
      <c r="G531" s="2">
        <v>66.3739406695127</v>
      </c>
      <c r="H531" s="2"/>
      <c r="Q531" s="32"/>
      <c r="R531" s="32"/>
      <c r="S531" s="32"/>
    </row>
    <row r="532">
      <c r="A532" s="32" t="s">
        <v>24</v>
      </c>
      <c r="B532" s="2">
        <v>0.126090864695266</v>
      </c>
      <c r="C532" s="2">
        <v>0.119009746716212</v>
      </c>
      <c r="D532" s="2">
        <v>0.134782334899834</v>
      </c>
      <c r="E532" s="2">
        <v>0.00243610756680853</v>
      </c>
      <c r="F532" s="2">
        <v>0.00246182525944109</v>
      </c>
      <c r="G532" s="2">
        <v>0.00236259971279973</v>
      </c>
      <c r="H532" s="30"/>
      <c r="I532" s="30"/>
      <c r="Q532" s="32"/>
      <c r="R532" s="32"/>
      <c r="S532" s="32"/>
      <c r="Z532" s="30"/>
      <c r="AA532" s="30"/>
    </row>
    <row r="533">
      <c r="A533" s="32" t="s">
        <v>25</v>
      </c>
      <c r="B533" s="30">
        <v>0.00473321322612572</v>
      </c>
      <c r="C533" s="30">
        <v>0.00417096836269382</v>
      </c>
      <c r="D533" s="30">
        <v>0.010947058967342</v>
      </c>
      <c r="E533" s="30">
        <v>8.30976604043363E-5</v>
      </c>
      <c r="F533" s="30">
        <v>6.11190238106008E-5</v>
      </c>
      <c r="G533" s="30">
        <v>3.18546092124539E-5</v>
      </c>
      <c r="H533" s="30"/>
      <c r="I533" s="30"/>
      <c r="J533" s="30"/>
      <c r="Q533" s="32"/>
      <c r="R533" s="32"/>
      <c r="S533" s="32"/>
      <c r="T533" s="30"/>
      <c r="U533" s="30"/>
      <c r="V533" s="30"/>
      <c r="W533" s="30"/>
      <c r="X533" s="30"/>
      <c r="Y533" s="30"/>
      <c r="Z533" s="30"/>
      <c r="AA533" s="30"/>
      <c r="AB533" s="30"/>
    </row>
    <row r="534">
      <c r="A534" s="32" t="s">
        <v>28</v>
      </c>
      <c r="B534" s="2">
        <v>0.666666666666666</v>
      </c>
      <c r="C534" s="2">
        <v>0.666666666666666</v>
      </c>
      <c r="D534" s="2">
        <v>0.666666666666666</v>
      </c>
      <c r="E534" s="2">
        <v>1.0</v>
      </c>
      <c r="F534" s="2">
        <v>1.0</v>
      </c>
      <c r="G534" s="2">
        <v>1.0</v>
      </c>
      <c r="H534" s="2"/>
      <c r="I534" s="36"/>
      <c r="J534" s="36"/>
      <c r="K534" s="36"/>
      <c r="L534" s="36"/>
      <c r="M534" s="36"/>
      <c r="N534" s="36">
        <f>MAX(B534:M534)</f>
        <v>1</v>
      </c>
      <c r="Q534" s="32"/>
      <c r="R534" s="32"/>
      <c r="S534" s="32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</row>
    <row r="535">
      <c r="A535" s="32" t="s">
        <v>29</v>
      </c>
      <c r="B535" s="30">
        <v>0.0</v>
      </c>
      <c r="C535" s="30">
        <v>0.0</v>
      </c>
      <c r="D535" s="30">
        <v>0.0</v>
      </c>
      <c r="E535" s="30">
        <v>0.0</v>
      </c>
      <c r="F535" s="2">
        <v>0.0</v>
      </c>
      <c r="G535" s="2">
        <v>0.0</v>
      </c>
      <c r="H535" s="2"/>
      <c r="Q535" s="32"/>
      <c r="R535" s="32"/>
      <c r="S535" s="32"/>
      <c r="T535" s="30"/>
      <c r="U535" s="30"/>
      <c r="V535" s="30"/>
      <c r="W535" s="30"/>
    </row>
    <row r="536">
      <c r="A536" s="32" t="s">
        <v>30</v>
      </c>
      <c r="B536" s="2">
        <v>1.0</v>
      </c>
      <c r="C536" s="2">
        <v>1.0</v>
      </c>
      <c r="D536" s="2">
        <v>1.0</v>
      </c>
      <c r="E536" s="2">
        <v>1.0</v>
      </c>
      <c r="F536" s="2">
        <v>1.0</v>
      </c>
      <c r="G536" s="2">
        <v>1.0</v>
      </c>
      <c r="H536" s="2"/>
      <c r="N536" s="36">
        <f>MAX(B536:M536)</f>
        <v>1</v>
      </c>
      <c r="Q536" s="32"/>
      <c r="R536" s="32"/>
      <c r="S536" s="32"/>
    </row>
    <row r="537">
      <c r="A537" s="32" t="s">
        <v>31</v>
      </c>
      <c r="B537" s="2">
        <v>0.0</v>
      </c>
      <c r="C537" s="2">
        <v>0.0</v>
      </c>
      <c r="D537" s="2">
        <v>0.0</v>
      </c>
      <c r="E537" s="2">
        <v>0.0</v>
      </c>
      <c r="F537" s="2">
        <v>0.0</v>
      </c>
      <c r="G537" s="2">
        <v>0.0</v>
      </c>
      <c r="H537" s="2"/>
      <c r="Q537" s="32"/>
      <c r="R537" s="32"/>
      <c r="S537" s="32"/>
    </row>
    <row r="538">
      <c r="A538" s="32" t="s">
        <v>32</v>
      </c>
      <c r="B538" s="2">
        <v>0.0</v>
      </c>
      <c r="C538" s="2">
        <v>0.0</v>
      </c>
      <c r="D538" s="2">
        <v>0.0</v>
      </c>
      <c r="E538" s="2">
        <v>1.0</v>
      </c>
      <c r="F538" s="2">
        <v>1.0</v>
      </c>
      <c r="G538" s="2">
        <v>1.0</v>
      </c>
      <c r="H538" s="2"/>
      <c r="N538" s="36">
        <f>MAX(B538:M538)</f>
        <v>1</v>
      </c>
      <c r="Q538" s="32"/>
      <c r="R538" s="32"/>
      <c r="S538" s="32"/>
    </row>
    <row r="539">
      <c r="A539" s="32" t="s">
        <v>33</v>
      </c>
      <c r="B539" s="2">
        <v>0.0</v>
      </c>
      <c r="C539" s="2">
        <v>0.0</v>
      </c>
      <c r="D539" s="2">
        <v>0.0</v>
      </c>
      <c r="E539" s="2">
        <v>0.0</v>
      </c>
      <c r="F539" s="2">
        <v>0.0</v>
      </c>
      <c r="G539" s="2">
        <v>0.0</v>
      </c>
      <c r="H539" s="2"/>
      <c r="Q539" s="32"/>
      <c r="R539" s="32"/>
      <c r="S539" s="32"/>
    </row>
    <row r="540">
      <c r="A540" s="32" t="s">
        <v>49</v>
      </c>
      <c r="B540" s="2">
        <v>0.130081299454286</v>
      </c>
      <c r="C540" s="2">
        <v>0.157244072764129</v>
      </c>
      <c r="D540" s="2">
        <v>0.133397297307366</v>
      </c>
      <c r="E540" s="2">
        <v>0.00479837411713324</v>
      </c>
      <c r="F540" s="2">
        <v>0.00532744754561666</v>
      </c>
      <c r="G540" s="2">
        <v>0.00455057742053458</v>
      </c>
      <c r="H540" s="30"/>
      <c r="I540" s="30"/>
      <c r="Q540" s="32"/>
      <c r="R540" s="32"/>
      <c r="S540" s="32"/>
      <c r="Z540" s="30"/>
      <c r="AA540" s="30"/>
    </row>
    <row r="541">
      <c r="A541" s="32" t="s">
        <v>50</v>
      </c>
      <c r="B541" s="2">
        <v>0.0123874811562621</v>
      </c>
      <c r="C541" s="30">
        <v>0.0136357487603695</v>
      </c>
      <c r="D541" s="30">
        <v>0.0245649398822528</v>
      </c>
      <c r="E541" s="30">
        <v>7.66786689130398E-4</v>
      </c>
      <c r="F541" s="30">
        <v>6.10505177377541E-4</v>
      </c>
      <c r="G541" s="2">
        <v>7.55676149649807E-4</v>
      </c>
      <c r="H541" s="30"/>
      <c r="I541" s="30"/>
      <c r="J541" s="30"/>
      <c r="Q541" s="32"/>
      <c r="R541" s="32"/>
      <c r="S541" s="32"/>
      <c r="U541" s="30"/>
      <c r="V541" s="30"/>
      <c r="W541" s="30"/>
      <c r="X541" s="30"/>
      <c r="Z541" s="30"/>
      <c r="AA541" s="30"/>
      <c r="AB541" s="30"/>
    </row>
    <row r="542">
      <c r="A542" s="32" t="s">
        <v>51</v>
      </c>
      <c r="B542" s="2">
        <v>0.0</v>
      </c>
      <c r="C542" s="2">
        <v>0.0</v>
      </c>
      <c r="D542" s="2">
        <v>0.01</v>
      </c>
      <c r="E542" s="2">
        <v>0.98</v>
      </c>
      <c r="F542" s="2">
        <v>0.98</v>
      </c>
      <c r="G542" s="2">
        <v>0.98</v>
      </c>
      <c r="H542" s="2"/>
      <c r="N542" s="36">
        <f>MAX(B542:M542)</f>
        <v>0.98</v>
      </c>
      <c r="Q542" s="32"/>
      <c r="R542" s="32"/>
      <c r="S542" s="32"/>
    </row>
    <row r="543">
      <c r="A543" s="32" t="s">
        <v>52</v>
      </c>
      <c r="B543" s="30">
        <v>0.0</v>
      </c>
      <c r="C543" s="30">
        <v>0.0</v>
      </c>
      <c r="D543" s="30">
        <v>0.0173205080756887</v>
      </c>
      <c r="E543" s="30">
        <v>0.0</v>
      </c>
      <c r="F543" s="2">
        <v>0.0</v>
      </c>
      <c r="G543" s="2">
        <v>0.0</v>
      </c>
      <c r="H543" s="2"/>
      <c r="Q543" s="32"/>
      <c r="R543" s="32"/>
      <c r="S543" s="32"/>
      <c r="T543" s="30"/>
      <c r="U543" s="30"/>
      <c r="V543" s="30"/>
      <c r="W543" s="30"/>
    </row>
    <row r="544">
      <c r="A544" s="32" t="s">
        <v>53</v>
      </c>
      <c r="B544" s="2" t="s">
        <v>68</v>
      </c>
      <c r="C544" s="2" t="s">
        <v>68</v>
      </c>
      <c r="D544" s="2" t="s">
        <v>68</v>
      </c>
      <c r="E544" s="2" t="s">
        <v>68</v>
      </c>
      <c r="F544" s="2" t="s">
        <v>68</v>
      </c>
      <c r="G544" s="2" t="s">
        <v>68</v>
      </c>
      <c r="H544" s="2"/>
      <c r="Q544" s="32"/>
      <c r="R544" s="32"/>
      <c r="S544" s="32"/>
    </row>
    <row r="545">
      <c r="A545" s="32" t="s">
        <v>54</v>
      </c>
      <c r="B545" s="2" t="s">
        <v>68</v>
      </c>
      <c r="C545" s="2" t="s">
        <v>68</v>
      </c>
      <c r="D545" s="2" t="s">
        <v>68</v>
      </c>
      <c r="E545" s="2" t="s">
        <v>68</v>
      </c>
      <c r="F545" s="2" t="s">
        <v>68</v>
      </c>
      <c r="G545" s="2" t="s">
        <v>68</v>
      </c>
      <c r="H545" s="2"/>
      <c r="Q545" s="32"/>
      <c r="R545" s="32"/>
      <c r="S545" s="32"/>
    </row>
    <row r="546">
      <c r="A546" s="32" t="s">
        <v>55</v>
      </c>
      <c r="B546" s="2">
        <v>0.0</v>
      </c>
      <c r="C546" s="2">
        <v>0.0</v>
      </c>
      <c r="D546" s="2">
        <v>0.01</v>
      </c>
      <c r="E546" s="2">
        <v>0.98</v>
      </c>
      <c r="F546" s="2">
        <v>0.98</v>
      </c>
      <c r="G546" s="2">
        <v>0.98</v>
      </c>
      <c r="H546" s="2"/>
      <c r="Q546" s="32"/>
      <c r="R546" s="32"/>
      <c r="S546" s="32"/>
    </row>
    <row r="547">
      <c r="A547" s="32" t="s">
        <v>56</v>
      </c>
      <c r="B547" s="2">
        <v>0.0</v>
      </c>
      <c r="C547" s="2">
        <v>0.0</v>
      </c>
      <c r="D547" s="2">
        <v>0.0173205080756887</v>
      </c>
      <c r="E547" s="2">
        <v>0.0</v>
      </c>
      <c r="F547" s="2">
        <v>0.0</v>
      </c>
      <c r="G547" s="2">
        <v>0.0</v>
      </c>
      <c r="H547" s="2"/>
      <c r="Q547" s="32"/>
      <c r="R547" s="32"/>
      <c r="S547" s="32"/>
    </row>
    <row r="548">
      <c r="A548" s="32" t="s">
        <v>63</v>
      </c>
      <c r="Q548" s="32"/>
      <c r="R548" s="32"/>
      <c r="S548" s="32"/>
    </row>
    <row r="549">
      <c r="A549" s="34"/>
      <c r="B549" s="2">
        <v>0.002</v>
      </c>
      <c r="C549" s="2">
        <v>0.005</v>
      </c>
      <c r="D549" s="2">
        <v>0.01</v>
      </c>
      <c r="E549" s="2">
        <v>0.05</v>
      </c>
      <c r="F549" s="2">
        <v>0.1</v>
      </c>
      <c r="G549" s="2">
        <v>0.25</v>
      </c>
      <c r="H549" s="2"/>
      <c r="Q549" s="34"/>
      <c r="R549" s="34"/>
      <c r="S549" s="34"/>
    </row>
    <row r="550">
      <c r="A550" s="32" t="s">
        <v>47</v>
      </c>
      <c r="B550" s="2">
        <v>0.0</v>
      </c>
      <c r="C550" s="2">
        <v>0.0</v>
      </c>
      <c r="D550" s="2">
        <v>0.0</v>
      </c>
      <c r="E550" s="2">
        <v>1967.75</v>
      </c>
      <c r="F550" s="2">
        <v>1254.25</v>
      </c>
      <c r="G550" s="2">
        <v>411.75</v>
      </c>
      <c r="H550" s="2"/>
      <c r="Q550" s="32"/>
      <c r="R550" s="32"/>
      <c r="S550" s="32"/>
    </row>
    <row r="551">
      <c r="A551" s="32" t="s">
        <v>48</v>
      </c>
      <c r="B551" s="2">
        <v>0.0</v>
      </c>
      <c r="C551" s="2">
        <v>0.0</v>
      </c>
      <c r="D551" s="2">
        <v>0.0</v>
      </c>
      <c r="E551" s="2">
        <v>984.609154690326</v>
      </c>
      <c r="F551" s="2">
        <v>35.4991197073955</v>
      </c>
      <c r="G551" s="2">
        <v>179.16664728682</v>
      </c>
      <c r="H551" s="2"/>
      <c r="Q551" s="32"/>
      <c r="R551" s="32"/>
      <c r="S551" s="32"/>
    </row>
    <row r="552">
      <c r="A552" s="32" t="s">
        <v>24</v>
      </c>
      <c r="B552" s="2">
        <v>0.123346003335531</v>
      </c>
      <c r="C552" s="2">
        <v>0.126464047214066</v>
      </c>
      <c r="D552" s="2">
        <v>0.137956964551936</v>
      </c>
      <c r="E552" s="2">
        <v>0.0197834733097204</v>
      </c>
      <c r="F552" s="2">
        <v>0.00236344543608459</v>
      </c>
      <c r="G552" s="2">
        <v>0.013773365381771</v>
      </c>
      <c r="H552" s="30"/>
      <c r="I552" s="30"/>
      <c r="Q552" s="32"/>
      <c r="R552" s="32"/>
      <c r="S552" s="32"/>
      <c r="Z552" s="30"/>
      <c r="AA552" s="30"/>
    </row>
    <row r="553">
      <c r="A553" s="32" t="s">
        <v>25</v>
      </c>
      <c r="B553" s="30">
        <v>0.00659407751197607</v>
      </c>
      <c r="C553" s="30">
        <v>0.00894152685799206</v>
      </c>
      <c r="D553" s="30">
        <v>0.0192940535958733</v>
      </c>
      <c r="E553" s="30">
        <v>0.0302153375200966</v>
      </c>
      <c r="F553" s="30">
        <v>5.25333269856564E-5</v>
      </c>
      <c r="G553" s="2">
        <v>0.0196897068870485</v>
      </c>
      <c r="H553" s="30"/>
      <c r="I553" s="30"/>
      <c r="Q553" s="32"/>
      <c r="R553" s="32"/>
      <c r="S553" s="32"/>
      <c r="T553" s="30"/>
      <c r="U553" s="30"/>
      <c r="V553" s="30"/>
      <c r="W553" s="30"/>
      <c r="X553" s="30"/>
      <c r="Z553" s="30"/>
      <c r="AA553" s="30"/>
    </row>
    <row r="554">
      <c r="A554" s="32" t="s">
        <v>28</v>
      </c>
      <c r="B554" s="2">
        <v>0.666666666666666</v>
      </c>
      <c r="C554" s="2">
        <v>0.666666666666666</v>
      </c>
      <c r="D554" s="2">
        <v>0.666666666666666</v>
      </c>
      <c r="E554" s="2">
        <v>0.946666666666666</v>
      </c>
      <c r="F554" s="2">
        <v>1.0</v>
      </c>
      <c r="G554" s="2">
        <v>0.965</v>
      </c>
      <c r="H554" s="2"/>
      <c r="I554" s="36"/>
      <c r="J554" s="36"/>
      <c r="K554" s="36"/>
      <c r="L554" s="36"/>
      <c r="M554" s="36"/>
      <c r="N554" s="36">
        <f>MAX(B554:M554)</f>
        <v>1</v>
      </c>
      <c r="Q554" s="32"/>
      <c r="R554" s="32"/>
      <c r="S554" s="32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</row>
    <row r="555">
      <c r="A555" s="32" t="s">
        <v>29</v>
      </c>
      <c r="B555" s="30">
        <v>0.0</v>
      </c>
      <c r="C555" s="30">
        <v>0.0</v>
      </c>
      <c r="D555" s="30">
        <v>0.0</v>
      </c>
      <c r="E555" s="30">
        <v>0.0923760430703401</v>
      </c>
      <c r="F555" s="2">
        <v>0.0</v>
      </c>
      <c r="G555" s="2">
        <v>0.0606217782649107</v>
      </c>
      <c r="H555" s="2"/>
      <c r="Q555" s="32"/>
      <c r="R555" s="32"/>
      <c r="S555" s="32"/>
      <c r="T555" s="30"/>
      <c r="U555" s="30"/>
      <c r="V555" s="30"/>
      <c r="W555" s="30"/>
    </row>
    <row r="556">
      <c r="A556" s="32" t="s">
        <v>30</v>
      </c>
      <c r="B556" s="2">
        <v>1.0</v>
      </c>
      <c r="C556" s="2">
        <v>1.0</v>
      </c>
      <c r="D556" s="2">
        <v>1.0</v>
      </c>
      <c r="E556" s="2">
        <v>0.9575</v>
      </c>
      <c r="F556" s="2">
        <v>1.0</v>
      </c>
      <c r="G556" s="2">
        <v>0.9975</v>
      </c>
      <c r="H556" s="2"/>
      <c r="N556" s="36">
        <f>MAX(B556:M556)</f>
        <v>1</v>
      </c>
      <c r="Q556" s="32"/>
      <c r="R556" s="32"/>
      <c r="S556" s="32"/>
    </row>
    <row r="557">
      <c r="A557" s="32" t="s">
        <v>31</v>
      </c>
      <c r="B557" s="2">
        <v>0.0</v>
      </c>
      <c r="C557" s="2">
        <v>0.0</v>
      </c>
      <c r="D557" s="2">
        <v>0.0</v>
      </c>
      <c r="E557" s="2">
        <v>0.0736121593216773</v>
      </c>
      <c r="F557" s="2">
        <v>0.0</v>
      </c>
      <c r="G557" s="2">
        <v>0.00433012701892219</v>
      </c>
      <c r="H557" s="2"/>
      <c r="Q557" s="32"/>
      <c r="R557" s="32"/>
      <c r="S557" s="32"/>
    </row>
    <row r="558">
      <c r="A558" s="32" t="s">
        <v>32</v>
      </c>
      <c r="B558" s="2">
        <v>0.0</v>
      </c>
      <c r="C558" s="2">
        <v>0.0</v>
      </c>
      <c r="D558" s="2">
        <v>0.0</v>
      </c>
      <c r="E558" s="2">
        <v>0.925</v>
      </c>
      <c r="F558" s="2">
        <v>1.0</v>
      </c>
      <c r="G558" s="2">
        <v>0.9</v>
      </c>
      <c r="H558" s="2"/>
      <c r="N558" s="36">
        <f>MAX(B558:M558)</f>
        <v>1</v>
      </c>
      <c r="Q558" s="32"/>
      <c r="R558" s="32"/>
      <c r="S558" s="32"/>
    </row>
    <row r="559">
      <c r="A559" s="32" t="s">
        <v>33</v>
      </c>
      <c r="B559" s="2">
        <v>0.0</v>
      </c>
      <c r="C559" s="2">
        <v>0.0</v>
      </c>
      <c r="D559" s="2">
        <v>0.0</v>
      </c>
      <c r="E559" s="2">
        <v>0.129903810567665</v>
      </c>
      <c r="F559" s="2">
        <v>0.0</v>
      </c>
      <c r="G559" s="2">
        <v>0.173205080756887</v>
      </c>
      <c r="H559" s="2"/>
      <c r="Q559" s="32"/>
      <c r="R559" s="32"/>
      <c r="S559" s="32"/>
    </row>
    <row r="560">
      <c r="A560" s="32" t="s">
        <v>49</v>
      </c>
      <c r="B560" s="2">
        <v>0.139191584903947</v>
      </c>
      <c r="C560" s="2">
        <v>0.136815856428489</v>
      </c>
      <c r="D560" s="2">
        <v>0.134343069601128</v>
      </c>
      <c r="E560" s="2">
        <v>0.0239672197814621</v>
      </c>
      <c r="F560" s="2">
        <v>0.00438051721949256</v>
      </c>
      <c r="G560" s="2">
        <v>0.00423238034002823</v>
      </c>
      <c r="H560" s="30"/>
      <c r="I560" s="30"/>
      <c r="Q560" s="32"/>
      <c r="R560" s="32"/>
      <c r="S560" s="32"/>
      <c r="Z560" s="30"/>
      <c r="AA560" s="30"/>
    </row>
    <row r="561">
      <c r="A561" s="32" t="s">
        <v>50</v>
      </c>
      <c r="B561" s="30">
        <v>0.020400400143535</v>
      </c>
      <c r="C561" s="30">
        <v>0.0212038620713496</v>
      </c>
      <c r="D561" s="30">
        <v>0.0315453192330777</v>
      </c>
      <c r="E561" s="30">
        <v>0.0336679842122913</v>
      </c>
      <c r="F561" s="30">
        <v>3.18385328281829E-4</v>
      </c>
      <c r="G561" s="2">
        <v>0.00146400543588935</v>
      </c>
      <c r="H561" s="30"/>
      <c r="I561" s="30"/>
      <c r="L561" s="30"/>
      <c r="M561" s="30"/>
      <c r="Q561" s="32"/>
      <c r="R561" s="32"/>
      <c r="S561" s="32"/>
      <c r="T561" s="30"/>
      <c r="U561" s="30"/>
      <c r="V561" s="30"/>
      <c r="W561" s="30"/>
      <c r="X561" s="30"/>
      <c r="Z561" s="30"/>
      <c r="AA561" s="30"/>
      <c r="AD561" s="30"/>
      <c r="AE561" s="30"/>
    </row>
    <row r="562">
      <c r="A562" s="32" t="s">
        <v>51</v>
      </c>
      <c r="B562" s="2">
        <v>0.0</v>
      </c>
      <c r="C562" s="2">
        <v>0.0</v>
      </c>
      <c r="D562" s="2">
        <v>0.01</v>
      </c>
      <c r="E562" s="2">
        <v>0.94</v>
      </c>
      <c r="F562" s="2">
        <v>0.98</v>
      </c>
      <c r="G562" s="2">
        <v>0.835</v>
      </c>
      <c r="H562" s="2"/>
      <c r="N562" s="36">
        <f>MAX(B562:M562)</f>
        <v>0.98</v>
      </c>
      <c r="Q562" s="32"/>
      <c r="R562" s="32"/>
      <c r="S562" s="32"/>
    </row>
    <row r="563">
      <c r="A563" s="32" t="s">
        <v>52</v>
      </c>
      <c r="B563" s="30">
        <v>0.0</v>
      </c>
      <c r="C563" s="30">
        <v>0.0</v>
      </c>
      <c r="D563" s="30">
        <v>0.0173205080756887</v>
      </c>
      <c r="E563" s="30">
        <v>0.0692820323027551</v>
      </c>
      <c r="F563" s="2">
        <v>0.0</v>
      </c>
      <c r="G563" s="2">
        <v>0.251147367097487</v>
      </c>
      <c r="H563" s="2"/>
      <c r="Q563" s="32"/>
      <c r="R563" s="32"/>
      <c r="S563" s="32"/>
      <c r="T563" s="30"/>
      <c r="U563" s="30"/>
      <c r="V563" s="30"/>
      <c r="W563" s="30"/>
    </row>
    <row r="564">
      <c r="A564" s="32" t="s">
        <v>53</v>
      </c>
      <c r="B564" s="2" t="s">
        <v>68</v>
      </c>
      <c r="C564" s="2" t="s">
        <v>68</v>
      </c>
      <c r="D564" s="2" t="s">
        <v>68</v>
      </c>
      <c r="E564" s="2" t="s">
        <v>68</v>
      </c>
      <c r="F564" s="2" t="s">
        <v>68</v>
      </c>
      <c r="G564" s="2" t="s">
        <v>68</v>
      </c>
      <c r="H564" s="2"/>
      <c r="Q564" s="32"/>
      <c r="R564" s="32"/>
      <c r="S564" s="32"/>
    </row>
    <row r="565">
      <c r="A565" s="32" t="s">
        <v>54</v>
      </c>
      <c r="B565" s="2" t="s">
        <v>68</v>
      </c>
      <c r="C565" s="2" t="s">
        <v>68</v>
      </c>
      <c r="D565" s="2" t="s">
        <v>68</v>
      </c>
      <c r="E565" s="2" t="s">
        <v>68</v>
      </c>
      <c r="F565" s="2" t="s">
        <v>68</v>
      </c>
      <c r="G565" s="2" t="s">
        <v>68</v>
      </c>
      <c r="H565" s="2"/>
      <c r="Q565" s="32"/>
      <c r="R565" s="32"/>
      <c r="S565" s="32"/>
    </row>
    <row r="566">
      <c r="A566" s="32" t="s">
        <v>55</v>
      </c>
      <c r="B566" s="2">
        <v>0.0</v>
      </c>
      <c r="C566" s="2">
        <v>0.0</v>
      </c>
      <c r="D566" s="2">
        <v>0.01</v>
      </c>
      <c r="E566" s="2">
        <v>0.94</v>
      </c>
      <c r="F566" s="2">
        <v>0.98</v>
      </c>
      <c r="G566" s="2">
        <v>0.835</v>
      </c>
      <c r="H566" s="2"/>
      <c r="Q566" s="32"/>
      <c r="R566" s="32"/>
      <c r="S566" s="32"/>
    </row>
    <row r="567">
      <c r="A567" s="32" t="s">
        <v>56</v>
      </c>
      <c r="B567" s="2">
        <v>0.0</v>
      </c>
      <c r="C567" s="2">
        <v>0.0</v>
      </c>
      <c r="D567" s="2">
        <v>0.0173205080756887</v>
      </c>
      <c r="E567" s="2">
        <v>0.0692820323027551</v>
      </c>
      <c r="F567" s="2">
        <v>0.0</v>
      </c>
      <c r="G567" s="2">
        <v>0.251147367097487</v>
      </c>
      <c r="H567" s="2"/>
      <c r="Q567" s="32"/>
      <c r="R567" s="32"/>
      <c r="S567" s="32"/>
    </row>
    <row r="568">
      <c r="A568" s="32" t="s">
        <v>64</v>
      </c>
      <c r="Q568" s="32"/>
      <c r="R568" s="32"/>
      <c r="S568" s="32"/>
    </row>
    <row r="569">
      <c r="A569" s="34"/>
      <c r="B569" s="2">
        <v>0.002</v>
      </c>
      <c r="C569" s="2">
        <v>0.005</v>
      </c>
      <c r="D569" s="2">
        <v>0.01</v>
      </c>
      <c r="E569" s="2">
        <v>0.05</v>
      </c>
      <c r="F569" s="2">
        <v>0.1</v>
      </c>
      <c r="G569" s="2">
        <v>0.25</v>
      </c>
      <c r="H569" s="2"/>
      <c r="Q569" s="34"/>
      <c r="R569" s="34"/>
      <c r="S569" s="34"/>
    </row>
    <row r="570">
      <c r="A570" s="32" t="s">
        <v>47</v>
      </c>
      <c r="B570" s="2">
        <v>0.0</v>
      </c>
      <c r="C570" s="2">
        <v>0.0</v>
      </c>
      <c r="D570" s="2">
        <v>3260.5</v>
      </c>
      <c r="E570" s="2">
        <v>2577.75</v>
      </c>
      <c r="F570" s="2">
        <v>1277.75</v>
      </c>
      <c r="G570" s="2">
        <v>526.25</v>
      </c>
      <c r="H570" s="2"/>
      <c r="Q570" s="32"/>
      <c r="R570" s="32"/>
      <c r="S570" s="32"/>
    </row>
    <row r="571">
      <c r="A571" s="32" t="s">
        <v>48</v>
      </c>
      <c r="B571" s="2">
        <v>0.0</v>
      </c>
      <c r="C571" s="2">
        <v>0.0</v>
      </c>
      <c r="D571" s="2">
        <v>4972.81713418058</v>
      </c>
      <c r="E571" s="2">
        <v>215.756083344131</v>
      </c>
      <c r="F571" s="2">
        <v>92.8099536687741</v>
      </c>
      <c r="G571" s="2">
        <v>26.6774717692662</v>
      </c>
      <c r="H571" s="2"/>
      <c r="Q571" s="32"/>
      <c r="R571" s="32"/>
      <c r="S571" s="32"/>
    </row>
    <row r="572">
      <c r="A572" s="32" t="s">
        <v>24</v>
      </c>
      <c r="B572" s="2">
        <v>0.131892377120416</v>
      </c>
      <c r="C572" s="2">
        <v>0.121943173139218</v>
      </c>
      <c r="D572" s="2">
        <v>0.0832378665325613</v>
      </c>
      <c r="E572" s="2">
        <v>0.00241077699539794</v>
      </c>
      <c r="F572" s="2">
        <v>0.00245115589895525</v>
      </c>
      <c r="G572" s="2">
        <v>0.002300655252057</v>
      </c>
      <c r="H572" s="30"/>
      <c r="I572" s="30"/>
      <c r="Q572" s="32"/>
      <c r="R572" s="32"/>
      <c r="S572" s="32"/>
      <c r="Z572" s="30"/>
      <c r="AA572" s="30"/>
    </row>
    <row r="573">
      <c r="A573" s="32" t="s">
        <v>25</v>
      </c>
      <c r="B573" s="30">
        <v>0.0100856488675923</v>
      </c>
      <c r="C573" s="30">
        <v>0.00830595451160916</v>
      </c>
      <c r="D573" s="2">
        <v>0.0523839692357346</v>
      </c>
      <c r="E573" s="30">
        <v>7.79349072218235E-5</v>
      </c>
      <c r="F573" s="30">
        <v>4.13718808750301E-5</v>
      </c>
      <c r="G573" s="30">
        <v>6.52266545058549E-5</v>
      </c>
      <c r="H573" s="30"/>
      <c r="I573" s="30"/>
      <c r="Q573" s="32"/>
      <c r="R573" s="32"/>
      <c r="S573" s="32"/>
      <c r="T573" s="30"/>
      <c r="U573" s="30"/>
      <c r="W573" s="30"/>
      <c r="X573" s="30"/>
      <c r="Y573" s="30"/>
      <c r="Z573" s="30"/>
      <c r="AA573" s="30"/>
    </row>
    <row r="574">
      <c r="A574" s="32" t="s">
        <v>28</v>
      </c>
      <c r="B574" s="2">
        <v>0.666666666666666</v>
      </c>
      <c r="C574" s="2">
        <v>0.666666666666666</v>
      </c>
      <c r="D574" s="2">
        <v>0.781666666666666</v>
      </c>
      <c r="E574" s="2">
        <v>1.0</v>
      </c>
      <c r="F574" s="2">
        <v>1.0</v>
      </c>
      <c r="G574" s="2">
        <v>1.0</v>
      </c>
      <c r="H574" s="2"/>
      <c r="I574" s="36"/>
      <c r="J574" s="36"/>
      <c r="K574" s="36"/>
      <c r="L574" s="36"/>
      <c r="M574" s="36"/>
      <c r="N574" s="36">
        <f>MAX(B574:M574)</f>
        <v>1</v>
      </c>
      <c r="Q574" s="32"/>
      <c r="R574" s="32"/>
      <c r="S574" s="32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</row>
    <row r="575">
      <c r="A575" s="32" t="s">
        <v>29</v>
      </c>
      <c r="B575" s="30">
        <v>0.0</v>
      </c>
      <c r="C575" s="30">
        <v>0.0</v>
      </c>
      <c r="D575" s="30">
        <v>0.136249362893515</v>
      </c>
      <c r="E575" s="30">
        <v>0.0</v>
      </c>
      <c r="F575" s="2">
        <v>0.0</v>
      </c>
      <c r="G575" s="2">
        <v>0.0</v>
      </c>
      <c r="H575" s="2"/>
      <c r="Q575" s="32"/>
      <c r="R575" s="32"/>
      <c r="S575" s="32"/>
      <c r="T575" s="30"/>
      <c r="U575" s="30"/>
      <c r="V575" s="30"/>
      <c r="W575" s="30"/>
    </row>
    <row r="576">
      <c r="A576" s="32" t="s">
        <v>30</v>
      </c>
      <c r="B576" s="2">
        <v>1.0</v>
      </c>
      <c r="C576" s="2">
        <v>1.0</v>
      </c>
      <c r="D576" s="2">
        <v>0.96</v>
      </c>
      <c r="E576" s="2">
        <v>1.0</v>
      </c>
      <c r="F576" s="2">
        <v>1.0</v>
      </c>
      <c r="G576" s="2">
        <v>1.0</v>
      </c>
      <c r="H576" s="2"/>
      <c r="N576" s="36">
        <f>MAX(B576:M576)</f>
        <v>1</v>
      </c>
      <c r="Q576" s="32"/>
      <c r="R576" s="32"/>
      <c r="S576" s="32"/>
    </row>
    <row r="577">
      <c r="A577" s="32" t="s">
        <v>31</v>
      </c>
      <c r="B577" s="2">
        <v>0.0</v>
      </c>
      <c r="C577" s="2">
        <v>0.0</v>
      </c>
      <c r="D577" s="2">
        <v>0.0692820323027551</v>
      </c>
      <c r="E577" s="2">
        <v>0.0</v>
      </c>
      <c r="F577" s="2">
        <v>0.0</v>
      </c>
      <c r="G577" s="2">
        <v>0.0</v>
      </c>
      <c r="H577" s="2"/>
      <c r="Q577" s="32"/>
      <c r="R577" s="32"/>
      <c r="S577" s="32"/>
    </row>
    <row r="578">
      <c r="A578" s="32" t="s">
        <v>32</v>
      </c>
      <c r="B578" s="2">
        <v>0.0</v>
      </c>
      <c r="C578" s="2">
        <v>0.0</v>
      </c>
      <c r="D578" s="2">
        <v>0.425</v>
      </c>
      <c r="E578" s="2">
        <v>1.0</v>
      </c>
      <c r="F578" s="2">
        <v>1.0</v>
      </c>
      <c r="G578" s="2">
        <v>1.0</v>
      </c>
      <c r="H578" s="2"/>
      <c r="N578" s="36">
        <f>MAX(B578:M578)</f>
        <v>1</v>
      </c>
      <c r="Q578" s="32"/>
      <c r="R578" s="32"/>
      <c r="S578" s="32"/>
    </row>
    <row r="579">
      <c r="A579" s="32" t="s">
        <v>33</v>
      </c>
      <c r="B579" s="2">
        <v>0.0</v>
      </c>
      <c r="C579" s="2">
        <v>0.0</v>
      </c>
      <c r="D579" s="2">
        <v>0.43803538669838</v>
      </c>
      <c r="E579" s="2">
        <v>0.0</v>
      </c>
      <c r="F579" s="2">
        <v>0.0</v>
      </c>
      <c r="G579" s="2">
        <v>0.0</v>
      </c>
      <c r="H579" s="2"/>
      <c r="Q579" s="32"/>
      <c r="R579" s="32"/>
      <c r="S579" s="32"/>
    </row>
    <row r="580">
      <c r="A580" s="32" t="s">
        <v>49</v>
      </c>
      <c r="B580" s="2">
        <v>0.116114715929716</v>
      </c>
      <c r="C580" s="2">
        <v>0.153282491574609</v>
      </c>
      <c r="D580" s="2">
        <v>0.0935209601699722</v>
      </c>
      <c r="E580" s="2">
        <v>0.00470427012643898</v>
      </c>
      <c r="F580" s="2">
        <v>0.00501414054027084</v>
      </c>
      <c r="G580" s="2">
        <v>0.00445876380276971</v>
      </c>
      <c r="H580" s="30"/>
      <c r="I580" s="30"/>
      <c r="Q580" s="32"/>
      <c r="R580" s="32"/>
      <c r="S580" s="32"/>
      <c r="Z580" s="30"/>
      <c r="AA580" s="30"/>
    </row>
    <row r="581">
      <c r="A581" s="32" t="s">
        <v>50</v>
      </c>
      <c r="B581" s="2">
        <v>0.022991686928678</v>
      </c>
      <c r="C581" s="30">
        <v>0.0245240956930274</v>
      </c>
      <c r="D581" s="2">
        <v>0.0577850500854856</v>
      </c>
      <c r="E581" s="30">
        <v>2.8768039901052E-4</v>
      </c>
      <c r="F581" s="30">
        <v>3.18054730342419E-4</v>
      </c>
      <c r="G581" s="30">
        <v>9.83825219982017E-5</v>
      </c>
      <c r="H581" s="30"/>
      <c r="I581" s="30"/>
      <c r="L581" s="30"/>
      <c r="Q581" s="32"/>
      <c r="R581" s="32"/>
      <c r="S581" s="32"/>
      <c r="U581" s="30"/>
      <c r="W581" s="30"/>
      <c r="X581" s="30"/>
      <c r="Y581" s="30"/>
      <c r="Z581" s="30"/>
      <c r="AA581" s="30"/>
      <c r="AD581" s="30"/>
    </row>
    <row r="582">
      <c r="A582" s="32" t="s">
        <v>51</v>
      </c>
      <c r="B582" s="2">
        <v>0.0</v>
      </c>
      <c r="C582" s="2">
        <v>0.0</v>
      </c>
      <c r="D582" s="2">
        <v>0.449999999999999</v>
      </c>
      <c r="E582" s="2">
        <v>0.98</v>
      </c>
      <c r="F582" s="2">
        <v>0.98</v>
      </c>
      <c r="G582" s="2">
        <v>0.98</v>
      </c>
      <c r="H582" s="2"/>
      <c r="N582" s="36">
        <f>MAX(B582:M582)</f>
        <v>0.98</v>
      </c>
      <c r="Q582" s="32"/>
      <c r="R582" s="32"/>
      <c r="S582" s="32"/>
    </row>
    <row r="583">
      <c r="A583" s="32" t="s">
        <v>52</v>
      </c>
      <c r="B583" s="30">
        <v>0.0</v>
      </c>
      <c r="C583" s="30">
        <v>0.0</v>
      </c>
      <c r="D583" s="30">
        <v>0.453541618817942</v>
      </c>
      <c r="E583" s="30">
        <v>0.0</v>
      </c>
      <c r="F583" s="2">
        <v>0.0</v>
      </c>
      <c r="G583" s="2">
        <v>0.0</v>
      </c>
      <c r="H583" s="2"/>
      <c r="Q583" s="32"/>
      <c r="R583" s="32"/>
      <c r="S583" s="32"/>
      <c r="T583" s="30"/>
      <c r="U583" s="30"/>
      <c r="V583" s="30"/>
      <c r="W583" s="30"/>
    </row>
    <row r="584">
      <c r="A584" s="32" t="s">
        <v>53</v>
      </c>
      <c r="B584" s="2" t="s">
        <v>68</v>
      </c>
      <c r="C584" s="2" t="s">
        <v>68</v>
      </c>
      <c r="D584" s="2" t="s">
        <v>68</v>
      </c>
      <c r="E584" s="2" t="s">
        <v>68</v>
      </c>
      <c r="F584" s="2" t="s">
        <v>68</v>
      </c>
      <c r="G584" s="2" t="s">
        <v>68</v>
      </c>
      <c r="H584" s="2"/>
      <c r="Q584" s="32"/>
      <c r="R584" s="32"/>
      <c r="S584" s="32"/>
    </row>
    <row r="585">
      <c r="A585" s="32" t="s">
        <v>54</v>
      </c>
      <c r="B585" s="2" t="s">
        <v>68</v>
      </c>
      <c r="C585" s="2" t="s">
        <v>68</v>
      </c>
      <c r="D585" s="2" t="s">
        <v>68</v>
      </c>
      <c r="E585" s="2" t="s">
        <v>68</v>
      </c>
      <c r="F585" s="2" t="s">
        <v>68</v>
      </c>
      <c r="G585" s="2" t="s">
        <v>68</v>
      </c>
      <c r="H585" s="2"/>
      <c r="Q585" s="32"/>
      <c r="R585" s="32"/>
      <c r="S585" s="32"/>
    </row>
    <row r="586">
      <c r="A586" s="32" t="s">
        <v>55</v>
      </c>
      <c r="B586" s="2">
        <v>0.0</v>
      </c>
      <c r="C586" s="2">
        <v>0.0</v>
      </c>
      <c r="D586" s="2">
        <v>0.449999999999999</v>
      </c>
      <c r="E586" s="2">
        <v>0.98</v>
      </c>
      <c r="F586" s="2">
        <v>0.98</v>
      </c>
      <c r="G586" s="2">
        <v>0.98</v>
      </c>
      <c r="H586" s="2"/>
      <c r="Q586" s="32"/>
      <c r="R586" s="32"/>
      <c r="S586" s="32"/>
    </row>
    <row r="587">
      <c r="A587" s="32" t="s">
        <v>56</v>
      </c>
      <c r="B587" s="2">
        <v>0.0</v>
      </c>
      <c r="C587" s="2">
        <v>0.0</v>
      </c>
      <c r="D587" s="2">
        <v>0.453541618817942</v>
      </c>
      <c r="E587" s="2">
        <v>0.0</v>
      </c>
      <c r="F587" s="2">
        <v>0.0</v>
      </c>
      <c r="G587" s="2">
        <v>0.0</v>
      </c>
      <c r="H587" s="2"/>
      <c r="Q587" s="32"/>
      <c r="R587" s="32"/>
      <c r="S587" s="32"/>
    </row>
    <row r="588">
      <c r="A588" s="32" t="s">
        <v>61</v>
      </c>
      <c r="Q588" s="32"/>
      <c r="R588" s="32"/>
      <c r="S588" s="32"/>
    </row>
    <row r="589">
      <c r="A589" s="34"/>
      <c r="B589" s="2">
        <v>0.002</v>
      </c>
      <c r="C589" s="2">
        <v>0.005</v>
      </c>
      <c r="D589" s="2">
        <v>0.01</v>
      </c>
      <c r="E589" s="2">
        <v>0.05</v>
      </c>
      <c r="F589" s="2">
        <v>0.1</v>
      </c>
      <c r="G589" s="2">
        <v>0.25</v>
      </c>
      <c r="H589" s="2"/>
      <c r="Q589" s="34"/>
      <c r="R589" s="34"/>
      <c r="S589" s="34"/>
    </row>
    <row r="590">
      <c r="A590" s="32" t="s">
        <v>47</v>
      </c>
      <c r="B590" s="2">
        <v>0.0</v>
      </c>
      <c r="C590" s="2">
        <v>0.0</v>
      </c>
      <c r="D590" s="2">
        <v>334.5</v>
      </c>
      <c r="E590" s="2">
        <v>2514.5</v>
      </c>
      <c r="F590" s="2">
        <v>1125.25</v>
      </c>
      <c r="G590" s="2">
        <v>549.5</v>
      </c>
      <c r="H590" s="2"/>
      <c r="Q590" s="32"/>
      <c r="R590" s="32"/>
      <c r="S590" s="32"/>
    </row>
    <row r="591">
      <c r="A591" s="32" t="s">
        <v>48</v>
      </c>
      <c r="B591" s="2">
        <v>0.0</v>
      </c>
      <c r="C591" s="2">
        <v>0.0</v>
      </c>
      <c r="D591" s="2">
        <v>579.370995131789</v>
      </c>
      <c r="E591" s="2">
        <v>228.613757241334</v>
      </c>
      <c r="F591" s="2">
        <v>627.722619872822</v>
      </c>
      <c r="G591" s="2">
        <v>3.77491721763537</v>
      </c>
      <c r="H591" s="2"/>
      <c r="Q591" s="32"/>
      <c r="R591" s="32"/>
      <c r="S591" s="32"/>
    </row>
    <row r="592">
      <c r="A592" s="32" t="s">
        <v>24</v>
      </c>
      <c r="B592" s="2">
        <v>0.122620712759226</v>
      </c>
      <c r="C592" s="2">
        <v>0.129692732255825</v>
      </c>
      <c r="D592" s="2">
        <v>0.116256439571112</v>
      </c>
      <c r="E592" s="2">
        <v>0.0024019631122139</v>
      </c>
      <c r="F592" s="2">
        <v>0.0212348638736481</v>
      </c>
      <c r="G592" s="2">
        <v>0.0024290594687696</v>
      </c>
      <c r="H592" s="30"/>
      <c r="I592" s="30"/>
      <c r="Q592" s="32"/>
      <c r="R592" s="32"/>
      <c r="S592" s="32"/>
      <c r="Z592" s="30"/>
      <c r="AA592" s="30"/>
    </row>
    <row r="593">
      <c r="A593" s="32" t="s">
        <v>25</v>
      </c>
      <c r="B593" s="30">
        <v>0.00726688840062836</v>
      </c>
      <c r="C593" s="30">
        <v>0.0205050950159057</v>
      </c>
      <c r="D593" s="30">
        <v>0.0254927420984905</v>
      </c>
      <c r="E593" s="30">
        <v>3.92041534655038E-5</v>
      </c>
      <c r="F593" s="30">
        <v>0.0324297921976409</v>
      </c>
      <c r="G593" s="30">
        <v>1.797927365379E-4</v>
      </c>
      <c r="H593" s="30"/>
      <c r="I593" s="30"/>
      <c r="J593" s="30"/>
      <c r="Q593" s="32"/>
      <c r="R593" s="32"/>
      <c r="S593" s="32"/>
      <c r="T593" s="30"/>
      <c r="U593" s="30"/>
      <c r="V593" s="30"/>
      <c r="W593" s="30"/>
      <c r="X593" s="30"/>
      <c r="Y593" s="30"/>
      <c r="Z593" s="30"/>
      <c r="AA593" s="30"/>
      <c r="AB593" s="30"/>
    </row>
    <row r="594">
      <c r="A594" s="32" t="s">
        <v>28</v>
      </c>
      <c r="B594" s="2">
        <v>0.666666666666666</v>
      </c>
      <c r="C594" s="2">
        <v>0.666666666666666</v>
      </c>
      <c r="D594" s="2">
        <v>0.703333333333333</v>
      </c>
      <c r="E594" s="2">
        <v>1.0</v>
      </c>
      <c r="F594" s="2">
        <v>0.946666666666666</v>
      </c>
      <c r="G594" s="2">
        <v>1.0</v>
      </c>
      <c r="H594" s="2"/>
      <c r="I594" s="36"/>
      <c r="J594" s="36"/>
      <c r="K594" s="36"/>
      <c r="L594" s="36"/>
      <c r="M594" s="36"/>
      <c r="N594" s="36">
        <f>MAX(B594:M594)</f>
        <v>1</v>
      </c>
      <c r="Q594" s="32"/>
      <c r="R594" s="32"/>
      <c r="S594" s="32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</row>
    <row r="595">
      <c r="A595" s="32" t="s">
        <v>29</v>
      </c>
      <c r="B595" s="2">
        <v>0.0</v>
      </c>
      <c r="C595" s="30">
        <v>0.0</v>
      </c>
      <c r="D595" s="30">
        <v>0.0493288286231624</v>
      </c>
      <c r="E595" s="30">
        <v>0.0</v>
      </c>
      <c r="F595" s="2">
        <v>0.0923760430703401</v>
      </c>
      <c r="G595" s="2">
        <v>0.0</v>
      </c>
      <c r="H595" s="2"/>
      <c r="Q595" s="32"/>
      <c r="R595" s="32"/>
      <c r="S595" s="32"/>
      <c r="U595" s="30"/>
      <c r="V595" s="30"/>
      <c r="W595" s="30"/>
    </row>
    <row r="596">
      <c r="A596" s="32" t="s">
        <v>30</v>
      </c>
      <c r="B596" s="2">
        <v>1.0</v>
      </c>
      <c r="C596" s="2">
        <v>1.0</v>
      </c>
      <c r="D596" s="2">
        <v>0.9575</v>
      </c>
      <c r="E596" s="2">
        <v>1.0</v>
      </c>
      <c r="F596" s="2">
        <v>0.9575</v>
      </c>
      <c r="G596" s="2">
        <v>1.0</v>
      </c>
      <c r="H596" s="2"/>
      <c r="N596" s="36">
        <f>MAX(B596:M596)</f>
        <v>1</v>
      </c>
      <c r="Q596" s="32"/>
      <c r="R596" s="32"/>
      <c r="S596" s="32"/>
    </row>
    <row r="597">
      <c r="A597" s="32" t="s">
        <v>31</v>
      </c>
      <c r="B597" s="2">
        <v>0.0</v>
      </c>
      <c r="C597" s="2">
        <v>0.0</v>
      </c>
      <c r="D597" s="2">
        <v>0.0736121593216773</v>
      </c>
      <c r="E597" s="2">
        <v>0.0</v>
      </c>
      <c r="F597" s="2">
        <v>0.0736121593216773</v>
      </c>
      <c r="G597" s="2">
        <v>0.0</v>
      </c>
      <c r="H597" s="2"/>
      <c r="Q597" s="32"/>
      <c r="R597" s="32"/>
      <c r="S597" s="32"/>
    </row>
    <row r="598">
      <c r="A598" s="32" t="s">
        <v>32</v>
      </c>
      <c r="B598" s="2">
        <v>0.0</v>
      </c>
      <c r="C598" s="2">
        <v>0.0</v>
      </c>
      <c r="D598" s="2">
        <v>0.194999999999999</v>
      </c>
      <c r="E598" s="2">
        <v>1.0</v>
      </c>
      <c r="F598" s="2">
        <v>0.925</v>
      </c>
      <c r="G598" s="2">
        <v>1.0</v>
      </c>
      <c r="H598" s="2"/>
      <c r="N598" s="36">
        <f>MAX(B598:M598)</f>
        <v>1</v>
      </c>
      <c r="Q598" s="32"/>
      <c r="R598" s="32"/>
      <c r="S598" s="32"/>
    </row>
    <row r="599">
      <c r="A599" s="32" t="s">
        <v>33</v>
      </c>
      <c r="B599" s="2">
        <v>0.0</v>
      </c>
      <c r="C599" s="2">
        <v>0.0</v>
      </c>
      <c r="D599" s="2">
        <v>0.293385412043611</v>
      </c>
      <c r="E599" s="2">
        <v>0.0</v>
      </c>
      <c r="F599" s="2">
        <v>0.129903810567665</v>
      </c>
      <c r="G599" s="2">
        <v>0.0</v>
      </c>
      <c r="H599" s="2"/>
      <c r="Q599" s="32"/>
      <c r="R599" s="32"/>
      <c r="S599" s="32"/>
    </row>
    <row r="600">
      <c r="A600" s="32" t="s">
        <v>49</v>
      </c>
      <c r="B600" s="2">
        <v>0.145013907339648</v>
      </c>
      <c r="C600" s="2">
        <v>0.139057087397227</v>
      </c>
      <c r="D600" s="2">
        <v>0.127061705429437</v>
      </c>
      <c r="E600" s="2">
        <v>0.00455445151383419</v>
      </c>
      <c r="F600" s="2">
        <v>0.0228247625728175</v>
      </c>
      <c r="G600" s="2">
        <v>0.00375532912541199</v>
      </c>
      <c r="H600" s="30"/>
      <c r="I600" s="30"/>
      <c r="Q600" s="32"/>
      <c r="R600" s="32"/>
      <c r="S600" s="32"/>
      <c r="Z600" s="30"/>
      <c r="AA600" s="30"/>
    </row>
    <row r="601">
      <c r="A601" s="32" t="s">
        <v>50</v>
      </c>
      <c r="B601" s="2">
        <v>0.0215985593580442</v>
      </c>
      <c r="C601" s="30">
        <v>0.0392032997009415</v>
      </c>
      <c r="D601" s="30">
        <v>0.0272773780714524</v>
      </c>
      <c r="E601" s="30">
        <v>3.09891458923042E-4</v>
      </c>
      <c r="F601" s="30">
        <v>0.0313164280796207</v>
      </c>
      <c r="G601" s="30">
        <v>5.81766336597886E-4</v>
      </c>
      <c r="H601" s="30"/>
      <c r="I601" s="30"/>
      <c r="J601" s="30"/>
      <c r="Q601" s="32"/>
      <c r="R601" s="32"/>
      <c r="S601" s="32"/>
      <c r="U601" s="30"/>
      <c r="V601" s="30"/>
      <c r="W601" s="30"/>
      <c r="X601" s="30"/>
      <c r="Y601" s="30"/>
      <c r="Z601" s="30"/>
      <c r="AA601" s="30"/>
      <c r="AB601" s="30"/>
    </row>
    <row r="602">
      <c r="A602" s="32" t="s">
        <v>51</v>
      </c>
      <c r="B602" s="2">
        <v>0.0</v>
      </c>
      <c r="C602" s="2">
        <v>0.0</v>
      </c>
      <c r="D602" s="2">
        <v>0.229999999999999</v>
      </c>
      <c r="E602" s="2">
        <v>0.98</v>
      </c>
      <c r="F602" s="2">
        <v>0.94</v>
      </c>
      <c r="G602" s="2">
        <v>0.98</v>
      </c>
      <c r="H602" s="2"/>
      <c r="N602" s="36">
        <f>MAX(B602:M602)</f>
        <v>0.98</v>
      </c>
      <c r="Q602" s="32"/>
      <c r="R602" s="32"/>
      <c r="S602" s="32"/>
    </row>
    <row r="603">
      <c r="A603" s="32" t="s">
        <v>52</v>
      </c>
      <c r="B603" s="2">
        <v>0.0</v>
      </c>
      <c r="C603" s="30">
        <v>0.0</v>
      </c>
      <c r="D603" s="30">
        <v>0.341906419945575</v>
      </c>
      <c r="E603" s="30">
        <v>0.0</v>
      </c>
      <c r="F603" s="2">
        <v>0.0692820323027551</v>
      </c>
      <c r="G603" s="2">
        <v>0.0</v>
      </c>
      <c r="H603" s="2"/>
      <c r="Q603" s="32"/>
      <c r="R603" s="32"/>
      <c r="S603" s="32"/>
      <c r="U603" s="30"/>
      <c r="V603" s="30"/>
      <c r="W603" s="30"/>
    </row>
    <row r="604">
      <c r="A604" s="32" t="s">
        <v>53</v>
      </c>
      <c r="B604" s="2" t="s">
        <v>68</v>
      </c>
      <c r="C604" s="2" t="s">
        <v>68</v>
      </c>
      <c r="D604" s="2" t="s">
        <v>68</v>
      </c>
      <c r="E604" s="2" t="s">
        <v>68</v>
      </c>
      <c r="F604" s="2" t="s">
        <v>68</v>
      </c>
      <c r="G604" s="2" t="s">
        <v>68</v>
      </c>
      <c r="H604" s="2"/>
      <c r="Q604" s="32"/>
      <c r="R604" s="32"/>
      <c r="S604" s="32"/>
    </row>
    <row r="605">
      <c r="A605" s="32" t="s">
        <v>54</v>
      </c>
      <c r="B605" s="2" t="s">
        <v>68</v>
      </c>
      <c r="C605" s="2" t="s">
        <v>68</v>
      </c>
      <c r="D605" s="2" t="s">
        <v>68</v>
      </c>
      <c r="E605" s="2" t="s">
        <v>68</v>
      </c>
      <c r="F605" s="2" t="s">
        <v>68</v>
      </c>
      <c r="G605" s="2" t="s">
        <v>68</v>
      </c>
      <c r="H605" s="2"/>
      <c r="Q605" s="32"/>
      <c r="R605" s="32"/>
      <c r="S605" s="32"/>
    </row>
    <row r="606">
      <c r="A606" s="32" t="s">
        <v>55</v>
      </c>
      <c r="B606" s="2">
        <v>0.0</v>
      </c>
      <c r="C606" s="2">
        <v>0.0</v>
      </c>
      <c r="D606" s="2">
        <v>0.229999999999999</v>
      </c>
      <c r="E606" s="2">
        <v>0.98</v>
      </c>
      <c r="F606" s="2">
        <v>0.94</v>
      </c>
      <c r="G606" s="2">
        <v>0.98</v>
      </c>
      <c r="H606" s="2"/>
      <c r="Q606" s="32"/>
      <c r="R606" s="32"/>
      <c r="S606" s="32"/>
    </row>
    <row r="607">
      <c r="A607" s="32" t="s">
        <v>56</v>
      </c>
      <c r="B607" s="2">
        <v>0.0</v>
      </c>
      <c r="C607" s="2">
        <v>0.0</v>
      </c>
      <c r="D607" s="2">
        <v>0.341906419945575</v>
      </c>
      <c r="E607" s="2">
        <v>0.0</v>
      </c>
      <c r="F607" s="2">
        <v>0.0692820323027551</v>
      </c>
      <c r="G607" s="2">
        <v>0.0</v>
      </c>
      <c r="H607" s="2"/>
      <c r="Q607" s="32"/>
      <c r="R607" s="32"/>
      <c r="S607" s="32"/>
    </row>
    <row r="608">
      <c r="A608" s="34"/>
      <c r="Q608" s="34"/>
      <c r="R608" s="34"/>
      <c r="S608" s="34"/>
    </row>
    <row r="609">
      <c r="A609" s="34"/>
      <c r="Q609" s="34"/>
      <c r="R609" s="34"/>
      <c r="S609" s="34"/>
    </row>
    <row r="610">
      <c r="A610" s="34"/>
      <c r="Q610" s="34"/>
      <c r="R610" s="34"/>
      <c r="S610" s="34"/>
    </row>
    <row r="611">
      <c r="A611" s="39" t="s">
        <v>69</v>
      </c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P611" s="40">
        <v>7.0</v>
      </c>
      <c r="Q611" s="3" t="str">
        <f>TEXTJOIN(" ", TRUE, "ETA:",TEXT(INDIRECT(ADDRESS(206,P611)), "0.00000"))</f>
        <v>ETA: 0.25000</v>
      </c>
      <c r="S611" s="39" t="s">
        <v>69</v>
      </c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H611" s="2">
        <v>27.0</v>
      </c>
      <c r="AI611" s="3" t="str">
        <f>TEXTJOIN(" ", TRUE, "ETA:",TEXT(INDIRECT(ADDRESS(206,AH611)), "0.00000"))</f>
        <v>ETA: 0.25000</v>
      </c>
    </row>
    <row r="612">
      <c r="A612" s="41" t="s">
        <v>45</v>
      </c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O612" s="40">
        <v>626.0</v>
      </c>
      <c r="P612" s="16">
        <f t="shared" ref="P612:P621" si="14">INDIRECT(ADDRESS(O612,$P$611))</f>
        <v>0.615</v>
      </c>
      <c r="Q612" s="37">
        <f t="shared" ref="Q612:Q621" si="15">INDIRECT(ADDRESS(O612-2,$P$611))</f>
        <v>0.0764792761</v>
      </c>
      <c r="S612" s="41" t="s">
        <v>46</v>
      </c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G612" s="2">
        <v>626.0</v>
      </c>
      <c r="AH612" s="16">
        <f t="shared" ref="AH612:AH616" si="16">INDIRECT(ADDRESS(AG612,$AH$611))</f>
        <v>0.72</v>
      </c>
      <c r="AI612" s="37">
        <f t="shared" ref="AI612:AI616" si="17">INDIRECT(ADDRESS(AG612-2,$AH$611))</f>
        <v>0.1008927008</v>
      </c>
      <c r="AJ612" s="37">
        <f t="shared" ref="AJ612:AJ616" si="18">INDIRECT(ADDRESS(AG612-1,$AH$611))</f>
        <v>0.05077628956</v>
      </c>
    </row>
    <row r="613">
      <c r="A613" s="33"/>
      <c r="B613" s="42">
        <v>0.002</v>
      </c>
      <c r="C613" s="42">
        <v>0.005</v>
      </c>
      <c r="D613" s="42">
        <v>0.01</v>
      </c>
      <c r="E613" s="42">
        <v>0.05</v>
      </c>
      <c r="F613" s="42">
        <v>0.1</v>
      </c>
      <c r="G613" s="42">
        <v>0.25</v>
      </c>
      <c r="H613" s="33"/>
      <c r="I613" s="33"/>
      <c r="J613" s="33"/>
      <c r="K613" s="33"/>
      <c r="L613" s="33"/>
      <c r="M613" s="33"/>
      <c r="O613" s="2">
        <v>646.0</v>
      </c>
      <c r="P613" s="16">
        <f t="shared" si="14"/>
        <v>0.86</v>
      </c>
      <c r="Q613" s="37">
        <f t="shared" si="15"/>
        <v>0.02979833952</v>
      </c>
      <c r="S613" s="33"/>
      <c r="T613" s="42">
        <v>0.001</v>
      </c>
      <c r="U613" s="42">
        <v>0.002</v>
      </c>
      <c r="V613" s="42">
        <v>0.004</v>
      </c>
      <c r="W613" s="42">
        <v>0.005</v>
      </c>
      <c r="X613" s="42">
        <v>0.01</v>
      </c>
      <c r="Y613" s="42">
        <v>0.05</v>
      </c>
      <c r="Z613" s="43">
        <v>0.1</v>
      </c>
      <c r="AA613" s="43">
        <v>0.25</v>
      </c>
      <c r="AB613" s="43">
        <v>1.0</v>
      </c>
      <c r="AC613" s="43">
        <v>10.0</v>
      </c>
      <c r="AE613" s="33"/>
      <c r="AG613" s="2">
        <v>646.0</v>
      </c>
      <c r="AH613" s="16">
        <f t="shared" si="16"/>
        <v>0.64</v>
      </c>
      <c r="AI613" s="37">
        <f t="shared" si="17"/>
        <v>0.1290113184</v>
      </c>
      <c r="AJ613" s="37">
        <f t="shared" si="18"/>
        <v>0.001397497836</v>
      </c>
    </row>
    <row r="614">
      <c r="A614" s="41" t="s">
        <v>47</v>
      </c>
      <c r="B614" s="42">
        <v>0.0</v>
      </c>
      <c r="C614" s="42">
        <v>0.0</v>
      </c>
      <c r="D614" s="42">
        <v>228.75</v>
      </c>
      <c r="E614" s="42">
        <v>94.75</v>
      </c>
      <c r="F614" s="42">
        <v>92.25</v>
      </c>
      <c r="G614" s="42">
        <v>24.75</v>
      </c>
      <c r="H614" s="33"/>
      <c r="I614" s="33"/>
      <c r="J614" s="33"/>
      <c r="K614" s="33"/>
      <c r="L614" s="33"/>
      <c r="M614" s="33"/>
      <c r="O614" s="2">
        <v>666.0</v>
      </c>
      <c r="P614" s="16">
        <f t="shared" si="14"/>
        <v>0.96</v>
      </c>
      <c r="Q614" s="37">
        <f t="shared" si="15"/>
        <v>0.01386836451</v>
      </c>
      <c r="S614" s="41" t="s">
        <v>47</v>
      </c>
      <c r="T614" s="42">
        <v>0.0</v>
      </c>
      <c r="U614" s="42">
        <v>0.0</v>
      </c>
      <c r="V614" s="42">
        <v>0.0</v>
      </c>
      <c r="W614" s="42">
        <v>0.0</v>
      </c>
      <c r="X614" s="42">
        <v>0.0</v>
      </c>
      <c r="Y614" s="42">
        <v>23.0</v>
      </c>
      <c r="Z614" s="43">
        <v>49.5</v>
      </c>
      <c r="AA614" s="43">
        <v>123.75</v>
      </c>
      <c r="AB614" s="43">
        <v>46.5</v>
      </c>
      <c r="AC614" s="43">
        <v>18.0</v>
      </c>
      <c r="AE614" s="33"/>
      <c r="AG614" s="2">
        <v>666.0</v>
      </c>
      <c r="AH614" s="16">
        <f t="shared" si="16"/>
        <v>0.96</v>
      </c>
      <c r="AI614" s="37">
        <f t="shared" si="17"/>
        <v>0.01274208408</v>
      </c>
      <c r="AJ614" s="37">
        <f t="shared" si="18"/>
        <v>0.000450209606</v>
      </c>
    </row>
    <row r="615">
      <c r="A615" s="41" t="s">
        <v>48</v>
      </c>
      <c r="B615" s="42">
        <v>0.0</v>
      </c>
      <c r="C615" s="42">
        <v>0.0</v>
      </c>
      <c r="D615" s="42">
        <v>396.20662223138</v>
      </c>
      <c r="E615" s="42">
        <v>95.3817985781354</v>
      </c>
      <c r="F615" s="42">
        <v>21.6029511872799</v>
      </c>
      <c r="G615" s="42">
        <v>3.96074487943871</v>
      </c>
      <c r="H615" s="33"/>
      <c r="I615" s="33"/>
      <c r="J615" s="33"/>
      <c r="K615" s="33"/>
      <c r="L615" s="33"/>
      <c r="M615" s="33"/>
      <c r="O615" s="2">
        <v>686.0</v>
      </c>
      <c r="P615" s="16">
        <f t="shared" si="14"/>
        <v>0.965</v>
      </c>
      <c r="Q615" s="37">
        <f t="shared" si="15"/>
        <v>0.01326956541</v>
      </c>
      <c r="S615" s="41" t="s">
        <v>48</v>
      </c>
      <c r="T615" s="42">
        <v>0.0</v>
      </c>
      <c r="U615" s="42">
        <v>0.0</v>
      </c>
      <c r="V615" s="42">
        <v>0.0</v>
      </c>
      <c r="W615" s="42">
        <v>0.0</v>
      </c>
      <c r="X615" s="42">
        <v>0.0</v>
      </c>
      <c r="Y615" s="42">
        <v>39.8371685740841</v>
      </c>
      <c r="Z615" s="43">
        <v>10.0124921972503</v>
      </c>
      <c r="AA615" s="43">
        <v>178.658018291931</v>
      </c>
      <c r="AB615" s="43">
        <v>51.6647849119688</v>
      </c>
      <c r="AC615" s="43">
        <v>9.40744386111339</v>
      </c>
      <c r="AE615" s="33"/>
      <c r="AG615" s="2">
        <v>686.0</v>
      </c>
      <c r="AH615" s="16">
        <f t="shared" si="16"/>
        <v>0.885</v>
      </c>
      <c r="AI615" s="37">
        <f t="shared" si="17"/>
        <v>0.0422494283</v>
      </c>
      <c r="AJ615" s="37">
        <f t="shared" si="18"/>
        <v>0.05087674301</v>
      </c>
    </row>
    <row r="616">
      <c r="A616" s="41" t="s">
        <v>24</v>
      </c>
      <c r="B616" s="42">
        <v>0.123539585287942</v>
      </c>
      <c r="C616" s="42">
        <v>0.119091817985316</v>
      </c>
      <c r="D616" s="42">
        <v>0.10754218087332</v>
      </c>
      <c r="E616" s="42">
        <v>0.106715158753715</v>
      </c>
      <c r="F616" s="42">
        <v>0.0548816830851479</v>
      </c>
      <c r="G616" s="42">
        <v>0.0951897263229232</v>
      </c>
      <c r="H616" s="33"/>
      <c r="I616" s="33"/>
      <c r="J616" s="33"/>
      <c r="K616" s="33"/>
      <c r="L616" s="33"/>
      <c r="M616" s="33"/>
      <c r="O616" s="2">
        <v>706.0</v>
      </c>
      <c r="P616" s="16">
        <f t="shared" si="14"/>
        <v>0.88</v>
      </c>
      <c r="Q616" s="37">
        <f t="shared" si="15"/>
        <v>0.02494645368</v>
      </c>
      <c r="S616" s="41" t="s">
        <v>24</v>
      </c>
      <c r="T616" s="42">
        <v>19.5297000357071</v>
      </c>
      <c r="U616" s="42">
        <v>18.0957079066069</v>
      </c>
      <c r="V616" s="42">
        <v>19.6962143650062</v>
      </c>
      <c r="W616" s="42">
        <v>18.7643316815719</v>
      </c>
      <c r="X616" s="42">
        <v>22.2155465726634</v>
      </c>
      <c r="Y616" s="42">
        <v>16.9879223294754</v>
      </c>
      <c r="Z616" s="43">
        <v>8.79120789429484</v>
      </c>
      <c r="AA616" s="43">
        <v>6.83639793591652</v>
      </c>
      <c r="AB616" s="43">
        <v>6.0026155141227</v>
      </c>
      <c r="AC616" s="43">
        <v>1.65795440487133</v>
      </c>
      <c r="AE616" s="33"/>
      <c r="AG616" s="2">
        <v>706.0</v>
      </c>
      <c r="AH616" s="16">
        <f t="shared" si="16"/>
        <v>0.8</v>
      </c>
      <c r="AI616" s="37">
        <f t="shared" si="17"/>
        <v>0.07326085965</v>
      </c>
      <c r="AJ616" s="37">
        <f t="shared" si="18"/>
        <v>0.06003379256</v>
      </c>
    </row>
    <row r="617">
      <c r="A617" s="41" t="s">
        <v>25</v>
      </c>
      <c r="B617" s="44">
        <v>0.00897166711241963</v>
      </c>
      <c r="C617" s="44">
        <v>0.00241910397201801</v>
      </c>
      <c r="D617" s="44">
        <v>0.0322259819608071</v>
      </c>
      <c r="E617" s="44">
        <v>0.053465332146943</v>
      </c>
      <c r="F617" s="44">
        <v>6.56430863569072E-4</v>
      </c>
      <c r="G617" s="44">
        <v>0.00215879527553133</v>
      </c>
      <c r="H617" s="45"/>
      <c r="I617" s="45"/>
      <c r="J617" s="33"/>
      <c r="K617" s="33"/>
      <c r="L617" s="33"/>
      <c r="M617" s="33"/>
      <c r="O617" s="2">
        <v>726.0</v>
      </c>
      <c r="P617" s="16">
        <f t="shared" si="14"/>
        <v>0.965</v>
      </c>
      <c r="Q617" s="37">
        <f t="shared" si="15"/>
        <v>0.01383351686</v>
      </c>
      <c r="S617" s="41" t="s">
        <v>25</v>
      </c>
      <c r="T617" s="44">
        <v>3.00159389522314</v>
      </c>
      <c r="U617" s="44">
        <v>1.49727449191574</v>
      </c>
      <c r="V617" s="44">
        <v>1.20962231236404</v>
      </c>
      <c r="W617" s="44">
        <v>0.908363453311715</v>
      </c>
      <c r="X617" s="44">
        <v>2.29305119685326</v>
      </c>
      <c r="Y617" s="44">
        <v>4.95175992152582</v>
      </c>
      <c r="Z617" s="46">
        <v>0.219834499892263</v>
      </c>
      <c r="AA617" s="46">
        <v>3.82030578411077</v>
      </c>
      <c r="AB617" s="43">
        <v>5.48326997501101</v>
      </c>
      <c r="AC617" s="43">
        <v>1.34118454668645</v>
      </c>
      <c r="AE617" s="33"/>
    </row>
    <row r="618">
      <c r="A618" s="41" t="s">
        <v>28</v>
      </c>
      <c r="B618" s="47">
        <v>0.666666666666666</v>
      </c>
      <c r="C618" s="48">
        <v>0.666666666666666</v>
      </c>
      <c r="D618" s="47">
        <v>0.715</v>
      </c>
      <c r="E618" s="47">
        <v>0.816666666666666</v>
      </c>
      <c r="F618" s="47">
        <v>0.863333333333333</v>
      </c>
      <c r="G618" s="47">
        <v>0.875</v>
      </c>
      <c r="H618" s="33"/>
      <c r="I618" s="33"/>
      <c r="J618" s="33"/>
      <c r="K618" s="33"/>
      <c r="L618" s="33"/>
      <c r="M618" s="33"/>
      <c r="N618" s="36">
        <f>MAX(B618:M618)</f>
        <v>0.875</v>
      </c>
      <c r="O618" s="2">
        <v>746.0</v>
      </c>
      <c r="P618" s="16">
        <f t="shared" si="14"/>
        <v>0.965</v>
      </c>
      <c r="Q618" s="37">
        <f t="shared" si="15"/>
        <v>0.01413541416</v>
      </c>
      <c r="S618" s="41" t="s">
        <v>28</v>
      </c>
      <c r="T618" s="47">
        <v>0.666666666666666</v>
      </c>
      <c r="U618" s="48">
        <v>0.666666666666666</v>
      </c>
      <c r="V618" s="47">
        <v>0.666666666666666</v>
      </c>
      <c r="W618" s="47">
        <v>0.666666666666666</v>
      </c>
      <c r="X618" s="47">
        <v>0.666666666666666</v>
      </c>
      <c r="Y618" s="47">
        <v>0.738333333333333</v>
      </c>
      <c r="Z618" s="43">
        <v>0.86</v>
      </c>
      <c r="AA618" s="43">
        <v>0.893333333333333</v>
      </c>
      <c r="AB618" s="43">
        <v>0.926666666666666</v>
      </c>
      <c r="AC618" s="43">
        <v>1.0</v>
      </c>
      <c r="AE618" s="33"/>
      <c r="AF618" s="36">
        <f>MAX(T618:AE618)</f>
        <v>1</v>
      </c>
    </row>
    <row r="619">
      <c r="A619" s="41" t="s">
        <v>29</v>
      </c>
      <c r="B619" s="44">
        <v>0.0</v>
      </c>
      <c r="C619" s="44">
        <v>0.0</v>
      </c>
      <c r="D619" s="44">
        <v>0.0837157890324957</v>
      </c>
      <c r="E619" s="44">
        <v>0.0869865890046659</v>
      </c>
      <c r="F619" s="44">
        <v>0.00577350269189624</v>
      </c>
      <c r="G619" s="44">
        <v>0.00288675134594814</v>
      </c>
      <c r="H619" s="45"/>
      <c r="I619" s="45"/>
      <c r="J619" s="33"/>
      <c r="K619" s="33"/>
      <c r="L619" s="33"/>
      <c r="M619" s="33"/>
      <c r="O619" s="2">
        <v>766.0</v>
      </c>
      <c r="P619" s="16">
        <f t="shared" si="14"/>
        <v>0.965</v>
      </c>
      <c r="Q619" s="37">
        <f t="shared" si="15"/>
        <v>0.01442346886</v>
      </c>
      <c r="S619" s="41" t="s">
        <v>29</v>
      </c>
      <c r="T619" s="44">
        <v>0.0</v>
      </c>
      <c r="U619" s="44">
        <v>0.0</v>
      </c>
      <c r="V619" s="44">
        <v>0.0</v>
      </c>
      <c r="W619" s="44">
        <v>0.0</v>
      </c>
      <c r="X619" s="44">
        <v>0.0</v>
      </c>
      <c r="Y619" s="44">
        <v>0.0799131472982457</v>
      </c>
      <c r="Z619" s="46">
        <v>0.0</v>
      </c>
      <c r="AA619" s="46">
        <v>0.0616441400296897</v>
      </c>
      <c r="AB619" s="43">
        <v>0.0733333333333333</v>
      </c>
      <c r="AC619" s="43">
        <v>0.0</v>
      </c>
      <c r="AE619" s="33"/>
    </row>
    <row r="620">
      <c r="A620" s="41" t="s">
        <v>30</v>
      </c>
      <c r="B620" s="42">
        <v>0.0</v>
      </c>
      <c r="C620" s="42">
        <v>0.0</v>
      </c>
      <c r="D620" s="42">
        <v>0.18</v>
      </c>
      <c r="E620" s="42">
        <v>0.54</v>
      </c>
      <c r="F620" s="42">
        <v>0.72</v>
      </c>
      <c r="G620" s="42">
        <v>0.72</v>
      </c>
      <c r="H620" s="33"/>
      <c r="I620" s="33"/>
      <c r="J620" s="33"/>
      <c r="K620" s="33"/>
      <c r="L620" s="33"/>
      <c r="M620" s="33"/>
      <c r="N620" s="36">
        <f>MAX(B620:M620)</f>
        <v>0.72</v>
      </c>
      <c r="O620" s="2">
        <v>786.0</v>
      </c>
      <c r="P620" s="16">
        <f t="shared" si="14"/>
        <v>0.945</v>
      </c>
      <c r="Q620" s="37">
        <f t="shared" si="15"/>
        <v>0.01516241479</v>
      </c>
      <c r="S620" s="41" t="s">
        <v>30</v>
      </c>
      <c r="T620" s="42">
        <v>0.0</v>
      </c>
      <c r="U620" s="42">
        <v>0.0</v>
      </c>
      <c r="V620" s="42">
        <v>0.0</v>
      </c>
      <c r="W620" s="42">
        <v>0.0</v>
      </c>
      <c r="X620" s="42">
        <v>0.0</v>
      </c>
      <c r="Y620" s="42">
        <v>0.25</v>
      </c>
      <c r="Z620" s="43">
        <v>0.72</v>
      </c>
      <c r="AA620" s="43">
        <v>0.79</v>
      </c>
      <c r="AB620" s="43">
        <v>0.845</v>
      </c>
      <c r="AC620" s="43">
        <v>1.0</v>
      </c>
      <c r="AE620" s="33"/>
      <c r="AF620" s="36">
        <f>MAX(T620:AE620)</f>
        <v>1</v>
      </c>
    </row>
    <row r="621">
      <c r="A621" s="41" t="s">
        <v>31</v>
      </c>
      <c r="B621" s="42">
        <v>0.0</v>
      </c>
      <c r="C621" s="42">
        <v>0.0</v>
      </c>
      <c r="D621" s="42">
        <v>0.311769145362397</v>
      </c>
      <c r="E621" s="42">
        <v>0.311769145362397</v>
      </c>
      <c r="F621" s="42">
        <v>0.0</v>
      </c>
      <c r="G621" s="42">
        <v>0.0</v>
      </c>
      <c r="H621" s="33"/>
      <c r="I621" s="33"/>
      <c r="J621" s="33"/>
      <c r="K621" s="33"/>
      <c r="L621" s="33"/>
      <c r="M621" s="33"/>
      <c r="O621" s="2">
        <v>806.0</v>
      </c>
      <c r="P621" s="16">
        <f t="shared" si="14"/>
        <v>0.945</v>
      </c>
      <c r="Q621" s="37">
        <f t="shared" si="15"/>
        <v>0.01986950395</v>
      </c>
      <c r="S621" s="41" t="s">
        <v>31</v>
      </c>
      <c r="T621" s="42">
        <v>0.0</v>
      </c>
      <c r="U621" s="42">
        <v>0.0</v>
      </c>
      <c r="V621" s="42">
        <v>0.0</v>
      </c>
      <c r="W621" s="42">
        <v>0.0</v>
      </c>
      <c r="X621" s="42">
        <v>0.0</v>
      </c>
      <c r="Y621" s="42">
        <v>0.294448637286709</v>
      </c>
      <c r="Z621" s="43">
        <v>0.0</v>
      </c>
      <c r="AA621" s="43">
        <v>0.121243556529821</v>
      </c>
      <c r="AB621" s="43">
        <v>0.155161206491829</v>
      </c>
      <c r="AC621" s="43">
        <v>0.0</v>
      </c>
      <c r="AE621" s="33"/>
    </row>
    <row r="622">
      <c r="A622" s="41" t="s">
        <v>32</v>
      </c>
      <c r="B622" s="42">
        <v>1.0</v>
      </c>
      <c r="C622" s="42">
        <v>1.0</v>
      </c>
      <c r="D622" s="42">
        <v>0.9825</v>
      </c>
      <c r="E622" s="42">
        <v>0.955</v>
      </c>
      <c r="F622" s="42">
        <v>0.935</v>
      </c>
      <c r="G622" s="42">
        <v>0.952499999999999</v>
      </c>
      <c r="H622" s="33"/>
      <c r="I622" s="33"/>
      <c r="J622" s="33"/>
      <c r="K622" s="33"/>
      <c r="L622" s="33"/>
      <c r="M622" s="33"/>
      <c r="N622" s="36">
        <f>MAX(B622:M622)</f>
        <v>1</v>
      </c>
      <c r="Q622" s="41"/>
      <c r="R622" s="41"/>
      <c r="S622" s="41" t="s">
        <v>32</v>
      </c>
      <c r="T622" s="42">
        <v>1.0</v>
      </c>
      <c r="U622" s="42">
        <v>1.0</v>
      </c>
      <c r="V622" s="42">
        <v>1.0</v>
      </c>
      <c r="W622" s="42">
        <v>1.0</v>
      </c>
      <c r="X622" s="42">
        <v>1.0</v>
      </c>
      <c r="Y622" s="42">
        <v>0.9825</v>
      </c>
      <c r="Z622" s="43">
        <v>0.93</v>
      </c>
      <c r="AA622" s="43">
        <v>0.945</v>
      </c>
      <c r="AB622" s="43">
        <v>0.9675</v>
      </c>
      <c r="AC622" s="43">
        <v>1.0</v>
      </c>
      <c r="AE622" s="33"/>
      <c r="AF622" s="36">
        <f>MAX(T622:AE622)</f>
        <v>1</v>
      </c>
    </row>
    <row r="623">
      <c r="A623" s="41" t="s">
        <v>33</v>
      </c>
      <c r="B623" s="44">
        <v>0.0</v>
      </c>
      <c r="C623" s="44">
        <v>0.0</v>
      </c>
      <c r="D623" s="44">
        <v>0.0303108891324553</v>
      </c>
      <c r="E623" s="44">
        <v>0.0287228132326901</v>
      </c>
      <c r="F623" s="44">
        <v>0.00866025403784434</v>
      </c>
      <c r="G623" s="44">
        <v>0.00433012701892219</v>
      </c>
      <c r="H623" s="45"/>
      <c r="I623" s="45"/>
      <c r="J623" s="33"/>
      <c r="K623" s="33"/>
      <c r="L623" s="33"/>
      <c r="M623" s="33"/>
      <c r="Q623" s="41"/>
      <c r="R623" s="41"/>
      <c r="S623" s="41" t="s">
        <v>33</v>
      </c>
      <c r="T623" s="44">
        <v>0.0</v>
      </c>
      <c r="U623" s="44">
        <v>0.0</v>
      </c>
      <c r="V623" s="44">
        <v>0.0</v>
      </c>
      <c r="W623" s="44">
        <v>0.0</v>
      </c>
      <c r="X623" s="44">
        <v>0.0</v>
      </c>
      <c r="Y623" s="44">
        <v>0.0303108891324553</v>
      </c>
      <c r="Z623" s="46">
        <v>0.0</v>
      </c>
      <c r="AA623" s="46">
        <v>0.0320156211871642</v>
      </c>
      <c r="AB623" s="43">
        <v>0.032691742076555</v>
      </c>
      <c r="AC623" s="43">
        <v>0.0</v>
      </c>
      <c r="AE623" s="33"/>
    </row>
    <row r="624">
      <c r="A624" s="41" t="s">
        <v>49</v>
      </c>
      <c r="B624" s="42">
        <v>0.141229985208131</v>
      </c>
      <c r="C624" s="42">
        <v>0.153080976448315</v>
      </c>
      <c r="D624" s="42">
        <v>0.14429980881099</v>
      </c>
      <c r="E624" s="42">
        <v>0.133772833263008</v>
      </c>
      <c r="F624" s="42">
        <v>0.137973490335427</v>
      </c>
      <c r="G624" s="42">
        <v>0.0764792761002409</v>
      </c>
      <c r="H624" s="33"/>
      <c r="I624" s="33"/>
      <c r="J624" s="33"/>
      <c r="K624" s="33"/>
      <c r="L624" s="33"/>
      <c r="M624" s="33"/>
      <c r="Q624" s="41"/>
      <c r="R624" s="41"/>
      <c r="S624" s="41" t="s">
        <v>49</v>
      </c>
      <c r="T624" s="42">
        <v>0.1322054627432</v>
      </c>
      <c r="U624" s="42">
        <v>0.154085757344817</v>
      </c>
      <c r="V624" s="42">
        <v>0.111980051289763</v>
      </c>
      <c r="W624" s="42">
        <v>0.13054764135643</v>
      </c>
      <c r="X624" s="42">
        <v>0.0914302378656638</v>
      </c>
      <c r="Y624" s="42">
        <v>0.140184827031535</v>
      </c>
      <c r="Z624" s="43">
        <v>0.131901980059563</v>
      </c>
      <c r="AA624" s="43">
        <v>0.100892700811991</v>
      </c>
      <c r="AB624" s="43">
        <v>0.07431662262577</v>
      </c>
      <c r="AC624" s="43">
        <v>0.00210998520439437</v>
      </c>
      <c r="AE624" s="33"/>
    </row>
    <row r="625">
      <c r="A625" s="41" t="s">
        <v>50</v>
      </c>
      <c r="B625" s="44">
        <v>0.0321263906143181</v>
      </c>
      <c r="C625" s="44">
        <v>0.00781001064009492</v>
      </c>
      <c r="D625" s="44">
        <v>0.034441756666005</v>
      </c>
      <c r="E625" s="44">
        <v>0.0163832096836506</v>
      </c>
      <c r="F625" s="44">
        <v>9.34539674728256E-4</v>
      </c>
      <c r="G625" s="44">
        <v>0.0092633446110214</v>
      </c>
      <c r="H625" s="45"/>
      <c r="I625" s="45"/>
      <c r="J625" s="33"/>
      <c r="K625" s="33"/>
      <c r="L625" s="45"/>
      <c r="M625" s="33"/>
      <c r="Q625" s="41"/>
      <c r="R625" s="41"/>
      <c r="S625" s="41" t="s">
        <v>50</v>
      </c>
      <c r="T625" s="44">
        <v>0.0486680153498622</v>
      </c>
      <c r="U625" s="44">
        <v>0.0376795303895507</v>
      </c>
      <c r="V625" s="44">
        <v>0.017213440592615</v>
      </c>
      <c r="W625" s="44">
        <v>0.0150237158143116</v>
      </c>
      <c r="X625" s="44">
        <v>0.0246105251854728</v>
      </c>
      <c r="Y625" s="44">
        <v>0.00671658851918188</v>
      </c>
      <c r="Z625" s="46">
        <v>0.00163201786986382</v>
      </c>
      <c r="AA625" s="46">
        <v>0.0507762895584644</v>
      </c>
      <c r="AB625" s="43">
        <v>0.0651732454743842</v>
      </c>
      <c r="AC625" s="43">
        <v>0.00232244792393639</v>
      </c>
      <c r="AE625" s="33"/>
    </row>
    <row r="626">
      <c r="A626" s="41" t="s">
        <v>51</v>
      </c>
      <c r="B626" s="42">
        <v>0.0</v>
      </c>
      <c r="C626" s="42">
        <v>0.0</v>
      </c>
      <c r="D626" s="42">
        <v>0.16</v>
      </c>
      <c r="E626" s="42">
        <v>0.475</v>
      </c>
      <c r="F626" s="42">
        <v>0.635</v>
      </c>
      <c r="G626" s="42">
        <v>0.615</v>
      </c>
      <c r="H626" s="33"/>
      <c r="I626" s="33"/>
      <c r="J626" s="33"/>
      <c r="K626" s="33"/>
      <c r="L626" s="33"/>
      <c r="M626" s="33"/>
      <c r="N626" s="36">
        <f>MAX(B626:M626)</f>
        <v>0.635</v>
      </c>
      <c r="Q626" s="41"/>
      <c r="R626" s="41"/>
      <c r="S626" s="41" t="s">
        <v>51</v>
      </c>
      <c r="T626" s="42">
        <v>0.0</v>
      </c>
      <c r="U626" s="42">
        <v>0.0</v>
      </c>
      <c r="V626" s="42">
        <v>0.0</v>
      </c>
      <c r="W626" s="42">
        <v>0.0</v>
      </c>
      <c r="X626" s="42">
        <v>0.0</v>
      </c>
      <c r="Y626" s="42">
        <v>0.175</v>
      </c>
      <c r="Z626" s="43">
        <v>0.64</v>
      </c>
      <c r="AA626" s="43">
        <v>0.72</v>
      </c>
      <c r="AB626" s="43">
        <v>0.77</v>
      </c>
      <c r="AC626" s="43">
        <v>0.955</v>
      </c>
      <c r="AE626" s="33"/>
      <c r="AF626" s="36">
        <f>MAX(T626:AE626)</f>
        <v>0.955</v>
      </c>
    </row>
    <row r="627">
      <c r="A627" s="41" t="s">
        <v>52</v>
      </c>
      <c r="B627" s="44">
        <v>0.0</v>
      </c>
      <c r="C627" s="44">
        <v>0.0</v>
      </c>
      <c r="D627" s="44">
        <v>0.27712812921102</v>
      </c>
      <c r="E627" s="44">
        <v>0.274362898366379</v>
      </c>
      <c r="F627" s="44">
        <v>0.00866025403784439</v>
      </c>
      <c r="G627" s="44">
        <v>0.00866025403784439</v>
      </c>
      <c r="H627" s="45"/>
      <c r="I627" s="45"/>
      <c r="J627" s="33"/>
      <c r="K627" s="33"/>
      <c r="L627" s="33"/>
      <c r="M627" s="33"/>
      <c r="Q627" s="41"/>
      <c r="R627" s="41"/>
      <c r="S627" s="41" t="s">
        <v>52</v>
      </c>
      <c r="T627" s="44">
        <v>0.0</v>
      </c>
      <c r="U627" s="44">
        <v>0.0</v>
      </c>
      <c r="V627" s="44">
        <v>0.0</v>
      </c>
      <c r="W627" s="44">
        <v>0.0</v>
      </c>
      <c r="X627" s="44">
        <v>0.0</v>
      </c>
      <c r="Y627" s="44">
        <v>0.269583011334171</v>
      </c>
      <c r="Z627" s="46">
        <v>0.0</v>
      </c>
      <c r="AA627" s="46">
        <v>0.13856406460551</v>
      </c>
      <c r="AB627" s="43">
        <v>0.19</v>
      </c>
      <c r="AC627" s="43">
        <v>0.00866025403784439</v>
      </c>
      <c r="AE627" s="33"/>
    </row>
    <row r="628">
      <c r="A628" s="41" t="s">
        <v>53</v>
      </c>
      <c r="B628" s="42">
        <v>0.0</v>
      </c>
      <c r="C628" s="42">
        <v>0.0</v>
      </c>
      <c r="D628" s="42">
        <v>0.16</v>
      </c>
      <c r="E628" s="42">
        <v>0.475</v>
      </c>
      <c r="F628" s="42">
        <v>0.635</v>
      </c>
      <c r="G628" s="42">
        <v>0.615</v>
      </c>
      <c r="H628" s="33"/>
      <c r="I628" s="33"/>
      <c r="J628" s="33"/>
      <c r="K628" s="33"/>
      <c r="L628" s="33"/>
      <c r="M628" s="33"/>
      <c r="Q628" s="41"/>
      <c r="R628" s="41"/>
      <c r="S628" s="41" t="s">
        <v>53</v>
      </c>
      <c r="T628" s="42">
        <v>0.0</v>
      </c>
      <c r="U628" s="42">
        <v>0.0</v>
      </c>
      <c r="V628" s="42">
        <v>0.0</v>
      </c>
      <c r="W628" s="42">
        <v>0.0</v>
      </c>
      <c r="X628" s="42">
        <v>0.0</v>
      </c>
      <c r="Y628" s="42">
        <v>0.175</v>
      </c>
      <c r="Z628" s="43">
        <v>0.64</v>
      </c>
      <c r="AA628" s="43">
        <v>0.72</v>
      </c>
      <c r="AB628" s="43">
        <v>0.77</v>
      </c>
      <c r="AC628" s="43">
        <v>0.955</v>
      </c>
      <c r="AE628" s="33"/>
    </row>
    <row r="629">
      <c r="A629" s="41" t="s">
        <v>54</v>
      </c>
      <c r="B629" s="42">
        <v>0.0</v>
      </c>
      <c r="C629" s="42">
        <v>0.0</v>
      </c>
      <c r="D629" s="42">
        <v>0.27712812921102</v>
      </c>
      <c r="E629" s="42">
        <v>0.274362898366379</v>
      </c>
      <c r="F629" s="42">
        <v>0.00866025403784439</v>
      </c>
      <c r="G629" s="42">
        <v>0.00866025403784439</v>
      </c>
      <c r="H629" s="33"/>
      <c r="I629" s="33"/>
      <c r="J629" s="33"/>
      <c r="K629" s="33"/>
      <c r="L629" s="33"/>
      <c r="M629" s="33"/>
      <c r="Q629" s="41"/>
      <c r="R629" s="41"/>
      <c r="S629" s="41" t="s">
        <v>54</v>
      </c>
      <c r="T629" s="42">
        <v>0.0</v>
      </c>
      <c r="U629" s="42">
        <v>0.0</v>
      </c>
      <c r="V629" s="42">
        <v>0.0</v>
      </c>
      <c r="W629" s="42">
        <v>0.0</v>
      </c>
      <c r="X629" s="42">
        <v>0.0</v>
      </c>
      <c r="Y629" s="42">
        <v>0.269583011334171</v>
      </c>
      <c r="Z629" s="43">
        <v>0.0</v>
      </c>
      <c r="AA629" s="43">
        <v>0.13856406460551</v>
      </c>
      <c r="AB629" s="43">
        <v>0.19</v>
      </c>
      <c r="AC629" s="43">
        <v>0.00866025403784439</v>
      </c>
      <c r="AE629" s="33"/>
    </row>
    <row r="630">
      <c r="A630" s="41" t="s">
        <v>55</v>
      </c>
      <c r="B630" s="42" t="s">
        <v>68</v>
      </c>
      <c r="C630" s="42" t="s">
        <v>68</v>
      </c>
      <c r="D630" s="42" t="s">
        <v>68</v>
      </c>
      <c r="E630" s="42" t="s">
        <v>68</v>
      </c>
      <c r="F630" s="42" t="s">
        <v>68</v>
      </c>
      <c r="G630" s="42" t="s">
        <v>68</v>
      </c>
      <c r="H630" s="33"/>
      <c r="I630" s="33"/>
      <c r="J630" s="33"/>
      <c r="K630" s="33"/>
      <c r="L630" s="33"/>
      <c r="M630" s="33"/>
      <c r="Q630" s="41"/>
      <c r="R630" s="41"/>
      <c r="S630" s="41" t="s">
        <v>55</v>
      </c>
      <c r="T630" s="42" t="s">
        <v>68</v>
      </c>
      <c r="U630" s="42" t="s">
        <v>68</v>
      </c>
      <c r="V630" s="42" t="s">
        <v>68</v>
      </c>
      <c r="W630" s="42" t="s">
        <v>68</v>
      </c>
      <c r="X630" s="42" t="s">
        <v>68</v>
      </c>
      <c r="Y630" s="42" t="s">
        <v>68</v>
      </c>
      <c r="Z630" s="43" t="s">
        <v>68</v>
      </c>
      <c r="AA630" s="43" t="s">
        <v>68</v>
      </c>
      <c r="AB630" s="43" t="s">
        <v>68</v>
      </c>
      <c r="AC630" s="43" t="s">
        <v>68</v>
      </c>
      <c r="AE630" s="33"/>
    </row>
    <row r="631">
      <c r="A631" s="41" t="s">
        <v>56</v>
      </c>
      <c r="B631" s="44" t="s">
        <v>68</v>
      </c>
      <c r="C631" s="44" t="s">
        <v>68</v>
      </c>
      <c r="D631" s="44" t="s">
        <v>68</v>
      </c>
      <c r="E631" s="44" t="s">
        <v>68</v>
      </c>
      <c r="F631" s="44" t="s">
        <v>68</v>
      </c>
      <c r="G631" s="44" t="s">
        <v>68</v>
      </c>
      <c r="H631" s="45"/>
      <c r="I631" s="45"/>
      <c r="J631" s="33"/>
      <c r="K631" s="33"/>
      <c r="L631" s="33"/>
      <c r="M631" s="33"/>
      <c r="Q631" s="41"/>
      <c r="R631" s="41"/>
      <c r="S631" s="41" t="s">
        <v>56</v>
      </c>
      <c r="T631" s="44" t="s">
        <v>68</v>
      </c>
      <c r="U631" s="44" t="s">
        <v>68</v>
      </c>
      <c r="V631" s="44" t="s">
        <v>68</v>
      </c>
      <c r="W631" s="44" t="s">
        <v>68</v>
      </c>
      <c r="X631" s="44" t="s">
        <v>68</v>
      </c>
      <c r="Y631" s="44" t="s">
        <v>68</v>
      </c>
      <c r="Z631" s="46" t="s">
        <v>68</v>
      </c>
      <c r="AA631" s="46" t="s">
        <v>68</v>
      </c>
      <c r="AB631" s="43" t="s">
        <v>68</v>
      </c>
      <c r="AC631" s="43" t="s">
        <v>68</v>
      </c>
      <c r="AE631" s="33"/>
    </row>
    <row r="632">
      <c r="A632" s="41" t="s">
        <v>57</v>
      </c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Q632" s="41"/>
      <c r="R632" s="41"/>
      <c r="S632" s="41" t="s">
        <v>58</v>
      </c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E632" s="33"/>
    </row>
    <row r="633">
      <c r="A633" s="33"/>
      <c r="B633" s="42">
        <v>0.002</v>
      </c>
      <c r="C633" s="42">
        <v>0.005</v>
      </c>
      <c r="D633" s="42">
        <v>0.01</v>
      </c>
      <c r="E633" s="42">
        <v>0.05</v>
      </c>
      <c r="F633" s="42">
        <v>0.1</v>
      </c>
      <c r="G633" s="42">
        <v>0.25</v>
      </c>
      <c r="H633" s="33"/>
      <c r="I633" s="33"/>
      <c r="J633" s="33"/>
      <c r="K633" s="33"/>
      <c r="L633" s="33"/>
      <c r="M633" s="33"/>
      <c r="Q633" s="33"/>
      <c r="R633" s="33"/>
      <c r="S633" s="33"/>
      <c r="T633" s="42">
        <v>0.001</v>
      </c>
      <c r="U633" s="42">
        <v>0.002</v>
      </c>
      <c r="V633" s="42">
        <v>0.004</v>
      </c>
      <c r="W633" s="42">
        <v>0.005</v>
      </c>
      <c r="X633" s="42">
        <v>0.01</v>
      </c>
      <c r="Y633" s="42">
        <v>0.05</v>
      </c>
      <c r="Z633" s="43">
        <v>0.1</v>
      </c>
      <c r="AA633" s="43">
        <v>0.25</v>
      </c>
      <c r="AB633" s="43">
        <v>1.0</v>
      </c>
      <c r="AC633" s="43">
        <v>10.0</v>
      </c>
      <c r="AE633" s="33"/>
    </row>
    <row r="634">
      <c r="A634" s="41" t="s">
        <v>47</v>
      </c>
      <c r="B634" s="42">
        <v>0.0</v>
      </c>
      <c r="C634" s="42">
        <v>0.0</v>
      </c>
      <c r="D634" s="42">
        <v>0.0</v>
      </c>
      <c r="E634" s="42">
        <v>736.75</v>
      </c>
      <c r="F634" s="42">
        <v>84.5</v>
      </c>
      <c r="G634" s="42">
        <v>408.25</v>
      </c>
      <c r="H634" s="33"/>
      <c r="I634" s="33"/>
      <c r="J634" s="33"/>
      <c r="K634" s="33"/>
      <c r="L634" s="33"/>
      <c r="M634" s="33"/>
      <c r="Q634" s="41"/>
      <c r="R634" s="41"/>
      <c r="S634" s="41" t="s">
        <v>47</v>
      </c>
      <c r="T634" s="42">
        <v>0.0</v>
      </c>
      <c r="U634" s="42">
        <v>0.0</v>
      </c>
      <c r="V634" s="42">
        <v>0.0</v>
      </c>
      <c r="W634" s="42">
        <v>0.0</v>
      </c>
      <c r="X634" s="42">
        <v>0.0</v>
      </c>
      <c r="Y634" s="42">
        <v>1321.0</v>
      </c>
      <c r="Z634" s="43">
        <v>50.0</v>
      </c>
      <c r="AA634" s="43">
        <v>17.25</v>
      </c>
      <c r="AB634" s="43">
        <v>23.25</v>
      </c>
      <c r="AC634" s="43">
        <v>19.5</v>
      </c>
      <c r="AE634" s="33"/>
    </row>
    <row r="635">
      <c r="A635" s="41" t="s">
        <v>48</v>
      </c>
      <c r="B635" s="42">
        <v>0.0</v>
      </c>
      <c r="C635" s="42">
        <v>0.0</v>
      </c>
      <c r="D635" s="42">
        <v>0.0</v>
      </c>
      <c r="E635" s="42">
        <v>1110.43873649112</v>
      </c>
      <c r="F635" s="42">
        <v>14.9415527974839</v>
      </c>
      <c r="G635" s="42">
        <v>242.703909115613</v>
      </c>
      <c r="H635" s="33"/>
      <c r="I635" s="33"/>
      <c r="J635" s="33"/>
      <c r="K635" s="33"/>
      <c r="L635" s="33"/>
      <c r="M635" s="33"/>
      <c r="Q635" s="41"/>
      <c r="R635" s="41"/>
      <c r="S635" s="41" t="s">
        <v>48</v>
      </c>
      <c r="T635" s="42">
        <v>0.0</v>
      </c>
      <c r="U635" s="42">
        <v>0.0</v>
      </c>
      <c r="V635" s="42">
        <v>0.0</v>
      </c>
      <c r="W635" s="42">
        <v>0.0</v>
      </c>
      <c r="X635" s="42">
        <v>0.0</v>
      </c>
      <c r="Y635" s="42">
        <v>2183.27758198539</v>
      </c>
      <c r="Z635" s="43">
        <v>3.60555127546398</v>
      </c>
      <c r="AA635" s="43">
        <v>3.2691742076555</v>
      </c>
      <c r="AB635" s="43">
        <v>23.5199383502593</v>
      </c>
      <c r="AC635" s="43">
        <v>3.35410196624968</v>
      </c>
      <c r="AE635" s="33"/>
    </row>
    <row r="636">
      <c r="A636" s="41" t="s">
        <v>24</v>
      </c>
      <c r="B636" s="42">
        <v>0.134148670584859</v>
      </c>
      <c r="C636" s="42">
        <v>0.139487834174453</v>
      </c>
      <c r="D636" s="42">
        <v>0.138557383732985</v>
      </c>
      <c r="E636" s="42">
        <v>0.071930553860616</v>
      </c>
      <c r="F636" s="42">
        <v>0.0545858396531326</v>
      </c>
      <c r="G636" s="42">
        <v>0.0273554819538253</v>
      </c>
      <c r="H636" s="33"/>
      <c r="I636" s="33"/>
      <c r="J636" s="33"/>
      <c r="K636" s="33"/>
      <c r="L636" s="33"/>
      <c r="M636" s="33"/>
      <c r="Q636" s="41"/>
      <c r="R636" s="41"/>
      <c r="S636" s="41" t="s">
        <v>24</v>
      </c>
      <c r="T636" s="42">
        <v>19.0288690447007</v>
      </c>
      <c r="U636" s="42">
        <v>21.0282933889855</v>
      </c>
      <c r="V636" s="42">
        <v>19.6298471446803</v>
      </c>
      <c r="W636" s="42">
        <v>19.4739458991915</v>
      </c>
      <c r="X636" s="42">
        <v>18.3511432518037</v>
      </c>
      <c r="Y636" s="42">
        <v>9.06731812376489</v>
      </c>
      <c r="Z636" s="43">
        <v>8.99205402431354</v>
      </c>
      <c r="AA636" s="43">
        <v>9.08023572180343</v>
      </c>
      <c r="AB636" s="43">
        <v>6.41370590150415</v>
      </c>
      <c r="AC636" s="43">
        <v>1.34835240540566</v>
      </c>
      <c r="AE636" s="33"/>
    </row>
    <row r="637">
      <c r="A637" s="41" t="s">
        <v>25</v>
      </c>
      <c r="B637" s="44">
        <v>0.0200003999680103</v>
      </c>
      <c r="C637" s="44">
        <v>0.0165608203045291</v>
      </c>
      <c r="D637" s="44">
        <v>0.0141404267225189</v>
      </c>
      <c r="E637" s="42">
        <v>0.0634406239687305</v>
      </c>
      <c r="F637" s="42">
        <v>4.33900912810161E-4</v>
      </c>
      <c r="G637" s="44">
        <v>0.0421722433498369</v>
      </c>
      <c r="H637" s="33"/>
      <c r="I637" s="33"/>
      <c r="J637" s="33"/>
      <c r="K637" s="33"/>
      <c r="L637" s="33"/>
      <c r="M637" s="33"/>
      <c r="Q637" s="41"/>
      <c r="R637" s="41"/>
      <c r="S637" s="41" t="s">
        <v>25</v>
      </c>
      <c r="T637" s="44">
        <v>1.75945515383277</v>
      </c>
      <c r="U637" s="44">
        <v>3.25177695048934</v>
      </c>
      <c r="V637" s="44">
        <v>1.98623244206431</v>
      </c>
      <c r="W637" s="42">
        <v>2.36488108747575</v>
      </c>
      <c r="X637" s="42">
        <v>1.33959618145599</v>
      </c>
      <c r="Y637" s="44">
        <v>6.72956475533168</v>
      </c>
      <c r="Z637" s="43">
        <v>0.0912542352834159</v>
      </c>
      <c r="AA637" s="43">
        <v>0.0790177672662629</v>
      </c>
      <c r="AB637" s="43">
        <v>5.33799347941939</v>
      </c>
      <c r="AC637" s="43">
        <v>0.99232957132998</v>
      </c>
      <c r="AE637" s="33"/>
    </row>
    <row r="638">
      <c r="A638" s="41" t="s">
        <v>28</v>
      </c>
      <c r="B638" s="47">
        <v>0.666666666666666</v>
      </c>
      <c r="C638" s="47">
        <v>0.666666666666666</v>
      </c>
      <c r="D638" s="47">
        <v>0.666666666666666</v>
      </c>
      <c r="E638" s="49">
        <v>0.893333333333333</v>
      </c>
      <c r="F638" s="50">
        <v>0.861666666666666</v>
      </c>
      <c r="G638" s="51">
        <v>0.966666666666666</v>
      </c>
      <c r="H638" s="33"/>
      <c r="I638" s="33"/>
      <c r="J638" s="33"/>
      <c r="K638" s="33"/>
      <c r="L638" s="33"/>
      <c r="M638" s="33"/>
      <c r="N638" s="36">
        <f>MAX(B638:M638)</f>
        <v>0.9666666667</v>
      </c>
      <c r="Q638" s="41"/>
      <c r="R638" s="41"/>
      <c r="S638" s="41" t="s">
        <v>28</v>
      </c>
      <c r="T638" s="47">
        <v>0.666666666666666</v>
      </c>
      <c r="U638" s="47">
        <v>0.666666666666666</v>
      </c>
      <c r="V638" s="47">
        <v>0.666666666666666</v>
      </c>
      <c r="W638" s="49">
        <v>0.666666666666666</v>
      </c>
      <c r="X638" s="50">
        <v>0.666666666666666</v>
      </c>
      <c r="Y638" s="51">
        <v>0.873333333333333</v>
      </c>
      <c r="Z638" s="43">
        <v>0.86</v>
      </c>
      <c r="AA638" s="43">
        <v>0.858333333333333</v>
      </c>
      <c r="AB638" s="43">
        <v>0.928333333333333</v>
      </c>
      <c r="AC638" s="43">
        <v>1.0</v>
      </c>
      <c r="AE638" s="33"/>
      <c r="AF638" s="36">
        <f>MAX(T638:AE638)</f>
        <v>1</v>
      </c>
    </row>
    <row r="639">
      <c r="A639" s="41" t="s">
        <v>29</v>
      </c>
      <c r="B639" s="42">
        <v>0.0</v>
      </c>
      <c r="C639" s="42">
        <v>0.0</v>
      </c>
      <c r="D639" s="44">
        <v>0.0</v>
      </c>
      <c r="E639" s="42">
        <v>0.0577350269189625</v>
      </c>
      <c r="F639" s="42">
        <v>0.00288675134594814</v>
      </c>
      <c r="G639" s="42">
        <v>0.0577350269189625</v>
      </c>
      <c r="H639" s="33"/>
      <c r="I639" s="33"/>
      <c r="J639" s="33"/>
      <c r="K639" s="33"/>
      <c r="L639" s="33"/>
      <c r="M639" s="33"/>
      <c r="Q639" s="41"/>
      <c r="R639" s="41"/>
      <c r="S639" s="41" t="s">
        <v>29</v>
      </c>
      <c r="T639" s="42">
        <v>0.0</v>
      </c>
      <c r="U639" s="42">
        <v>0.0</v>
      </c>
      <c r="V639" s="44">
        <v>0.0</v>
      </c>
      <c r="W639" s="42">
        <v>0.0</v>
      </c>
      <c r="X639" s="42">
        <v>0.0</v>
      </c>
      <c r="Y639" s="42">
        <v>0.0812403840463596</v>
      </c>
      <c r="Z639" s="43">
        <v>0.0</v>
      </c>
      <c r="AA639" s="43">
        <v>0.00288675134594809</v>
      </c>
      <c r="AB639" s="43">
        <v>0.0683739716558867</v>
      </c>
      <c r="AC639" s="43">
        <v>0.0</v>
      </c>
      <c r="AE639" s="33"/>
    </row>
    <row r="640">
      <c r="A640" s="41" t="s">
        <v>30</v>
      </c>
      <c r="B640" s="42">
        <v>0.0</v>
      </c>
      <c r="C640" s="42">
        <v>0.0</v>
      </c>
      <c r="D640" s="42">
        <v>0.0</v>
      </c>
      <c r="E640" s="42">
        <v>0.785</v>
      </c>
      <c r="F640" s="42">
        <v>0.72</v>
      </c>
      <c r="G640" s="42">
        <v>0.929999999999999</v>
      </c>
      <c r="H640" s="33"/>
      <c r="I640" s="33"/>
      <c r="J640" s="33"/>
      <c r="K640" s="33"/>
      <c r="L640" s="33"/>
      <c r="M640" s="33"/>
      <c r="N640" s="36">
        <f>MAX(B640:M640)</f>
        <v>0.93</v>
      </c>
      <c r="Q640" s="41"/>
      <c r="R640" s="41"/>
      <c r="S640" s="41" t="s">
        <v>30</v>
      </c>
      <c r="T640" s="42">
        <v>0.0</v>
      </c>
      <c r="U640" s="42">
        <v>0.0</v>
      </c>
      <c r="V640" s="42">
        <v>0.0</v>
      </c>
      <c r="W640" s="42">
        <v>0.0</v>
      </c>
      <c r="X640" s="42">
        <v>0.0</v>
      </c>
      <c r="Y640" s="42">
        <v>0.69</v>
      </c>
      <c r="Z640" s="43">
        <v>0.72</v>
      </c>
      <c r="AA640" s="43">
        <v>0.72</v>
      </c>
      <c r="AB640" s="43">
        <v>0.845</v>
      </c>
      <c r="AC640" s="43">
        <v>1.0</v>
      </c>
      <c r="AE640" s="33"/>
      <c r="AF640" s="36">
        <f>MAX(T640:AE640)</f>
        <v>1</v>
      </c>
    </row>
    <row r="641">
      <c r="A641" s="41" t="s">
        <v>31</v>
      </c>
      <c r="B641" s="42">
        <v>0.0</v>
      </c>
      <c r="C641" s="42">
        <v>0.0</v>
      </c>
      <c r="D641" s="42">
        <v>0.0</v>
      </c>
      <c r="E641" s="42">
        <v>0.112583302491977</v>
      </c>
      <c r="F641" s="42">
        <v>0.0</v>
      </c>
      <c r="G641" s="42">
        <v>0.121243556529821</v>
      </c>
      <c r="H641" s="33"/>
      <c r="I641" s="33"/>
      <c r="J641" s="33"/>
      <c r="K641" s="33"/>
      <c r="L641" s="33"/>
      <c r="M641" s="33"/>
      <c r="Q641" s="41"/>
      <c r="R641" s="41"/>
      <c r="S641" s="41" t="s">
        <v>31</v>
      </c>
      <c r="T641" s="42">
        <v>0.0</v>
      </c>
      <c r="U641" s="42">
        <v>0.0</v>
      </c>
      <c r="V641" s="42">
        <v>0.0</v>
      </c>
      <c r="W641" s="42">
        <v>0.0</v>
      </c>
      <c r="X641" s="42">
        <v>0.0</v>
      </c>
      <c r="Y641" s="42">
        <v>0.242280828791714</v>
      </c>
      <c r="Z641" s="43">
        <v>0.0</v>
      </c>
      <c r="AA641" s="43">
        <v>0.0</v>
      </c>
      <c r="AB641" s="43">
        <v>0.145172311409579</v>
      </c>
      <c r="AC641" s="43">
        <v>0.0</v>
      </c>
      <c r="AE641" s="33"/>
    </row>
    <row r="642">
      <c r="A642" s="41" t="s">
        <v>32</v>
      </c>
      <c r="B642" s="42">
        <v>1.0</v>
      </c>
      <c r="C642" s="42">
        <v>1.0</v>
      </c>
      <c r="D642" s="42">
        <v>1.0</v>
      </c>
      <c r="E642" s="42">
        <v>0.9475</v>
      </c>
      <c r="F642" s="42">
        <v>0.9325</v>
      </c>
      <c r="G642" s="42">
        <v>0.985</v>
      </c>
      <c r="H642" s="33"/>
      <c r="I642" s="33"/>
      <c r="J642" s="33"/>
      <c r="K642" s="33"/>
      <c r="L642" s="33"/>
      <c r="M642" s="33"/>
      <c r="N642" s="36">
        <f>MAX(B642:M642)</f>
        <v>1</v>
      </c>
      <c r="Q642" s="41"/>
      <c r="R642" s="41"/>
      <c r="S642" s="41" t="s">
        <v>32</v>
      </c>
      <c r="T642" s="42">
        <v>1.0</v>
      </c>
      <c r="U642" s="42">
        <v>1.0</v>
      </c>
      <c r="V642" s="42">
        <v>1.0</v>
      </c>
      <c r="W642" s="42">
        <v>1.0</v>
      </c>
      <c r="X642" s="42">
        <v>1.0</v>
      </c>
      <c r="Y642" s="42">
        <v>0.965</v>
      </c>
      <c r="Z642" s="43">
        <v>0.93</v>
      </c>
      <c r="AA642" s="43">
        <v>0.9275</v>
      </c>
      <c r="AB642" s="43">
        <v>0.97</v>
      </c>
      <c r="AC642" s="43">
        <v>1.0</v>
      </c>
      <c r="AE642" s="33"/>
      <c r="AF642" s="36">
        <f>MAX(T642:AE642)</f>
        <v>1</v>
      </c>
    </row>
    <row r="643">
      <c r="A643" s="41" t="s">
        <v>33</v>
      </c>
      <c r="B643" s="42">
        <v>0.0</v>
      </c>
      <c r="C643" s="42">
        <v>0.0</v>
      </c>
      <c r="D643" s="44">
        <v>0.0</v>
      </c>
      <c r="E643" s="42">
        <v>0.0303108891324553</v>
      </c>
      <c r="F643" s="42">
        <v>0.00433012701892214</v>
      </c>
      <c r="G643" s="42">
        <v>0.0259807621135331</v>
      </c>
      <c r="H643" s="33"/>
      <c r="I643" s="33"/>
      <c r="J643" s="33"/>
      <c r="K643" s="33"/>
      <c r="L643" s="33"/>
      <c r="M643" s="33"/>
      <c r="Q643" s="41"/>
      <c r="R643" s="41"/>
      <c r="S643" s="41" t="s">
        <v>33</v>
      </c>
      <c r="T643" s="42">
        <v>0.0</v>
      </c>
      <c r="U643" s="42">
        <v>0.0</v>
      </c>
      <c r="V643" s="44">
        <v>0.0</v>
      </c>
      <c r="W643" s="42">
        <v>0.0</v>
      </c>
      <c r="X643" s="42">
        <v>0.0</v>
      </c>
      <c r="Y643" s="42">
        <v>0.0349999999999999</v>
      </c>
      <c r="Z643" s="43">
        <v>0.0</v>
      </c>
      <c r="AA643" s="43">
        <v>0.00433012701892219</v>
      </c>
      <c r="AB643" s="43">
        <v>0.03</v>
      </c>
      <c r="AC643" s="43">
        <v>0.0</v>
      </c>
      <c r="AE643" s="33"/>
    </row>
    <row r="644">
      <c r="A644" s="41" t="s">
        <v>49</v>
      </c>
      <c r="B644" s="42">
        <v>0.12535030031005</v>
      </c>
      <c r="C644" s="42">
        <v>0.106511606744418</v>
      </c>
      <c r="D644" s="42">
        <v>0.117858008500953</v>
      </c>
      <c r="E644" s="42">
        <v>0.10990829962697</v>
      </c>
      <c r="F644" s="42">
        <v>0.138594410608645</v>
      </c>
      <c r="G644" s="42">
        <v>0.0297983395230344</v>
      </c>
      <c r="H644" s="33"/>
      <c r="I644" s="33"/>
      <c r="J644" s="33"/>
      <c r="K644" s="33"/>
      <c r="L644" s="33"/>
      <c r="M644" s="33"/>
      <c r="Q644" s="41"/>
      <c r="R644" s="41"/>
      <c r="S644" s="41" t="s">
        <v>49</v>
      </c>
      <c r="T644" s="42">
        <v>0.138176022370867</v>
      </c>
      <c r="U644" s="42">
        <v>0.102466270628191</v>
      </c>
      <c r="V644" s="42">
        <v>0.124933771926949</v>
      </c>
      <c r="W644" s="42">
        <v>0.1261720664829</v>
      </c>
      <c r="X644" s="42">
        <v>0.144813307264668</v>
      </c>
      <c r="Y644" s="42">
        <v>0.108841241798875</v>
      </c>
      <c r="Z644" s="43">
        <v>0.13052141619054</v>
      </c>
      <c r="AA644" s="43">
        <v>0.129011318361691</v>
      </c>
      <c r="AB644" s="43">
        <v>0.0753759236714773</v>
      </c>
      <c r="AC644" s="43">
        <v>0.00147274146645939</v>
      </c>
      <c r="AE644" s="33"/>
    </row>
    <row r="645">
      <c r="A645" s="41" t="s">
        <v>50</v>
      </c>
      <c r="B645" s="44">
        <v>0.0590657096231591</v>
      </c>
      <c r="C645" s="42">
        <v>0.0318643843469909</v>
      </c>
      <c r="D645" s="44">
        <v>0.0329004677298674</v>
      </c>
      <c r="E645" s="42">
        <v>0.0504300883914186</v>
      </c>
      <c r="F645" s="42">
        <v>6.30195698971927E-4</v>
      </c>
      <c r="G645" s="44">
        <v>0.0126916643001707</v>
      </c>
      <c r="H645" s="33"/>
      <c r="I645" s="33"/>
      <c r="J645" s="33"/>
      <c r="K645" s="33"/>
      <c r="L645" s="33"/>
      <c r="M645" s="45"/>
      <c r="Q645" s="41"/>
      <c r="R645" s="41"/>
      <c r="S645" s="41" t="s">
        <v>50</v>
      </c>
      <c r="T645" s="44">
        <v>0.0504883374583164</v>
      </c>
      <c r="U645" s="42">
        <v>0.0328474883698097</v>
      </c>
      <c r="V645" s="44">
        <v>0.0362503640474457</v>
      </c>
      <c r="W645" s="42">
        <v>0.0313086425522616</v>
      </c>
      <c r="X645" s="42">
        <v>0.0289591590296169</v>
      </c>
      <c r="Y645" s="44">
        <v>0.055148673940136</v>
      </c>
      <c r="Z645" s="43">
        <v>8.4260997070898E-4</v>
      </c>
      <c r="AA645" s="43">
        <v>0.00139749783609543</v>
      </c>
      <c r="AB645" s="43">
        <v>0.0624959694066015</v>
      </c>
      <c r="AC645" s="43">
        <v>9.64158068744315E-4</v>
      </c>
      <c r="AE645" s="45"/>
    </row>
    <row r="646">
      <c r="A646" s="41" t="s">
        <v>51</v>
      </c>
      <c r="B646" s="42">
        <v>0.0</v>
      </c>
      <c r="C646" s="42">
        <v>0.0</v>
      </c>
      <c r="D646" s="42">
        <v>0.0</v>
      </c>
      <c r="E646" s="42">
        <v>0.715</v>
      </c>
      <c r="F646" s="42">
        <v>0.635</v>
      </c>
      <c r="G646" s="42">
        <v>0.86</v>
      </c>
      <c r="H646" s="33"/>
      <c r="I646" s="33"/>
      <c r="J646" s="33"/>
      <c r="K646" s="33"/>
      <c r="L646" s="33"/>
      <c r="M646" s="33"/>
      <c r="N646" s="36">
        <f>MAX(B646:M646)</f>
        <v>0.86</v>
      </c>
      <c r="Q646" s="41"/>
      <c r="R646" s="41"/>
      <c r="S646" s="41" t="s">
        <v>51</v>
      </c>
      <c r="T646" s="42">
        <v>0.0</v>
      </c>
      <c r="U646" s="42">
        <v>0.0</v>
      </c>
      <c r="V646" s="42">
        <v>0.0</v>
      </c>
      <c r="W646" s="42">
        <v>0.0</v>
      </c>
      <c r="X646" s="42">
        <v>0.0</v>
      </c>
      <c r="Y646" s="42">
        <v>0.615</v>
      </c>
      <c r="Z646" s="43">
        <v>0.64</v>
      </c>
      <c r="AA646" s="43">
        <v>0.64</v>
      </c>
      <c r="AB646" s="43">
        <v>0.76</v>
      </c>
      <c r="AC646" s="43">
        <v>0.955</v>
      </c>
      <c r="AE646" s="33"/>
      <c r="AF646" s="36">
        <f>MAX(T646:AE646)</f>
        <v>0.955</v>
      </c>
    </row>
    <row r="647">
      <c r="A647" s="41" t="s">
        <v>52</v>
      </c>
      <c r="B647" s="42">
        <v>0.0</v>
      </c>
      <c r="C647" s="42">
        <v>0.0</v>
      </c>
      <c r="D647" s="44">
        <v>0.0</v>
      </c>
      <c r="E647" s="42">
        <v>0.129903810567665</v>
      </c>
      <c r="F647" s="42">
        <v>0.00866025403784439</v>
      </c>
      <c r="G647" s="42">
        <v>0.13856406460551</v>
      </c>
      <c r="H647" s="33"/>
      <c r="I647" s="33"/>
      <c r="J647" s="33"/>
      <c r="K647" s="33"/>
      <c r="L647" s="33"/>
      <c r="M647" s="33"/>
      <c r="Q647" s="41"/>
      <c r="R647" s="41"/>
      <c r="S647" s="41" t="s">
        <v>52</v>
      </c>
      <c r="T647" s="42">
        <v>0.0</v>
      </c>
      <c r="U647" s="42">
        <v>0.0</v>
      </c>
      <c r="V647" s="44">
        <v>0.0</v>
      </c>
      <c r="W647" s="42">
        <v>0.0</v>
      </c>
      <c r="X647" s="42">
        <v>0.0</v>
      </c>
      <c r="Y647" s="42">
        <v>0.262821232019028</v>
      </c>
      <c r="Z647" s="43">
        <v>0.0</v>
      </c>
      <c r="AA647" s="43">
        <v>0.0</v>
      </c>
      <c r="AB647" s="43">
        <v>0.180554700852677</v>
      </c>
      <c r="AC647" s="43">
        <v>0.00866025403784439</v>
      </c>
      <c r="AE647" s="33"/>
    </row>
    <row r="648">
      <c r="A648" s="41" t="s">
        <v>53</v>
      </c>
      <c r="B648" s="42">
        <v>0.0</v>
      </c>
      <c r="C648" s="42">
        <v>0.0</v>
      </c>
      <c r="D648" s="42">
        <v>0.0</v>
      </c>
      <c r="E648" s="42">
        <v>0.715</v>
      </c>
      <c r="F648" s="42">
        <v>0.635</v>
      </c>
      <c r="G648" s="42">
        <v>0.86</v>
      </c>
      <c r="H648" s="33"/>
      <c r="I648" s="33"/>
      <c r="J648" s="33"/>
      <c r="K648" s="33"/>
      <c r="L648" s="33"/>
      <c r="M648" s="33"/>
      <c r="Q648" s="41"/>
      <c r="R648" s="41"/>
      <c r="S648" s="41" t="s">
        <v>53</v>
      </c>
      <c r="T648" s="42">
        <v>0.0</v>
      </c>
      <c r="U648" s="42">
        <v>0.0</v>
      </c>
      <c r="V648" s="42">
        <v>0.0</v>
      </c>
      <c r="W648" s="42">
        <v>0.0</v>
      </c>
      <c r="X648" s="42">
        <v>0.0</v>
      </c>
      <c r="Y648" s="42">
        <v>0.615</v>
      </c>
      <c r="Z648" s="43">
        <v>0.64</v>
      </c>
      <c r="AA648" s="43">
        <v>0.64</v>
      </c>
      <c r="AB648" s="43">
        <v>0.76</v>
      </c>
      <c r="AC648" s="43">
        <v>0.955</v>
      </c>
      <c r="AE648" s="33"/>
    </row>
    <row r="649">
      <c r="A649" s="41" t="s">
        <v>54</v>
      </c>
      <c r="B649" s="42">
        <v>0.0</v>
      </c>
      <c r="C649" s="42">
        <v>0.0</v>
      </c>
      <c r="D649" s="42">
        <v>0.0</v>
      </c>
      <c r="E649" s="42">
        <v>0.129903810567665</v>
      </c>
      <c r="F649" s="42">
        <v>0.00866025403784439</v>
      </c>
      <c r="G649" s="42">
        <v>0.13856406460551</v>
      </c>
      <c r="H649" s="33"/>
      <c r="I649" s="33"/>
      <c r="J649" s="33"/>
      <c r="K649" s="33"/>
      <c r="L649" s="33"/>
      <c r="M649" s="33"/>
      <c r="Q649" s="41"/>
      <c r="R649" s="41"/>
      <c r="S649" s="41" t="s">
        <v>54</v>
      </c>
      <c r="T649" s="42">
        <v>0.0</v>
      </c>
      <c r="U649" s="42">
        <v>0.0</v>
      </c>
      <c r="V649" s="42">
        <v>0.0</v>
      </c>
      <c r="W649" s="42">
        <v>0.0</v>
      </c>
      <c r="X649" s="42">
        <v>0.0</v>
      </c>
      <c r="Y649" s="42">
        <v>0.262821232019028</v>
      </c>
      <c r="Z649" s="43">
        <v>0.0</v>
      </c>
      <c r="AA649" s="43">
        <v>0.0</v>
      </c>
      <c r="AB649" s="43">
        <v>0.180554700852677</v>
      </c>
      <c r="AC649" s="43">
        <v>0.00866025403784439</v>
      </c>
      <c r="AE649" s="33"/>
    </row>
    <row r="650">
      <c r="A650" s="41" t="s">
        <v>55</v>
      </c>
      <c r="B650" s="42" t="s">
        <v>68</v>
      </c>
      <c r="C650" s="42" t="s">
        <v>68</v>
      </c>
      <c r="D650" s="42" t="s">
        <v>68</v>
      </c>
      <c r="E650" s="42" t="s">
        <v>68</v>
      </c>
      <c r="F650" s="42" t="s">
        <v>68</v>
      </c>
      <c r="G650" s="42" t="s">
        <v>68</v>
      </c>
      <c r="H650" s="33"/>
      <c r="I650" s="33"/>
      <c r="J650" s="33"/>
      <c r="K650" s="33"/>
      <c r="L650" s="33"/>
      <c r="M650" s="33"/>
      <c r="Q650" s="41"/>
      <c r="R650" s="41"/>
      <c r="S650" s="41" t="s">
        <v>55</v>
      </c>
      <c r="T650" s="42" t="s">
        <v>68</v>
      </c>
      <c r="U650" s="42" t="s">
        <v>68</v>
      </c>
      <c r="V650" s="42" t="s">
        <v>68</v>
      </c>
      <c r="W650" s="42" t="s">
        <v>68</v>
      </c>
      <c r="X650" s="42" t="s">
        <v>68</v>
      </c>
      <c r="Y650" s="42" t="s">
        <v>68</v>
      </c>
      <c r="Z650" s="43" t="s">
        <v>68</v>
      </c>
      <c r="AA650" s="43" t="s">
        <v>68</v>
      </c>
      <c r="AB650" s="43" t="s">
        <v>68</v>
      </c>
      <c r="AC650" s="43" t="s">
        <v>68</v>
      </c>
      <c r="AE650" s="33"/>
    </row>
    <row r="651">
      <c r="A651" s="41" t="s">
        <v>56</v>
      </c>
      <c r="B651" s="42" t="s">
        <v>68</v>
      </c>
      <c r="C651" s="42" t="s">
        <v>68</v>
      </c>
      <c r="D651" s="44" t="s">
        <v>68</v>
      </c>
      <c r="E651" s="42" t="s">
        <v>68</v>
      </c>
      <c r="F651" s="42" t="s">
        <v>68</v>
      </c>
      <c r="G651" s="42" t="s">
        <v>68</v>
      </c>
      <c r="H651" s="33"/>
      <c r="I651" s="33"/>
      <c r="J651" s="33"/>
      <c r="K651" s="33"/>
      <c r="L651" s="33"/>
      <c r="M651" s="33"/>
      <c r="Q651" s="41"/>
      <c r="R651" s="41"/>
      <c r="S651" s="41" t="s">
        <v>56</v>
      </c>
      <c r="T651" s="42" t="s">
        <v>68</v>
      </c>
      <c r="U651" s="42" t="s">
        <v>68</v>
      </c>
      <c r="V651" s="44" t="s">
        <v>68</v>
      </c>
      <c r="W651" s="42" t="s">
        <v>68</v>
      </c>
      <c r="X651" s="42" t="s">
        <v>68</v>
      </c>
      <c r="Y651" s="42" t="s">
        <v>68</v>
      </c>
      <c r="Z651" s="43" t="s">
        <v>68</v>
      </c>
      <c r="AA651" s="43" t="s">
        <v>68</v>
      </c>
      <c r="AB651" s="43" t="s">
        <v>68</v>
      </c>
      <c r="AC651" s="43" t="s">
        <v>68</v>
      </c>
      <c r="AE651" s="33"/>
    </row>
    <row r="652">
      <c r="A652" s="41" t="s">
        <v>46</v>
      </c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Q652" s="41"/>
      <c r="R652" s="41"/>
      <c r="S652" s="41" t="s">
        <v>59</v>
      </c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E652" s="33"/>
    </row>
    <row r="653">
      <c r="A653" s="33"/>
      <c r="B653" s="42">
        <v>0.002</v>
      </c>
      <c r="C653" s="42">
        <v>0.005</v>
      </c>
      <c r="D653" s="42">
        <v>0.01</v>
      </c>
      <c r="E653" s="42">
        <v>0.05</v>
      </c>
      <c r="F653" s="42">
        <v>0.1</v>
      </c>
      <c r="G653" s="42">
        <v>0.25</v>
      </c>
      <c r="H653" s="33"/>
      <c r="I653" s="33"/>
      <c r="J653" s="33"/>
      <c r="K653" s="33"/>
      <c r="L653" s="33"/>
      <c r="M653" s="33"/>
      <c r="Q653" s="33"/>
      <c r="R653" s="33"/>
      <c r="S653" s="33"/>
      <c r="T653" s="42">
        <v>0.001</v>
      </c>
      <c r="U653" s="42">
        <v>0.002</v>
      </c>
      <c r="V653" s="42">
        <v>0.004</v>
      </c>
      <c r="W653" s="42">
        <v>0.005</v>
      </c>
      <c r="X653" s="42">
        <v>0.01</v>
      </c>
      <c r="Y653" s="42">
        <v>0.05</v>
      </c>
      <c r="Z653" s="43">
        <v>0.1</v>
      </c>
      <c r="AA653" s="43">
        <v>0.25</v>
      </c>
      <c r="AB653" s="43">
        <v>1.0</v>
      </c>
      <c r="AC653" s="43">
        <v>10.0</v>
      </c>
      <c r="AE653" s="33"/>
    </row>
    <row r="654">
      <c r="A654" s="41" t="s">
        <v>47</v>
      </c>
      <c r="B654" s="42">
        <v>0.0</v>
      </c>
      <c r="C654" s="42">
        <v>0.0</v>
      </c>
      <c r="D654" s="42">
        <v>0.0</v>
      </c>
      <c r="E654" s="42">
        <v>1617.75</v>
      </c>
      <c r="F654" s="42">
        <v>11340.75</v>
      </c>
      <c r="G654" s="42">
        <v>861.0</v>
      </c>
      <c r="H654" s="33"/>
      <c r="I654" s="33"/>
      <c r="J654" s="33"/>
      <c r="K654" s="33"/>
      <c r="L654" s="33"/>
      <c r="M654" s="33"/>
      <c r="Q654" s="41"/>
      <c r="R654" s="41"/>
      <c r="S654" s="41" t="s">
        <v>47</v>
      </c>
      <c r="T654" s="42">
        <v>0.0</v>
      </c>
      <c r="U654" s="42">
        <v>0.0</v>
      </c>
      <c r="V654" s="42">
        <v>0.0</v>
      </c>
      <c r="W654" s="42">
        <v>0.0</v>
      </c>
      <c r="X654" s="42">
        <v>0.0</v>
      </c>
      <c r="Y654" s="42">
        <v>784.25</v>
      </c>
      <c r="Z654" s="43">
        <v>320.25</v>
      </c>
      <c r="AA654" s="43">
        <v>4109.0</v>
      </c>
      <c r="AB654" s="43">
        <v>76.25</v>
      </c>
      <c r="AC654" s="43">
        <v>19.75</v>
      </c>
      <c r="AE654" s="33"/>
    </row>
    <row r="655">
      <c r="A655" s="41" t="s">
        <v>48</v>
      </c>
      <c r="B655" s="42">
        <v>0.0</v>
      </c>
      <c r="C655" s="42">
        <v>0.0</v>
      </c>
      <c r="D655" s="42">
        <v>0.0</v>
      </c>
      <c r="E655" s="42">
        <v>1502.09892733468</v>
      </c>
      <c r="F655" s="42">
        <v>19527.2852743923</v>
      </c>
      <c r="G655" s="42">
        <v>166.977543400302</v>
      </c>
      <c r="H655" s="33"/>
      <c r="I655" s="33"/>
      <c r="J655" s="33"/>
      <c r="K655" s="33"/>
      <c r="L655" s="33"/>
      <c r="M655" s="33"/>
      <c r="Q655" s="41"/>
      <c r="R655" s="41"/>
      <c r="S655" s="41" t="s">
        <v>48</v>
      </c>
      <c r="T655" s="42">
        <v>0.0</v>
      </c>
      <c r="U655" s="42">
        <v>0.0</v>
      </c>
      <c r="V655" s="42">
        <v>0.0</v>
      </c>
      <c r="W655" s="42">
        <v>0.0</v>
      </c>
      <c r="X655" s="42">
        <v>0.0</v>
      </c>
      <c r="Y655" s="42">
        <v>1254.98075184442</v>
      </c>
      <c r="Z655" s="43">
        <v>487.72142407321</v>
      </c>
      <c r="AA655" s="43">
        <v>6287.51811130592</v>
      </c>
      <c r="AB655" s="43">
        <v>17.6688284840846</v>
      </c>
      <c r="AC655" s="43">
        <v>14.4633156641207</v>
      </c>
      <c r="AE655" s="33"/>
    </row>
    <row r="656">
      <c r="A656" s="41" t="s">
        <v>24</v>
      </c>
      <c r="B656" s="42">
        <v>0.135457522625609</v>
      </c>
      <c r="C656" s="42">
        <v>0.140335869087857</v>
      </c>
      <c r="D656" s="42">
        <v>0.125709230789563</v>
      </c>
      <c r="E656" s="42">
        <v>0.0278039505500843</v>
      </c>
      <c r="F656" s="42">
        <v>0.0410179548450001</v>
      </c>
      <c r="G656" s="42">
        <v>7.02718178384522E-4</v>
      </c>
      <c r="H656" s="33"/>
      <c r="I656" s="33"/>
      <c r="J656" s="33"/>
      <c r="K656" s="33"/>
      <c r="L656" s="33"/>
      <c r="M656" s="33"/>
      <c r="Q656" s="41"/>
      <c r="R656" s="41"/>
      <c r="S656" s="41" t="s">
        <v>24</v>
      </c>
      <c r="T656" s="42">
        <v>18.3601017007983</v>
      </c>
      <c r="U656" s="42">
        <v>17.8659563509444</v>
      </c>
      <c r="V656" s="42">
        <v>20.6969275980725</v>
      </c>
      <c r="W656" s="42">
        <v>19.7578420817962</v>
      </c>
      <c r="X656" s="42">
        <v>18.1910127381865</v>
      </c>
      <c r="Y656" s="42">
        <v>9.1552318366266</v>
      </c>
      <c r="Z656" s="43">
        <v>6.80930457901626</v>
      </c>
      <c r="AA656" s="43">
        <v>0.146498704065191</v>
      </c>
      <c r="AB656" s="43">
        <v>0.562378909167056</v>
      </c>
      <c r="AC656" s="43">
        <v>5.47683433398789</v>
      </c>
      <c r="AE656" s="33"/>
    </row>
    <row r="657">
      <c r="A657" s="41" t="s">
        <v>25</v>
      </c>
      <c r="B657" s="42">
        <v>0.00764842633912034</v>
      </c>
      <c r="C657" s="42">
        <v>0.0260769018613821</v>
      </c>
      <c r="D657" s="42">
        <v>0.00759068751139846</v>
      </c>
      <c r="E657" s="42">
        <v>0.0268429765532888</v>
      </c>
      <c r="F657" s="42">
        <v>0.0236737316643649</v>
      </c>
      <c r="G657" s="42">
        <v>2.97075790196402E-4</v>
      </c>
      <c r="H657" s="33"/>
      <c r="I657" s="33"/>
      <c r="J657" s="33"/>
      <c r="K657" s="33"/>
      <c r="L657" s="33"/>
      <c r="M657" s="33"/>
      <c r="Q657" s="41"/>
      <c r="R657" s="41"/>
      <c r="S657" s="41" t="s">
        <v>25</v>
      </c>
      <c r="T657" s="42">
        <v>1.08936585469522</v>
      </c>
      <c r="U657" s="42">
        <v>0.663490599584668</v>
      </c>
      <c r="V657" s="42">
        <v>2.4400243132647</v>
      </c>
      <c r="W657" s="42">
        <v>3.04590992119473</v>
      </c>
      <c r="X657" s="42">
        <v>1.02619246292253</v>
      </c>
      <c r="Y657" s="42">
        <v>6.8428830717732</v>
      </c>
      <c r="Z657" s="43">
        <v>3.80572128553472</v>
      </c>
      <c r="AA657" s="43">
        <v>0.0840714227152129</v>
      </c>
      <c r="AB657" s="43">
        <v>0.0735648994872203</v>
      </c>
      <c r="AC657" s="43">
        <v>7.03712888785292</v>
      </c>
      <c r="AE657" s="33"/>
    </row>
    <row r="658">
      <c r="A658" s="41" t="s">
        <v>28</v>
      </c>
      <c r="B658" s="49">
        <v>0.666666666666666</v>
      </c>
      <c r="C658" s="52">
        <v>0.666666666666666</v>
      </c>
      <c r="D658" s="53">
        <v>0.666666666666666</v>
      </c>
      <c r="E658" s="54">
        <v>0.929999999999999</v>
      </c>
      <c r="F658" s="53">
        <v>0.894999999999999</v>
      </c>
      <c r="G658" s="55">
        <v>1.0</v>
      </c>
      <c r="H658" s="33"/>
      <c r="I658" s="33"/>
      <c r="J658" s="33"/>
      <c r="K658" s="33"/>
      <c r="L658" s="33"/>
      <c r="M658" s="33"/>
      <c r="N658" s="36">
        <f>MAX(B658:M658)</f>
        <v>1</v>
      </c>
      <c r="Q658" s="41"/>
      <c r="R658" s="41"/>
      <c r="S658" s="41" t="s">
        <v>28</v>
      </c>
      <c r="T658" s="49">
        <v>0.666666666666666</v>
      </c>
      <c r="U658" s="52">
        <v>0.666666666666666</v>
      </c>
      <c r="V658" s="53">
        <v>0.666666666666666</v>
      </c>
      <c r="W658" s="54">
        <v>0.666666666666666</v>
      </c>
      <c r="X658" s="53">
        <v>0.666666666666666</v>
      </c>
      <c r="Y658" s="55">
        <v>0.896666666666666</v>
      </c>
      <c r="Z658" s="43">
        <v>0.894999999999999</v>
      </c>
      <c r="AA658" s="43">
        <v>1.0</v>
      </c>
      <c r="AB658" s="43">
        <v>1.0</v>
      </c>
      <c r="AC658" s="43">
        <v>1.0</v>
      </c>
      <c r="AE658" s="33"/>
      <c r="AF658" s="36">
        <f>MAX(T658:AE658)</f>
        <v>1</v>
      </c>
    </row>
    <row r="659">
      <c r="A659" s="41" t="s">
        <v>29</v>
      </c>
      <c r="B659" s="42">
        <v>0.0</v>
      </c>
      <c r="C659" s="42">
        <v>0.0</v>
      </c>
      <c r="D659" s="42">
        <v>0.0</v>
      </c>
      <c r="E659" s="42">
        <v>0.07</v>
      </c>
      <c r="F659" s="42">
        <v>0.0606217782649107</v>
      </c>
      <c r="G659" s="42">
        <v>0.0</v>
      </c>
      <c r="H659" s="33"/>
      <c r="I659" s="33"/>
      <c r="J659" s="33"/>
      <c r="K659" s="33"/>
      <c r="L659" s="33"/>
      <c r="M659" s="33"/>
      <c r="Q659" s="41"/>
      <c r="R659" s="41"/>
      <c r="S659" s="41" t="s">
        <v>29</v>
      </c>
      <c r="T659" s="42">
        <v>0.0</v>
      </c>
      <c r="U659" s="42">
        <v>0.0</v>
      </c>
      <c r="V659" s="42">
        <v>0.0</v>
      </c>
      <c r="W659" s="42">
        <v>0.0</v>
      </c>
      <c r="X659" s="42">
        <v>0.0</v>
      </c>
      <c r="Y659" s="42">
        <v>0.0597215762238963</v>
      </c>
      <c r="Z659" s="43">
        <v>0.0606217782649107</v>
      </c>
      <c r="AA659" s="43">
        <v>0.0</v>
      </c>
      <c r="AB659" s="43">
        <v>0.0</v>
      </c>
      <c r="AC659" s="43">
        <v>0.0</v>
      </c>
      <c r="AE659" s="33"/>
    </row>
    <row r="660">
      <c r="A660" s="41" t="s">
        <v>30</v>
      </c>
      <c r="B660" s="42">
        <v>0.0</v>
      </c>
      <c r="C660" s="42">
        <v>0.0</v>
      </c>
      <c r="D660" s="42">
        <v>0.0</v>
      </c>
      <c r="E660" s="42">
        <v>0.859999999999999</v>
      </c>
      <c r="F660" s="42">
        <v>0.79</v>
      </c>
      <c r="G660" s="42">
        <v>1.0</v>
      </c>
      <c r="H660" s="33"/>
      <c r="I660" s="33"/>
      <c r="J660" s="33"/>
      <c r="K660" s="33"/>
      <c r="L660" s="33"/>
      <c r="M660" s="33"/>
      <c r="N660" s="36">
        <f>MAX(B660:M660)</f>
        <v>1</v>
      </c>
      <c r="Q660" s="41"/>
      <c r="R660" s="41"/>
      <c r="S660" s="41" t="s">
        <v>30</v>
      </c>
      <c r="T660" s="42">
        <v>0.0</v>
      </c>
      <c r="U660" s="42">
        <v>0.0</v>
      </c>
      <c r="V660" s="42">
        <v>0.0</v>
      </c>
      <c r="W660" s="42">
        <v>0.0</v>
      </c>
      <c r="X660" s="42">
        <v>0.0</v>
      </c>
      <c r="Y660" s="42">
        <v>0.77</v>
      </c>
      <c r="Z660" s="43">
        <v>0.79</v>
      </c>
      <c r="AA660" s="43">
        <v>1.0</v>
      </c>
      <c r="AB660" s="43">
        <v>1.0</v>
      </c>
      <c r="AC660" s="43">
        <v>1.0</v>
      </c>
      <c r="AE660" s="33"/>
      <c r="AF660" s="36">
        <f>MAX(T660:AE660)</f>
        <v>1</v>
      </c>
    </row>
    <row r="661">
      <c r="A661" s="41" t="s">
        <v>31</v>
      </c>
      <c r="B661" s="42">
        <v>0.0</v>
      </c>
      <c r="C661" s="42">
        <v>0.0</v>
      </c>
      <c r="D661" s="42">
        <v>0.0</v>
      </c>
      <c r="E661" s="42">
        <v>0.14</v>
      </c>
      <c r="F661" s="42">
        <v>0.121243556529821</v>
      </c>
      <c r="G661" s="42">
        <v>0.0</v>
      </c>
      <c r="H661" s="33"/>
      <c r="I661" s="33"/>
      <c r="J661" s="33"/>
      <c r="K661" s="33"/>
      <c r="L661" s="33"/>
      <c r="M661" s="33"/>
      <c r="Q661" s="41"/>
      <c r="R661" s="41"/>
      <c r="S661" s="41" t="s">
        <v>31</v>
      </c>
      <c r="T661" s="42">
        <v>0.0</v>
      </c>
      <c r="U661" s="42">
        <v>0.0</v>
      </c>
      <c r="V661" s="42">
        <v>0.0</v>
      </c>
      <c r="W661" s="42">
        <v>0.0</v>
      </c>
      <c r="X661" s="42">
        <v>0.0</v>
      </c>
      <c r="Y661" s="42">
        <v>0.136747943311773</v>
      </c>
      <c r="Z661" s="43">
        <v>0.121243556529821</v>
      </c>
      <c r="AA661" s="43">
        <v>0.0</v>
      </c>
      <c r="AB661" s="43">
        <v>0.0</v>
      </c>
      <c r="AC661" s="43">
        <v>0.0</v>
      </c>
      <c r="AE661" s="33"/>
    </row>
    <row r="662">
      <c r="A662" s="41" t="s">
        <v>32</v>
      </c>
      <c r="B662" s="42">
        <v>1.0</v>
      </c>
      <c r="C662" s="42">
        <v>1.0</v>
      </c>
      <c r="D662" s="42">
        <v>1.0</v>
      </c>
      <c r="E662" s="42">
        <v>0.965</v>
      </c>
      <c r="F662" s="42">
        <v>0.9475</v>
      </c>
      <c r="G662" s="42">
        <v>1.0</v>
      </c>
      <c r="H662" s="33"/>
      <c r="I662" s="33"/>
      <c r="J662" s="33"/>
      <c r="K662" s="33"/>
      <c r="L662" s="33"/>
      <c r="M662" s="33"/>
      <c r="N662" s="36">
        <f>MAX(B662:M662)</f>
        <v>1</v>
      </c>
      <c r="Q662" s="41"/>
      <c r="R662" s="41"/>
      <c r="S662" s="41" t="s">
        <v>32</v>
      </c>
      <c r="T662" s="42">
        <v>1.0</v>
      </c>
      <c r="U662" s="42">
        <v>1.0</v>
      </c>
      <c r="V662" s="42">
        <v>1.0</v>
      </c>
      <c r="W662" s="42">
        <v>1.0</v>
      </c>
      <c r="X662" s="42">
        <v>1.0</v>
      </c>
      <c r="Y662" s="42">
        <v>0.96</v>
      </c>
      <c r="Z662" s="43">
        <v>0.9475</v>
      </c>
      <c r="AA662" s="43">
        <v>1.0</v>
      </c>
      <c r="AB662" s="43">
        <v>1.0</v>
      </c>
      <c r="AC662" s="43">
        <v>1.0</v>
      </c>
      <c r="AE662" s="33"/>
      <c r="AF662" s="36">
        <f>MAX(T662:AE662)</f>
        <v>1</v>
      </c>
    </row>
    <row r="663">
      <c r="A663" s="41" t="s">
        <v>33</v>
      </c>
      <c r="B663" s="42">
        <v>0.0</v>
      </c>
      <c r="C663" s="42">
        <v>0.0</v>
      </c>
      <c r="D663" s="42">
        <v>0.0</v>
      </c>
      <c r="E663" s="42">
        <v>0.0349999999999999</v>
      </c>
      <c r="F663" s="42">
        <v>0.0303108891324553</v>
      </c>
      <c r="G663" s="42">
        <v>0.0</v>
      </c>
      <c r="H663" s="33"/>
      <c r="I663" s="33"/>
      <c r="J663" s="33"/>
      <c r="K663" s="33"/>
      <c r="L663" s="33"/>
      <c r="M663" s="33"/>
      <c r="Q663" s="41"/>
      <c r="R663" s="41"/>
      <c r="S663" s="41" t="s">
        <v>33</v>
      </c>
      <c r="T663" s="42">
        <v>0.0</v>
      </c>
      <c r="U663" s="42">
        <v>0.0</v>
      </c>
      <c r="V663" s="42">
        <v>0.0</v>
      </c>
      <c r="W663" s="42">
        <v>0.0</v>
      </c>
      <c r="X663" s="42">
        <v>0.0</v>
      </c>
      <c r="Y663" s="42">
        <v>0.0308220700148448</v>
      </c>
      <c r="Z663" s="43">
        <v>0.0303108891324553</v>
      </c>
      <c r="AA663" s="43">
        <v>0.0</v>
      </c>
      <c r="AB663" s="43">
        <v>0.0</v>
      </c>
      <c r="AC663" s="43">
        <v>0.0</v>
      </c>
      <c r="AE663" s="33"/>
    </row>
    <row r="664">
      <c r="A664" s="41" t="s">
        <v>49</v>
      </c>
      <c r="B664" s="42">
        <v>0.103097023353776</v>
      </c>
      <c r="C664" s="42">
        <v>0.123569301245371</v>
      </c>
      <c r="D664" s="42">
        <v>0.145975359479243</v>
      </c>
      <c r="E664" s="42">
        <v>0.0762104108791718</v>
      </c>
      <c r="F664" s="42">
        <v>0.106482568365901</v>
      </c>
      <c r="G664" s="42">
        <v>0.0138683645075106</v>
      </c>
      <c r="H664" s="33"/>
      <c r="I664" s="33"/>
      <c r="J664" s="33"/>
      <c r="K664" s="33"/>
      <c r="L664" s="33"/>
      <c r="M664" s="33"/>
      <c r="Q664" s="41"/>
      <c r="R664" s="41"/>
      <c r="S664" s="41" t="s">
        <v>49</v>
      </c>
      <c r="T664" s="42">
        <v>0.14310507782636</v>
      </c>
      <c r="U664" s="42">
        <v>0.154890971002422</v>
      </c>
      <c r="V664" s="42">
        <v>0.11118694459711</v>
      </c>
      <c r="W664" s="42">
        <v>0.135456809588214</v>
      </c>
      <c r="X664" s="42">
        <v>0.154963845216105</v>
      </c>
      <c r="Y664" s="42">
        <v>0.107053102584945</v>
      </c>
      <c r="Z664" s="43">
        <v>0.100362869108713</v>
      </c>
      <c r="AA664" s="43">
        <v>0.012742084080441</v>
      </c>
      <c r="AB664" s="43">
        <v>0.0105471132304976</v>
      </c>
      <c r="AC664" s="43">
        <v>0.00339495929957741</v>
      </c>
      <c r="AE664" s="33"/>
    </row>
    <row r="665">
      <c r="A665" s="41" t="s">
        <v>50</v>
      </c>
      <c r="B665" s="42">
        <v>0.0172486088800755</v>
      </c>
      <c r="C665" s="42">
        <v>0.0612080219652218</v>
      </c>
      <c r="D665" s="42">
        <v>0.0277242174546996</v>
      </c>
      <c r="E665" s="42">
        <v>0.0624243766901926</v>
      </c>
      <c r="F665" s="42">
        <v>0.0557177761448832</v>
      </c>
      <c r="G665" s="42">
        <v>5.0546095824865E-4</v>
      </c>
      <c r="H665" s="33"/>
      <c r="I665" s="33"/>
      <c r="J665" s="33"/>
      <c r="K665" s="33"/>
      <c r="L665" s="33"/>
      <c r="M665" s="45"/>
      <c r="Q665" s="41"/>
      <c r="R665" s="41"/>
      <c r="S665" s="41" t="s">
        <v>50</v>
      </c>
      <c r="T665" s="42">
        <v>0.0323651479500621</v>
      </c>
      <c r="U665" s="42">
        <v>0.0241685414575528</v>
      </c>
      <c r="V665" s="42">
        <v>0.0447136291753224</v>
      </c>
      <c r="W665" s="42">
        <v>0.0569450198910715</v>
      </c>
      <c r="X665" s="42">
        <v>0.0326440993760981</v>
      </c>
      <c r="Y665" s="42">
        <v>0.0550235583062943</v>
      </c>
      <c r="Z665" s="43">
        <v>0.0519169505075243</v>
      </c>
      <c r="AA665" s="43">
        <v>4.50209605952285E-4</v>
      </c>
      <c r="AB665" s="43">
        <v>0.00151061928708342</v>
      </c>
      <c r="AC665" s="43">
        <v>0.00202864125888117</v>
      </c>
      <c r="AE665" s="45"/>
    </row>
    <row r="666">
      <c r="A666" s="41" t="s">
        <v>51</v>
      </c>
      <c r="B666" s="42">
        <v>0.0</v>
      </c>
      <c r="C666" s="42">
        <v>0.0</v>
      </c>
      <c r="D666" s="42">
        <v>0.0</v>
      </c>
      <c r="E666" s="42">
        <v>0.8</v>
      </c>
      <c r="F666" s="42">
        <v>0.725</v>
      </c>
      <c r="G666" s="42">
        <v>0.96</v>
      </c>
      <c r="H666" s="33"/>
      <c r="I666" s="33"/>
      <c r="J666" s="33"/>
      <c r="K666" s="33"/>
      <c r="L666" s="33"/>
      <c r="M666" s="33"/>
      <c r="N666" s="36">
        <f>MAX(B666:M666)</f>
        <v>0.96</v>
      </c>
      <c r="Q666" s="41"/>
      <c r="R666" s="41"/>
      <c r="S666" s="41" t="s">
        <v>51</v>
      </c>
      <c r="T666" s="42">
        <v>0.0</v>
      </c>
      <c r="U666" s="42">
        <v>0.0</v>
      </c>
      <c r="V666" s="42">
        <v>0.0</v>
      </c>
      <c r="W666" s="42">
        <v>0.0</v>
      </c>
      <c r="X666" s="42">
        <v>0.0</v>
      </c>
      <c r="Y666" s="42">
        <v>0.68</v>
      </c>
      <c r="Z666" s="43">
        <v>0.72</v>
      </c>
      <c r="AA666" s="43">
        <v>0.96</v>
      </c>
      <c r="AB666" s="43">
        <v>0.96</v>
      </c>
      <c r="AC666" s="43">
        <v>0.955</v>
      </c>
      <c r="AE666" s="33"/>
      <c r="AF666" s="36">
        <f>MAX(T666:AE666)</f>
        <v>0.96</v>
      </c>
    </row>
    <row r="667">
      <c r="A667" s="41" t="s">
        <v>52</v>
      </c>
      <c r="B667" s="42">
        <v>0.0</v>
      </c>
      <c r="C667" s="42">
        <v>0.0</v>
      </c>
      <c r="D667" s="42">
        <v>0.0</v>
      </c>
      <c r="E667" s="42">
        <v>0.159999999999999</v>
      </c>
      <c r="F667" s="42">
        <v>0.147224318643354</v>
      </c>
      <c r="G667" s="42">
        <v>0.0</v>
      </c>
      <c r="H667" s="33"/>
      <c r="I667" s="33"/>
      <c r="J667" s="33"/>
      <c r="K667" s="33"/>
      <c r="L667" s="33"/>
      <c r="M667" s="33"/>
      <c r="Q667" s="41"/>
      <c r="R667" s="41"/>
      <c r="S667" s="41" t="s">
        <v>52</v>
      </c>
      <c r="T667" s="42">
        <v>0.0</v>
      </c>
      <c r="U667" s="42">
        <v>0.0</v>
      </c>
      <c r="V667" s="42">
        <v>0.0</v>
      </c>
      <c r="W667" s="42">
        <v>0.0</v>
      </c>
      <c r="X667" s="42">
        <v>0.0</v>
      </c>
      <c r="Y667" s="42">
        <v>0.174355957741626</v>
      </c>
      <c r="Z667" s="43">
        <v>0.13856406460551</v>
      </c>
      <c r="AA667" s="43">
        <v>0.0</v>
      </c>
      <c r="AB667" s="43">
        <v>0.0</v>
      </c>
      <c r="AC667" s="43">
        <v>0.00866025403784439</v>
      </c>
      <c r="AE667" s="33"/>
    </row>
    <row r="668">
      <c r="A668" s="41" t="s">
        <v>53</v>
      </c>
      <c r="B668" s="42">
        <v>0.0</v>
      </c>
      <c r="C668" s="42">
        <v>0.0</v>
      </c>
      <c r="D668" s="42">
        <v>0.0</v>
      </c>
      <c r="E668" s="42">
        <v>0.8</v>
      </c>
      <c r="F668" s="42">
        <v>0.725</v>
      </c>
      <c r="G668" s="42">
        <v>0.96</v>
      </c>
      <c r="H668" s="33"/>
      <c r="I668" s="33"/>
      <c r="J668" s="33"/>
      <c r="K668" s="33"/>
      <c r="L668" s="33"/>
      <c r="M668" s="33"/>
      <c r="Q668" s="41"/>
      <c r="R668" s="41"/>
      <c r="S668" s="41" t="s">
        <v>53</v>
      </c>
      <c r="T668" s="42">
        <v>0.0</v>
      </c>
      <c r="U668" s="42">
        <v>0.0</v>
      </c>
      <c r="V668" s="42">
        <v>0.0</v>
      </c>
      <c r="W668" s="42">
        <v>0.0</v>
      </c>
      <c r="X668" s="42">
        <v>0.0</v>
      </c>
      <c r="Y668" s="42">
        <v>0.68</v>
      </c>
      <c r="Z668" s="43">
        <v>0.72</v>
      </c>
      <c r="AA668" s="43">
        <v>0.96</v>
      </c>
      <c r="AB668" s="43">
        <v>0.96</v>
      </c>
      <c r="AC668" s="43">
        <v>0.955</v>
      </c>
      <c r="AE668" s="33"/>
    </row>
    <row r="669">
      <c r="A669" s="41" t="s">
        <v>54</v>
      </c>
      <c r="B669" s="42">
        <v>0.0</v>
      </c>
      <c r="C669" s="42">
        <v>0.0</v>
      </c>
      <c r="D669" s="42">
        <v>0.0</v>
      </c>
      <c r="E669" s="42">
        <v>0.159999999999999</v>
      </c>
      <c r="F669" s="42">
        <v>0.147224318643354</v>
      </c>
      <c r="G669" s="42">
        <v>0.0</v>
      </c>
      <c r="H669" s="33"/>
      <c r="I669" s="33"/>
      <c r="J669" s="33"/>
      <c r="K669" s="33"/>
      <c r="L669" s="33"/>
      <c r="M669" s="33"/>
      <c r="Q669" s="41"/>
      <c r="R669" s="41"/>
      <c r="S669" s="41" t="s">
        <v>54</v>
      </c>
      <c r="T669" s="42">
        <v>0.0</v>
      </c>
      <c r="U669" s="42">
        <v>0.0</v>
      </c>
      <c r="V669" s="42">
        <v>0.0</v>
      </c>
      <c r="W669" s="42">
        <v>0.0</v>
      </c>
      <c r="X669" s="42">
        <v>0.0</v>
      </c>
      <c r="Y669" s="42">
        <v>0.174355957741626</v>
      </c>
      <c r="Z669" s="43">
        <v>0.13856406460551</v>
      </c>
      <c r="AA669" s="43">
        <v>0.0</v>
      </c>
      <c r="AB669" s="43">
        <v>0.0</v>
      </c>
      <c r="AC669" s="43">
        <v>0.00866025403784439</v>
      </c>
      <c r="AE669" s="33"/>
    </row>
    <row r="670">
      <c r="A670" s="41" t="s">
        <v>55</v>
      </c>
      <c r="B670" s="42" t="s">
        <v>68</v>
      </c>
      <c r="C670" s="42" t="s">
        <v>68</v>
      </c>
      <c r="D670" s="42" t="s">
        <v>68</v>
      </c>
      <c r="E670" s="42" t="s">
        <v>68</v>
      </c>
      <c r="F670" s="42" t="s">
        <v>68</v>
      </c>
      <c r="G670" s="42" t="s">
        <v>68</v>
      </c>
      <c r="H670" s="33"/>
      <c r="I670" s="33"/>
      <c r="J670" s="33"/>
      <c r="K670" s="33"/>
      <c r="L670" s="33"/>
      <c r="M670" s="33"/>
      <c r="Q670" s="41"/>
      <c r="R670" s="41"/>
      <c r="S670" s="41" t="s">
        <v>55</v>
      </c>
      <c r="T670" s="42" t="s">
        <v>68</v>
      </c>
      <c r="U670" s="42" t="s">
        <v>68</v>
      </c>
      <c r="V670" s="42" t="s">
        <v>68</v>
      </c>
      <c r="W670" s="42" t="s">
        <v>68</v>
      </c>
      <c r="X670" s="42" t="s">
        <v>68</v>
      </c>
      <c r="Y670" s="42" t="s">
        <v>68</v>
      </c>
      <c r="Z670" s="43" t="s">
        <v>68</v>
      </c>
      <c r="AA670" s="43" t="s">
        <v>68</v>
      </c>
      <c r="AB670" s="43" t="s">
        <v>68</v>
      </c>
      <c r="AC670" s="43" t="s">
        <v>68</v>
      </c>
      <c r="AE670" s="33"/>
    </row>
    <row r="671">
      <c r="A671" s="41" t="s">
        <v>56</v>
      </c>
      <c r="B671" s="42" t="s">
        <v>68</v>
      </c>
      <c r="C671" s="42" t="s">
        <v>68</v>
      </c>
      <c r="D671" s="42" t="s">
        <v>68</v>
      </c>
      <c r="E671" s="42" t="s">
        <v>68</v>
      </c>
      <c r="F671" s="42" t="s">
        <v>68</v>
      </c>
      <c r="G671" s="42" t="s">
        <v>68</v>
      </c>
      <c r="H671" s="33"/>
      <c r="I671" s="33"/>
      <c r="J671" s="33"/>
      <c r="K671" s="33"/>
      <c r="L671" s="33"/>
      <c r="M671" s="33"/>
      <c r="Q671" s="41"/>
      <c r="R671" s="41"/>
      <c r="S671" s="41" t="s">
        <v>56</v>
      </c>
      <c r="T671" s="42" t="s">
        <v>68</v>
      </c>
      <c r="U671" s="42" t="s">
        <v>68</v>
      </c>
      <c r="V671" s="42" t="s">
        <v>68</v>
      </c>
      <c r="W671" s="42" t="s">
        <v>68</v>
      </c>
      <c r="X671" s="42" t="s">
        <v>68</v>
      </c>
      <c r="Y671" s="42" t="s">
        <v>68</v>
      </c>
      <c r="Z671" s="43" t="s">
        <v>68</v>
      </c>
      <c r="AA671" s="43" t="s">
        <v>68</v>
      </c>
      <c r="AB671" s="43" t="s">
        <v>68</v>
      </c>
      <c r="AC671" s="43" t="s">
        <v>68</v>
      </c>
      <c r="AE671" s="33"/>
    </row>
    <row r="672">
      <c r="A672" s="41" t="s">
        <v>58</v>
      </c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Q672" s="41"/>
      <c r="R672" s="41"/>
      <c r="S672" s="41" t="s">
        <v>60</v>
      </c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E672" s="33"/>
    </row>
    <row r="673">
      <c r="A673" s="33"/>
      <c r="B673" s="42">
        <v>0.002</v>
      </c>
      <c r="C673" s="42">
        <v>0.005</v>
      </c>
      <c r="D673" s="42">
        <v>0.01</v>
      </c>
      <c r="E673" s="42">
        <v>0.05</v>
      </c>
      <c r="F673" s="42">
        <v>0.1</v>
      </c>
      <c r="G673" s="42">
        <v>0.25</v>
      </c>
      <c r="H673" s="33"/>
      <c r="I673" s="33"/>
      <c r="J673" s="33"/>
      <c r="K673" s="33"/>
      <c r="L673" s="33"/>
      <c r="M673" s="33"/>
      <c r="Q673" s="33"/>
      <c r="R673" s="33"/>
      <c r="S673" s="33"/>
      <c r="T673" s="42">
        <v>0.001</v>
      </c>
      <c r="U673" s="42">
        <v>0.002</v>
      </c>
      <c r="V673" s="42">
        <v>0.004</v>
      </c>
      <c r="W673" s="42">
        <v>0.005</v>
      </c>
      <c r="X673" s="42">
        <v>0.01</v>
      </c>
      <c r="Y673" s="42">
        <v>0.05</v>
      </c>
      <c r="Z673" s="43">
        <v>0.1</v>
      </c>
      <c r="AA673" s="43">
        <v>0.25</v>
      </c>
      <c r="AB673" s="43">
        <v>1.0</v>
      </c>
      <c r="AC673" s="43">
        <v>10.0</v>
      </c>
      <c r="AE673" s="33"/>
    </row>
    <row r="674">
      <c r="A674" s="41" t="s">
        <v>47</v>
      </c>
      <c r="B674" s="42">
        <v>0.0</v>
      </c>
      <c r="C674" s="42">
        <v>312.0</v>
      </c>
      <c r="D674" s="42">
        <v>0.0</v>
      </c>
      <c r="E674" s="42">
        <v>2377.5</v>
      </c>
      <c r="F674" s="42">
        <v>337.5</v>
      </c>
      <c r="G674" s="42">
        <v>25919.75</v>
      </c>
      <c r="H674" s="33"/>
      <c r="I674" s="33"/>
      <c r="J674" s="33"/>
      <c r="K674" s="33"/>
      <c r="L674" s="33"/>
      <c r="M674" s="33"/>
      <c r="Q674" s="41"/>
      <c r="R674" s="41"/>
      <c r="S674" s="41" t="s">
        <v>47</v>
      </c>
      <c r="T674" s="42">
        <v>0.0</v>
      </c>
      <c r="U674" s="42">
        <v>0.0</v>
      </c>
      <c r="V674" s="42">
        <v>0.0</v>
      </c>
      <c r="W674" s="42">
        <v>0.0</v>
      </c>
      <c r="X674" s="42">
        <v>0.0</v>
      </c>
      <c r="Y674" s="42">
        <v>93.75</v>
      </c>
      <c r="Z674" s="43">
        <v>790.0</v>
      </c>
      <c r="AA674" s="43">
        <v>4106.75</v>
      </c>
      <c r="AB674" s="43">
        <v>67.75</v>
      </c>
      <c r="AC674" s="43">
        <v>20.25</v>
      </c>
      <c r="AE674" s="33"/>
    </row>
    <row r="675">
      <c r="A675" s="41" t="s">
        <v>48</v>
      </c>
      <c r="B675" s="42">
        <v>0.0</v>
      </c>
      <c r="C675" s="42">
        <v>540.399851961489</v>
      </c>
      <c r="D675" s="42">
        <v>0.0</v>
      </c>
      <c r="E675" s="42">
        <v>3897.41180143951</v>
      </c>
      <c r="F675" s="42">
        <v>492.440097879935</v>
      </c>
      <c r="G675" s="42">
        <v>42768.6553060474</v>
      </c>
      <c r="H675" s="33"/>
      <c r="I675" s="33"/>
      <c r="J675" s="33"/>
      <c r="K675" s="33"/>
      <c r="L675" s="33"/>
      <c r="M675" s="33"/>
      <c r="Q675" s="41"/>
      <c r="R675" s="41"/>
      <c r="S675" s="41" t="s">
        <v>48</v>
      </c>
      <c r="T675" s="42">
        <v>0.0</v>
      </c>
      <c r="U675" s="42">
        <v>0.0</v>
      </c>
      <c r="V675" s="42">
        <v>0.0</v>
      </c>
      <c r="W675" s="42">
        <v>0.0</v>
      </c>
      <c r="X675" s="42">
        <v>0.0</v>
      </c>
      <c r="Y675" s="42">
        <v>9.44391338376205</v>
      </c>
      <c r="Z675" s="43">
        <v>755.682803827108</v>
      </c>
      <c r="AA675" s="43">
        <v>6296.21562428575</v>
      </c>
      <c r="AB675" s="43">
        <v>8.95474734428615</v>
      </c>
      <c r="AC675" s="43">
        <v>11.6054943884351</v>
      </c>
      <c r="AE675" s="33"/>
    </row>
    <row r="676">
      <c r="A676" s="41" t="s">
        <v>24</v>
      </c>
      <c r="B676" s="42">
        <v>0.14612527655832</v>
      </c>
      <c r="C676" s="42">
        <v>0.119330818549237</v>
      </c>
      <c r="D676" s="42">
        <v>0.132201242245924</v>
      </c>
      <c r="E676" s="42">
        <v>0.0410311722472826</v>
      </c>
      <c r="F676" s="42">
        <v>0.0471723737867126</v>
      </c>
      <c r="G676" s="42">
        <v>3.93092121989186E-4</v>
      </c>
      <c r="H676" s="45"/>
      <c r="I676" s="33"/>
      <c r="J676" s="33"/>
      <c r="K676" s="33"/>
      <c r="L676" s="33"/>
      <c r="M676" s="33"/>
      <c r="Q676" s="41"/>
      <c r="R676" s="41"/>
      <c r="S676" s="41" t="s">
        <v>24</v>
      </c>
      <c r="T676" s="42">
        <v>21.4220614925685</v>
      </c>
      <c r="U676" s="42">
        <v>19.4709554772255</v>
      </c>
      <c r="V676" s="42">
        <v>18.9564802973179</v>
      </c>
      <c r="W676" s="42">
        <v>18.4375033274403</v>
      </c>
      <c r="X676" s="42">
        <v>17.954526876884</v>
      </c>
      <c r="Y676" s="42">
        <v>8.58834502869683</v>
      </c>
      <c r="Z676" s="46">
        <v>4.53387895165754</v>
      </c>
      <c r="AA676" s="43">
        <v>2.33811822809399</v>
      </c>
      <c r="AB676" s="43">
        <v>0.598254450741297</v>
      </c>
      <c r="AC676" s="43">
        <v>2.21783103641994</v>
      </c>
      <c r="AE676" s="33"/>
    </row>
    <row r="677">
      <c r="A677" s="41" t="s">
        <v>25</v>
      </c>
      <c r="B677" s="42">
        <v>0.0144745000219227</v>
      </c>
      <c r="C677" s="42">
        <v>0.0401471588664287</v>
      </c>
      <c r="D677" s="44">
        <v>0.0125193567023954</v>
      </c>
      <c r="E677" s="42">
        <v>0.0235693501956623</v>
      </c>
      <c r="F677" s="42">
        <v>0.0280062933055884</v>
      </c>
      <c r="G677" s="42">
        <v>2.45441497267752E-4</v>
      </c>
      <c r="H677" s="45"/>
      <c r="I677" s="33"/>
      <c r="J677" s="33"/>
      <c r="K677" s="33"/>
      <c r="L677" s="33"/>
      <c r="M677" s="33"/>
      <c r="Q677" s="41"/>
      <c r="R677" s="41"/>
      <c r="S677" s="41" t="s">
        <v>25</v>
      </c>
      <c r="T677" s="42">
        <v>3.16851902688817</v>
      </c>
      <c r="U677" s="42">
        <v>1.73937389082649</v>
      </c>
      <c r="V677" s="44">
        <v>1.62014207603235</v>
      </c>
      <c r="W677" s="42">
        <v>1.54665674697879</v>
      </c>
      <c r="X677" s="42">
        <v>0.764499228819876</v>
      </c>
      <c r="Y677" s="42">
        <v>0.0359703769600123</v>
      </c>
      <c r="Z677" s="46">
        <v>4.39061392335504</v>
      </c>
      <c r="AA677" s="43">
        <v>3.84165438921725</v>
      </c>
      <c r="AB677" s="43">
        <v>0.109309801178575</v>
      </c>
      <c r="AC677" s="43">
        <v>1.05471180047528</v>
      </c>
      <c r="AE677" s="33"/>
    </row>
    <row r="678">
      <c r="A678" s="41" t="s">
        <v>28</v>
      </c>
      <c r="B678" s="56">
        <v>0.666666666666666</v>
      </c>
      <c r="C678" s="57">
        <v>0.715</v>
      </c>
      <c r="D678" s="57">
        <v>0.666666666666666</v>
      </c>
      <c r="E678" s="54">
        <v>0.894999999999999</v>
      </c>
      <c r="F678" s="49">
        <v>0.898333333333333</v>
      </c>
      <c r="G678" s="56">
        <v>1.0</v>
      </c>
      <c r="H678" s="33"/>
      <c r="I678" s="33"/>
      <c r="J678" s="33"/>
      <c r="K678" s="33"/>
      <c r="L678" s="33"/>
      <c r="M678" s="33"/>
      <c r="N678" s="36">
        <f>MAX(B678:M678)</f>
        <v>1</v>
      </c>
      <c r="Q678" s="41"/>
      <c r="R678" s="41"/>
      <c r="S678" s="41" t="s">
        <v>28</v>
      </c>
      <c r="T678" s="56">
        <v>0.666666666666666</v>
      </c>
      <c r="U678" s="57">
        <v>0.666666666666666</v>
      </c>
      <c r="V678" s="57">
        <v>0.666666666666666</v>
      </c>
      <c r="W678" s="54">
        <v>0.666666666666666</v>
      </c>
      <c r="X678" s="49">
        <v>0.666666666666666</v>
      </c>
      <c r="Y678" s="56">
        <v>0.86</v>
      </c>
      <c r="Z678" s="43">
        <v>0.929999999999999</v>
      </c>
      <c r="AA678" s="43">
        <v>0.965</v>
      </c>
      <c r="AB678" s="43">
        <v>1.0</v>
      </c>
      <c r="AC678" s="43">
        <v>1.0</v>
      </c>
      <c r="AE678" s="33"/>
      <c r="AF678" s="36">
        <f>MAX(T678:AE678)</f>
        <v>1</v>
      </c>
    </row>
    <row r="679">
      <c r="A679" s="41" t="s">
        <v>29</v>
      </c>
      <c r="B679" s="42">
        <v>0.0</v>
      </c>
      <c r="C679" s="42">
        <v>0.0837157890324957</v>
      </c>
      <c r="D679" s="42">
        <v>0.0</v>
      </c>
      <c r="E679" s="42">
        <v>0.0606217782649107</v>
      </c>
      <c r="F679" s="42">
        <v>0.0589491306127579</v>
      </c>
      <c r="G679" s="42">
        <v>0.0</v>
      </c>
      <c r="H679" s="33"/>
      <c r="I679" s="33"/>
      <c r="J679" s="33"/>
      <c r="K679" s="33"/>
      <c r="L679" s="33"/>
      <c r="M679" s="33"/>
      <c r="Q679" s="41"/>
      <c r="R679" s="41"/>
      <c r="S679" s="41" t="s">
        <v>29</v>
      </c>
      <c r="T679" s="42">
        <v>0.0</v>
      </c>
      <c r="U679" s="42">
        <v>0.0</v>
      </c>
      <c r="V679" s="42">
        <v>0.0</v>
      </c>
      <c r="W679" s="42">
        <v>0.0</v>
      </c>
      <c r="X679" s="42">
        <v>0.0</v>
      </c>
      <c r="Y679" s="42">
        <v>0.0</v>
      </c>
      <c r="Z679" s="43">
        <v>0.07</v>
      </c>
      <c r="AA679" s="43">
        <v>0.0606217782649107</v>
      </c>
      <c r="AB679" s="43">
        <v>0.0</v>
      </c>
      <c r="AC679" s="43">
        <v>0.0</v>
      </c>
      <c r="AE679" s="33"/>
    </row>
    <row r="680">
      <c r="A680" s="41" t="s">
        <v>30</v>
      </c>
      <c r="B680" s="42">
        <v>0.0</v>
      </c>
      <c r="C680" s="42">
        <v>0.18</v>
      </c>
      <c r="D680" s="42">
        <v>0.0</v>
      </c>
      <c r="E680" s="42">
        <v>0.79</v>
      </c>
      <c r="F680" s="42">
        <v>0.79</v>
      </c>
      <c r="G680" s="42">
        <v>1.0</v>
      </c>
      <c r="H680" s="33"/>
      <c r="I680" s="33"/>
      <c r="J680" s="33"/>
      <c r="K680" s="33"/>
      <c r="L680" s="33"/>
      <c r="M680" s="33"/>
      <c r="N680" s="36">
        <f>MAX(B680:M680)</f>
        <v>1</v>
      </c>
      <c r="Q680" s="41"/>
      <c r="R680" s="41"/>
      <c r="S680" s="41" t="s">
        <v>30</v>
      </c>
      <c r="T680" s="42">
        <v>0.0</v>
      </c>
      <c r="U680" s="42">
        <v>0.0</v>
      </c>
      <c r="V680" s="42">
        <v>0.0</v>
      </c>
      <c r="W680" s="42">
        <v>0.0</v>
      </c>
      <c r="X680" s="42">
        <v>0.0</v>
      </c>
      <c r="Y680" s="42">
        <v>0.72</v>
      </c>
      <c r="Z680" s="43">
        <v>0.86</v>
      </c>
      <c r="AA680" s="43">
        <v>0.929999999999999</v>
      </c>
      <c r="AB680" s="43">
        <v>1.0</v>
      </c>
      <c r="AC680" s="43">
        <v>1.0</v>
      </c>
      <c r="AE680" s="33"/>
      <c r="AF680" s="36">
        <f>MAX(T680:AE680)</f>
        <v>1</v>
      </c>
    </row>
    <row r="681">
      <c r="A681" s="41" t="s">
        <v>31</v>
      </c>
      <c r="B681" s="42">
        <v>0.0</v>
      </c>
      <c r="C681" s="42">
        <v>0.311769145362397</v>
      </c>
      <c r="D681" s="42">
        <v>0.0</v>
      </c>
      <c r="E681" s="42">
        <v>0.121243556529821</v>
      </c>
      <c r="F681" s="42">
        <v>0.121243556529821</v>
      </c>
      <c r="G681" s="42">
        <v>0.0</v>
      </c>
      <c r="H681" s="33"/>
      <c r="I681" s="33"/>
      <c r="J681" s="33"/>
      <c r="K681" s="33"/>
      <c r="L681" s="33"/>
      <c r="M681" s="33"/>
      <c r="Q681" s="41"/>
      <c r="R681" s="41"/>
      <c r="S681" s="41" t="s">
        <v>31</v>
      </c>
      <c r="T681" s="42">
        <v>0.0</v>
      </c>
      <c r="U681" s="42">
        <v>0.0</v>
      </c>
      <c r="V681" s="42">
        <v>0.0</v>
      </c>
      <c r="W681" s="42">
        <v>0.0</v>
      </c>
      <c r="X681" s="42">
        <v>0.0</v>
      </c>
      <c r="Y681" s="42">
        <v>0.0</v>
      </c>
      <c r="Z681" s="43">
        <v>0.14</v>
      </c>
      <c r="AA681" s="43">
        <v>0.121243556529821</v>
      </c>
      <c r="AB681" s="43">
        <v>0.0</v>
      </c>
      <c r="AC681" s="43">
        <v>0.0</v>
      </c>
      <c r="AE681" s="33"/>
    </row>
    <row r="682">
      <c r="A682" s="41" t="s">
        <v>32</v>
      </c>
      <c r="B682" s="42">
        <v>1.0</v>
      </c>
      <c r="C682" s="42">
        <v>0.9825</v>
      </c>
      <c r="D682" s="42">
        <v>1.0</v>
      </c>
      <c r="E682" s="42">
        <v>0.9475</v>
      </c>
      <c r="F682" s="42">
        <v>0.9525</v>
      </c>
      <c r="G682" s="42">
        <v>1.0</v>
      </c>
      <c r="H682" s="33"/>
      <c r="I682" s="33"/>
      <c r="J682" s="33"/>
      <c r="K682" s="33"/>
      <c r="L682" s="33"/>
      <c r="M682" s="33"/>
      <c r="N682" s="36">
        <f>MAX(B682:M682)</f>
        <v>1</v>
      </c>
      <c r="Q682" s="41"/>
      <c r="R682" s="41"/>
      <c r="S682" s="41" t="s">
        <v>32</v>
      </c>
      <c r="T682" s="42">
        <v>1.0</v>
      </c>
      <c r="U682" s="42">
        <v>1.0</v>
      </c>
      <c r="V682" s="42">
        <v>1.0</v>
      </c>
      <c r="W682" s="42">
        <v>1.0</v>
      </c>
      <c r="X682" s="42">
        <v>1.0</v>
      </c>
      <c r="Y682" s="42">
        <v>0.93</v>
      </c>
      <c r="Z682" s="43">
        <v>0.965</v>
      </c>
      <c r="AA682" s="43">
        <v>0.9825</v>
      </c>
      <c r="AB682" s="43">
        <v>1.0</v>
      </c>
      <c r="AC682" s="43">
        <v>1.0</v>
      </c>
      <c r="AE682" s="33"/>
      <c r="AF682" s="36">
        <f>MAX(T682:AE682)</f>
        <v>1</v>
      </c>
    </row>
    <row r="683">
      <c r="A683" s="41" t="s">
        <v>33</v>
      </c>
      <c r="B683" s="42">
        <v>0.0</v>
      </c>
      <c r="C683" s="42">
        <v>0.0303108891324553</v>
      </c>
      <c r="D683" s="42">
        <v>0.0</v>
      </c>
      <c r="E683" s="42">
        <v>0.0303108891324553</v>
      </c>
      <c r="F683" s="42">
        <v>0.0286138078556489</v>
      </c>
      <c r="G683" s="42">
        <v>0.0</v>
      </c>
      <c r="H683" s="33"/>
      <c r="I683" s="33"/>
      <c r="J683" s="33"/>
      <c r="K683" s="33"/>
      <c r="L683" s="33"/>
      <c r="M683" s="33"/>
      <c r="Q683" s="41"/>
      <c r="R683" s="41"/>
      <c r="S683" s="41" t="s">
        <v>33</v>
      </c>
      <c r="T683" s="42">
        <v>0.0</v>
      </c>
      <c r="U683" s="42">
        <v>0.0</v>
      </c>
      <c r="V683" s="42">
        <v>0.0</v>
      </c>
      <c r="W683" s="42">
        <v>0.0</v>
      </c>
      <c r="X683" s="42">
        <v>0.0</v>
      </c>
      <c r="Y683" s="42">
        <v>0.0</v>
      </c>
      <c r="Z683" s="43">
        <v>0.0349999999999999</v>
      </c>
      <c r="AA683" s="43">
        <v>0.0303108891324553</v>
      </c>
      <c r="AB683" s="43">
        <v>0.0</v>
      </c>
      <c r="AC683" s="43">
        <v>0.0</v>
      </c>
      <c r="AE683" s="33"/>
    </row>
    <row r="684">
      <c r="A684" s="41" t="s">
        <v>49</v>
      </c>
      <c r="B684" s="42">
        <v>0.0889349277108823</v>
      </c>
      <c r="C684" s="42">
        <v>0.115523069427631</v>
      </c>
      <c r="D684" s="42">
        <v>0.132123576832194</v>
      </c>
      <c r="E684" s="42">
        <v>0.107229116798593</v>
      </c>
      <c r="F684" s="42">
        <v>0.098216760942722</v>
      </c>
      <c r="G684" s="42">
        <v>0.0132695654102383</v>
      </c>
      <c r="H684" s="45"/>
      <c r="I684" s="33"/>
      <c r="J684" s="33"/>
      <c r="K684" s="33"/>
      <c r="L684" s="33"/>
      <c r="M684" s="33"/>
      <c r="Q684" s="41"/>
      <c r="R684" s="41"/>
      <c r="S684" s="41" t="s">
        <v>49</v>
      </c>
      <c r="T684" s="42">
        <v>0.0979364523469827</v>
      </c>
      <c r="U684" s="42">
        <v>0.127733503847301</v>
      </c>
      <c r="V684" s="42">
        <v>0.135044071204268</v>
      </c>
      <c r="W684" s="42">
        <v>0.14794527462319</v>
      </c>
      <c r="X684" s="42">
        <v>0.156441695097283</v>
      </c>
      <c r="Y684" s="42">
        <v>0.134229314496092</v>
      </c>
      <c r="Z684" s="46">
        <v>0.0723210918754922</v>
      </c>
      <c r="AA684" s="43">
        <v>0.0422494282994728</v>
      </c>
      <c r="AB684" s="43">
        <v>0.00991048248604574</v>
      </c>
      <c r="AC684" s="43">
        <v>0.00131065316303632</v>
      </c>
      <c r="AE684" s="33"/>
    </row>
    <row r="685">
      <c r="A685" s="41" t="s">
        <v>50</v>
      </c>
      <c r="B685" s="42">
        <v>0.0256619250585103</v>
      </c>
      <c r="C685" s="44">
        <v>0.0377107082775756</v>
      </c>
      <c r="D685" s="42">
        <v>0.0259214319641202</v>
      </c>
      <c r="E685" s="42">
        <v>0.0543816495798432</v>
      </c>
      <c r="F685" s="42">
        <v>0.0519966783249908</v>
      </c>
      <c r="G685" s="42">
        <v>9.40192897255959E-4</v>
      </c>
      <c r="H685" s="45"/>
      <c r="I685" s="33"/>
      <c r="J685" s="33"/>
      <c r="K685" s="33"/>
      <c r="L685" s="45"/>
      <c r="M685" s="33"/>
      <c r="Q685" s="41"/>
      <c r="R685" s="41"/>
      <c r="S685" s="41" t="s">
        <v>50</v>
      </c>
      <c r="T685" s="42">
        <v>0.0419615344332804</v>
      </c>
      <c r="U685" s="44">
        <v>0.0437688466445182</v>
      </c>
      <c r="V685" s="42">
        <v>0.0353211196524284</v>
      </c>
      <c r="W685" s="42">
        <v>0.0324160117577476</v>
      </c>
      <c r="X685" s="42">
        <v>0.0295374667416407</v>
      </c>
      <c r="Y685" s="42">
        <v>3.54167329648775E-4</v>
      </c>
      <c r="Z685" s="46">
        <v>0.0580784065152779</v>
      </c>
      <c r="AA685" s="43">
        <v>0.0508767430075877</v>
      </c>
      <c r="AB685" s="43">
        <v>0.00213162909264651</v>
      </c>
      <c r="AC685" s="43">
        <v>0.00103282049506246</v>
      </c>
      <c r="AE685" s="33"/>
    </row>
    <row r="686">
      <c r="A686" s="41" t="s">
        <v>51</v>
      </c>
      <c r="B686" s="42">
        <v>0.0</v>
      </c>
      <c r="C686" s="42">
        <v>0.16</v>
      </c>
      <c r="D686" s="42">
        <v>0.0</v>
      </c>
      <c r="E686" s="42">
        <v>0.72</v>
      </c>
      <c r="F686" s="42">
        <v>0.72</v>
      </c>
      <c r="G686" s="42">
        <v>0.965</v>
      </c>
      <c r="H686" s="33"/>
      <c r="I686" s="33"/>
      <c r="J686" s="33"/>
      <c r="K686" s="33"/>
      <c r="L686" s="33"/>
      <c r="M686" s="33"/>
      <c r="N686" s="36">
        <f>MAX(B686:M686)</f>
        <v>0.965</v>
      </c>
      <c r="Q686" s="41"/>
      <c r="R686" s="41"/>
      <c r="S686" s="41" t="s">
        <v>51</v>
      </c>
      <c r="T686" s="42">
        <v>0.0</v>
      </c>
      <c r="U686" s="42">
        <v>0.0</v>
      </c>
      <c r="V686" s="42">
        <v>0.0</v>
      </c>
      <c r="W686" s="42">
        <v>0.0</v>
      </c>
      <c r="X686" s="42">
        <v>0.0</v>
      </c>
      <c r="Y686" s="42">
        <v>0.64</v>
      </c>
      <c r="Z686" s="43">
        <v>0.8</v>
      </c>
      <c r="AA686" s="43">
        <v>0.885</v>
      </c>
      <c r="AB686" s="43">
        <v>0.96</v>
      </c>
      <c r="AC686" s="43">
        <v>0.955</v>
      </c>
      <c r="AE686" s="33"/>
      <c r="AF686" s="36">
        <f>MAX(T686:AE686)</f>
        <v>0.96</v>
      </c>
    </row>
    <row r="687">
      <c r="A687" s="41" t="s">
        <v>52</v>
      </c>
      <c r="B687" s="42">
        <v>0.0</v>
      </c>
      <c r="C687" s="42">
        <v>0.27712812921102</v>
      </c>
      <c r="D687" s="42">
        <v>0.0</v>
      </c>
      <c r="E687" s="42">
        <v>0.13856406460551</v>
      </c>
      <c r="F687" s="42">
        <v>0.13856406460551</v>
      </c>
      <c r="G687" s="42">
        <v>0.00866025403784439</v>
      </c>
      <c r="H687" s="33"/>
      <c r="I687" s="33"/>
      <c r="J687" s="33"/>
      <c r="K687" s="33"/>
      <c r="L687" s="33"/>
      <c r="M687" s="33"/>
      <c r="Q687" s="41"/>
      <c r="R687" s="41"/>
      <c r="S687" s="41" t="s">
        <v>52</v>
      </c>
      <c r="T687" s="42">
        <v>0.0</v>
      </c>
      <c r="U687" s="42">
        <v>0.0</v>
      </c>
      <c r="V687" s="42">
        <v>0.0</v>
      </c>
      <c r="W687" s="42">
        <v>0.0</v>
      </c>
      <c r="X687" s="42">
        <v>0.0</v>
      </c>
      <c r="Y687" s="42">
        <v>0.0</v>
      </c>
      <c r="Z687" s="43">
        <v>0.159999999999999</v>
      </c>
      <c r="AA687" s="43">
        <v>0.141686273153047</v>
      </c>
      <c r="AB687" s="43">
        <v>0.0</v>
      </c>
      <c r="AC687" s="43">
        <v>0.00866025403784439</v>
      </c>
      <c r="AE687" s="33"/>
    </row>
    <row r="688">
      <c r="A688" s="41" t="s">
        <v>53</v>
      </c>
      <c r="B688" s="42">
        <v>0.0</v>
      </c>
      <c r="C688" s="42">
        <v>0.16</v>
      </c>
      <c r="D688" s="42">
        <v>0.0</v>
      </c>
      <c r="E688" s="42">
        <v>0.72</v>
      </c>
      <c r="F688" s="42">
        <v>0.72</v>
      </c>
      <c r="G688" s="42">
        <v>0.965</v>
      </c>
      <c r="H688" s="33"/>
      <c r="I688" s="33"/>
      <c r="J688" s="33"/>
      <c r="K688" s="33"/>
      <c r="L688" s="33"/>
      <c r="M688" s="33"/>
      <c r="Q688" s="41"/>
      <c r="R688" s="41"/>
      <c r="S688" s="41" t="s">
        <v>53</v>
      </c>
      <c r="T688" s="42">
        <v>0.0</v>
      </c>
      <c r="U688" s="42">
        <v>0.0</v>
      </c>
      <c r="V688" s="42">
        <v>0.0</v>
      </c>
      <c r="W688" s="42">
        <v>0.0</v>
      </c>
      <c r="X688" s="42">
        <v>0.0</v>
      </c>
      <c r="Y688" s="42">
        <v>0.64</v>
      </c>
      <c r="Z688" s="43">
        <v>0.8</v>
      </c>
      <c r="AA688" s="43">
        <v>0.885</v>
      </c>
      <c r="AB688" s="43">
        <v>0.96</v>
      </c>
      <c r="AC688" s="43">
        <v>0.955</v>
      </c>
      <c r="AE688" s="33"/>
    </row>
    <row r="689">
      <c r="A689" s="41" t="s">
        <v>54</v>
      </c>
      <c r="B689" s="42">
        <v>0.0</v>
      </c>
      <c r="C689" s="42">
        <v>0.27712812921102</v>
      </c>
      <c r="D689" s="42">
        <v>0.0</v>
      </c>
      <c r="E689" s="42">
        <v>0.13856406460551</v>
      </c>
      <c r="F689" s="42">
        <v>0.13856406460551</v>
      </c>
      <c r="G689" s="42">
        <v>0.00866025403784439</v>
      </c>
      <c r="H689" s="33"/>
      <c r="I689" s="33"/>
      <c r="J689" s="33"/>
      <c r="K689" s="33"/>
      <c r="L689" s="33"/>
      <c r="M689" s="33"/>
      <c r="Q689" s="41"/>
      <c r="R689" s="41"/>
      <c r="S689" s="41" t="s">
        <v>54</v>
      </c>
      <c r="T689" s="42">
        <v>0.0</v>
      </c>
      <c r="U689" s="42">
        <v>0.0</v>
      </c>
      <c r="V689" s="42">
        <v>0.0</v>
      </c>
      <c r="W689" s="42">
        <v>0.0</v>
      </c>
      <c r="X689" s="42">
        <v>0.0</v>
      </c>
      <c r="Y689" s="42">
        <v>0.0</v>
      </c>
      <c r="Z689" s="43">
        <v>0.159999999999999</v>
      </c>
      <c r="AA689" s="43">
        <v>0.141686273153047</v>
      </c>
      <c r="AB689" s="43">
        <v>0.0</v>
      </c>
      <c r="AC689" s="43">
        <v>0.00866025403784439</v>
      </c>
      <c r="AE689" s="33"/>
    </row>
    <row r="690">
      <c r="A690" s="41" t="s">
        <v>55</v>
      </c>
      <c r="B690" s="42" t="s">
        <v>68</v>
      </c>
      <c r="C690" s="42" t="s">
        <v>68</v>
      </c>
      <c r="D690" s="42" t="s">
        <v>68</v>
      </c>
      <c r="E690" s="42" t="s">
        <v>68</v>
      </c>
      <c r="F690" s="42" t="s">
        <v>68</v>
      </c>
      <c r="G690" s="42" t="s">
        <v>68</v>
      </c>
      <c r="H690" s="33"/>
      <c r="I690" s="33"/>
      <c r="J690" s="33"/>
      <c r="K690" s="33"/>
      <c r="L690" s="33"/>
      <c r="M690" s="33"/>
      <c r="Q690" s="41"/>
      <c r="R690" s="41"/>
      <c r="S690" s="41" t="s">
        <v>55</v>
      </c>
      <c r="T690" s="42" t="s">
        <v>68</v>
      </c>
      <c r="U690" s="42" t="s">
        <v>68</v>
      </c>
      <c r="V690" s="42" t="s">
        <v>68</v>
      </c>
      <c r="W690" s="42" t="s">
        <v>68</v>
      </c>
      <c r="X690" s="42" t="s">
        <v>68</v>
      </c>
      <c r="Y690" s="42" t="s">
        <v>68</v>
      </c>
      <c r="Z690" s="43" t="s">
        <v>68</v>
      </c>
      <c r="AA690" s="43" t="s">
        <v>68</v>
      </c>
      <c r="AB690" s="43" t="s">
        <v>68</v>
      </c>
      <c r="AC690" s="43" t="s">
        <v>68</v>
      </c>
      <c r="AE690" s="33"/>
    </row>
    <row r="691">
      <c r="A691" s="41" t="s">
        <v>56</v>
      </c>
      <c r="B691" s="42" t="s">
        <v>68</v>
      </c>
      <c r="C691" s="42" t="s">
        <v>68</v>
      </c>
      <c r="D691" s="42" t="s">
        <v>68</v>
      </c>
      <c r="E691" s="42" t="s">
        <v>68</v>
      </c>
      <c r="F691" s="42" t="s">
        <v>68</v>
      </c>
      <c r="G691" s="42" t="s">
        <v>68</v>
      </c>
      <c r="H691" s="33"/>
      <c r="I691" s="33"/>
      <c r="J691" s="33"/>
      <c r="K691" s="33"/>
      <c r="L691" s="33"/>
      <c r="M691" s="33"/>
      <c r="Q691" s="41"/>
      <c r="R691" s="41"/>
      <c r="S691" s="41" t="s">
        <v>56</v>
      </c>
      <c r="T691" s="42" t="s">
        <v>68</v>
      </c>
      <c r="U691" s="42" t="s">
        <v>68</v>
      </c>
      <c r="V691" s="42" t="s">
        <v>68</v>
      </c>
      <c r="W691" s="42" t="s">
        <v>68</v>
      </c>
      <c r="X691" s="42" t="s">
        <v>68</v>
      </c>
      <c r="Y691" s="42" t="s">
        <v>68</v>
      </c>
      <c r="Z691" s="43" t="s">
        <v>68</v>
      </c>
      <c r="AA691" s="43" t="s">
        <v>68</v>
      </c>
      <c r="AB691" s="43" t="s">
        <v>68</v>
      </c>
      <c r="AC691" s="43" t="s">
        <v>68</v>
      </c>
      <c r="AE691" s="33"/>
    </row>
    <row r="692">
      <c r="A692" s="41" t="s">
        <v>59</v>
      </c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Q692" s="41"/>
      <c r="R692" s="41"/>
      <c r="S692" s="41" t="s">
        <v>61</v>
      </c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E692" s="33"/>
    </row>
    <row r="693">
      <c r="A693" s="33"/>
      <c r="B693" s="42">
        <v>0.002</v>
      </c>
      <c r="C693" s="42">
        <v>0.005</v>
      </c>
      <c r="D693" s="42">
        <v>0.01</v>
      </c>
      <c r="E693" s="42">
        <v>0.05</v>
      </c>
      <c r="F693" s="42">
        <v>0.1</v>
      </c>
      <c r="G693" s="42">
        <v>0.25</v>
      </c>
      <c r="H693" s="33"/>
      <c r="I693" s="33"/>
      <c r="J693" s="33"/>
      <c r="K693" s="33"/>
      <c r="L693" s="33"/>
      <c r="M693" s="33"/>
      <c r="Q693" s="33"/>
      <c r="R693" s="33"/>
      <c r="S693" s="33"/>
      <c r="T693" s="42">
        <v>0.001</v>
      </c>
      <c r="U693" s="42">
        <v>0.002</v>
      </c>
      <c r="V693" s="42">
        <v>0.004</v>
      </c>
      <c r="W693" s="42">
        <v>0.005</v>
      </c>
      <c r="X693" s="42">
        <v>0.01</v>
      </c>
      <c r="Y693" s="42">
        <v>0.05</v>
      </c>
      <c r="Z693" s="43">
        <v>0.1</v>
      </c>
      <c r="AA693" s="43">
        <v>0.25</v>
      </c>
      <c r="AB693" s="43">
        <v>1.0</v>
      </c>
      <c r="AC693" s="43">
        <v>10.0</v>
      </c>
      <c r="AE693" s="33"/>
    </row>
    <row r="694">
      <c r="A694" s="41" t="s">
        <v>47</v>
      </c>
      <c r="B694" s="42">
        <v>0.0</v>
      </c>
      <c r="C694" s="42">
        <v>0.0</v>
      </c>
      <c r="D694" s="42">
        <v>0.0</v>
      </c>
      <c r="E694" s="42">
        <v>1796.25</v>
      </c>
      <c r="F694" s="42">
        <v>41.0</v>
      </c>
      <c r="G694" s="42">
        <v>630.5</v>
      </c>
      <c r="H694" s="33"/>
      <c r="I694" s="33"/>
      <c r="J694" s="33"/>
      <c r="K694" s="33"/>
      <c r="L694" s="33"/>
      <c r="M694" s="33"/>
      <c r="Q694" s="41"/>
      <c r="R694" s="41"/>
      <c r="S694" s="41" t="s">
        <v>47</v>
      </c>
      <c r="T694" s="42">
        <v>0.0</v>
      </c>
      <c r="U694" s="42">
        <v>0.0</v>
      </c>
      <c r="V694" s="42">
        <v>0.0</v>
      </c>
      <c r="W694" s="42">
        <v>0.0</v>
      </c>
      <c r="X694" s="42">
        <v>0.0</v>
      </c>
      <c r="Y694" s="42">
        <v>71.0</v>
      </c>
      <c r="Z694" s="43">
        <v>33.5</v>
      </c>
      <c r="AA694" s="43">
        <v>3895.75</v>
      </c>
      <c r="AB694" s="43">
        <v>71.25</v>
      </c>
      <c r="AC694" s="43">
        <v>12.75</v>
      </c>
      <c r="AE694" s="33"/>
    </row>
    <row r="695">
      <c r="A695" s="41" t="s">
        <v>48</v>
      </c>
      <c r="B695" s="42">
        <v>0.0</v>
      </c>
      <c r="C695" s="42">
        <v>0.0</v>
      </c>
      <c r="D695" s="42">
        <v>0.0</v>
      </c>
      <c r="E695" s="42">
        <v>1685.05524761059</v>
      </c>
      <c r="F695" s="42">
        <v>16.6883192682786</v>
      </c>
      <c r="G695" s="42">
        <v>406.367752165449</v>
      </c>
      <c r="H695" s="33"/>
      <c r="I695" s="33"/>
      <c r="J695" s="33"/>
      <c r="K695" s="33"/>
      <c r="L695" s="33"/>
      <c r="M695" s="33"/>
      <c r="Q695" s="41"/>
      <c r="R695" s="41"/>
      <c r="S695" s="41" t="s">
        <v>48</v>
      </c>
      <c r="T695" s="42">
        <v>0.0</v>
      </c>
      <c r="U695" s="42">
        <v>0.0</v>
      </c>
      <c r="V695" s="42">
        <v>0.0</v>
      </c>
      <c r="W695" s="42">
        <v>0.0</v>
      </c>
      <c r="X695" s="42">
        <v>0.0</v>
      </c>
      <c r="Y695" s="42">
        <v>2.12132034355964</v>
      </c>
      <c r="Z695" s="43">
        <v>2.59807621135331</v>
      </c>
      <c r="AA695" s="43">
        <v>6413.22014962062</v>
      </c>
      <c r="AB695" s="43">
        <v>4.3803538669838</v>
      </c>
      <c r="AC695" s="43">
        <v>8.49632273398321</v>
      </c>
      <c r="AE695" s="33"/>
    </row>
    <row r="696">
      <c r="A696" s="41" t="s">
        <v>24</v>
      </c>
      <c r="B696" s="42">
        <v>0.131155167729085</v>
      </c>
      <c r="C696" s="42">
        <v>0.145943122454761</v>
      </c>
      <c r="D696" s="42">
        <v>0.124686194071865</v>
      </c>
      <c r="E696" s="42">
        <v>0.0276643301008511</v>
      </c>
      <c r="F696" s="42">
        <v>0.07454912267175</v>
      </c>
      <c r="G696" s="42">
        <v>0.023668240517795</v>
      </c>
      <c r="H696" s="45"/>
      <c r="I696" s="45"/>
      <c r="J696" s="33"/>
      <c r="K696" s="33"/>
      <c r="L696" s="33"/>
      <c r="M696" s="33"/>
      <c r="Q696" s="41"/>
      <c r="R696" s="41"/>
      <c r="S696" s="41" t="s">
        <v>24</v>
      </c>
      <c r="T696" s="42">
        <v>21.1112917867711</v>
      </c>
      <c r="U696" s="42">
        <v>20.2450681544181</v>
      </c>
      <c r="V696" s="42">
        <v>19.4287953980493</v>
      </c>
      <c r="W696" s="42">
        <v>17.7647109838899</v>
      </c>
      <c r="X696" s="42">
        <v>17.7666036853896</v>
      </c>
      <c r="Y696" s="42">
        <v>8.77423910789139</v>
      </c>
      <c r="Z696" s="46">
        <v>9.09142837774066</v>
      </c>
      <c r="AA696" s="46">
        <v>4.7518762330487</v>
      </c>
      <c r="AB696" s="43">
        <v>0.601984767974804</v>
      </c>
      <c r="AC696" s="43">
        <v>5.87775522895487</v>
      </c>
      <c r="AE696" s="33"/>
    </row>
    <row r="697">
      <c r="A697" s="41" t="s">
        <v>25</v>
      </c>
      <c r="B697" s="42">
        <v>0.0189087972924441</v>
      </c>
      <c r="C697" s="42">
        <v>0.0186074351983828</v>
      </c>
      <c r="D697" s="44">
        <v>0.0148960351610481</v>
      </c>
      <c r="E697" s="42">
        <v>0.0268552785454695</v>
      </c>
      <c r="F697" s="44">
        <v>0.0118901132274998</v>
      </c>
      <c r="G697" s="42">
        <v>0.0388128936077912</v>
      </c>
      <c r="H697" s="45"/>
      <c r="I697" s="45"/>
      <c r="J697" s="33"/>
      <c r="K697" s="33"/>
      <c r="L697" s="33"/>
      <c r="M697" s="33"/>
      <c r="Q697" s="41"/>
      <c r="R697" s="41"/>
      <c r="S697" s="41" t="s">
        <v>25</v>
      </c>
      <c r="T697" s="42">
        <v>3.54426665886954</v>
      </c>
      <c r="U697" s="42">
        <v>4.06194463909252</v>
      </c>
      <c r="V697" s="44">
        <v>3.48203375570185</v>
      </c>
      <c r="W697" s="42">
        <v>0.774137407690233</v>
      </c>
      <c r="X697" s="44">
        <v>0.698799116604495</v>
      </c>
      <c r="Y697" s="42">
        <v>0.0409046929780092</v>
      </c>
      <c r="Z697" s="46">
        <v>0.136104509901462</v>
      </c>
      <c r="AA697" s="46">
        <v>4.66169961740313</v>
      </c>
      <c r="AB697" s="43">
        <v>0.0290387973025779</v>
      </c>
      <c r="AC697" s="43">
        <v>7.82312840552657</v>
      </c>
      <c r="AE697" s="33"/>
    </row>
    <row r="698">
      <c r="A698" s="41" t="s">
        <v>28</v>
      </c>
      <c r="B698" s="56">
        <v>0.666666666666666</v>
      </c>
      <c r="C698" s="56">
        <v>0.666666666666666</v>
      </c>
      <c r="D698" s="56">
        <v>0.666666666666666</v>
      </c>
      <c r="E698" s="49">
        <v>0.929999999999999</v>
      </c>
      <c r="F698" s="58">
        <v>0.86</v>
      </c>
      <c r="G698" s="58">
        <v>0.97</v>
      </c>
      <c r="H698" s="33"/>
      <c r="I698" s="33"/>
      <c r="J698" s="33"/>
      <c r="K698" s="33"/>
      <c r="L698" s="33"/>
      <c r="M698" s="33"/>
      <c r="N698" s="36">
        <f>MAX(B698:M698)</f>
        <v>0.97</v>
      </c>
      <c r="Q698" s="41"/>
      <c r="R698" s="41"/>
      <c r="S698" s="41" t="s">
        <v>28</v>
      </c>
      <c r="T698" s="56">
        <v>0.666666666666666</v>
      </c>
      <c r="U698" s="56">
        <v>0.666666666666666</v>
      </c>
      <c r="V698" s="56">
        <v>0.666666666666666</v>
      </c>
      <c r="W698" s="49">
        <v>0.666666666666666</v>
      </c>
      <c r="X698" s="58">
        <v>0.666666666666666</v>
      </c>
      <c r="Y698" s="58">
        <v>0.86</v>
      </c>
      <c r="Z698" s="43">
        <v>0.853333333333333</v>
      </c>
      <c r="AA698" s="43">
        <v>0.929999999999999</v>
      </c>
      <c r="AB698" s="43">
        <v>1.0</v>
      </c>
      <c r="AC698" s="43">
        <v>0.996666666666666</v>
      </c>
      <c r="AE698" s="33"/>
      <c r="AF698" s="36">
        <f>MAX(T698:AE698)</f>
        <v>1</v>
      </c>
    </row>
    <row r="699">
      <c r="A699" s="41" t="s">
        <v>29</v>
      </c>
      <c r="B699" s="42">
        <v>0.0</v>
      </c>
      <c r="C699" s="42">
        <v>0.0</v>
      </c>
      <c r="D699" s="44">
        <v>0.0</v>
      </c>
      <c r="E699" s="44">
        <v>0.07</v>
      </c>
      <c r="F699" s="42">
        <v>0.0</v>
      </c>
      <c r="G699" s="42">
        <v>0.0519615242270663</v>
      </c>
      <c r="H699" s="33"/>
      <c r="I699" s="33"/>
      <c r="J699" s="33"/>
      <c r="K699" s="33"/>
      <c r="L699" s="33"/>
      <c r="M699" s="33"/>
      <c r="Q699" s="41"/>
      <c r="R699" s="41"/>
      <c r="S699" s="41" t="s">
        <v>29</v>
      </c>
      <c r="T699" s="42">
        <v>0.0</v>
      </c>
      <c r="U699" s="42">
        <v>0.0</v>
      </c>
      <c r="V699" s="44">
        <v>0.0</v>
      </c>
      <c r="W699" s="44">
        <v>0.0</v>
      </c>
      <c r="X699" s="42">
        <v>0.0</v>
      </c>
      <c r="Y699" s="42">
        <v>0.0</v>
      </c>
      <c r="Z699" s="43">
        <v>0.0</v>
      </c>
      <c r="AA699" s="43">
        <v>0.07</v>
      </c>
      <c r="AB699" s="43">
        <v>0.0</v>
      </c>
      <c r="AC699" s="43">
        <v>0.00577350269189624</v>
      </c>
      <c r="AE699" s="33"/>
    </row>
    <row r="700">
      <c r="A700" s="41" t="s">
        <v>30</v>
      </c>
      <c r="B700" s="42">
        <v>0.0</v>
      </c>
      <c r="C700" s="42">
        <v>0.0</v>
      </c>
      <c r="D700" s="42">
        <v>0.0</v>
      </c>
      <c r="E700" s="42">
        <v>0.86</v>
      </c>
      <c r="F700" s="42">
        <v>0.72</v>
      </c>
      <c r="G700" s="42">
        <v>0.929999999999999</v>
      </c>
      <c r="H700" s="33"/>
      <c r="I700" s="33"/>
      <c r="J700" s="33"/>
      <c r="K700" s="33"/>
      <c r="L700" s="33"/>
      <c r="M700" s="33"/>
      <c r="N700" s="36">
        <f>MAX(B700:M700)</f>
        <v>0.93</v>
      </c>
      <c r="Q700" s="41"/>
      <c r="R700" s="41"/>
      <c r="S700" s="41" t="s">
        <v>30</v>
      </c>
      <c r="T700" s="42">
        <v>0.0</v>
      </c>
      <c r="U700" s="42">
        <v>0.0</v>
      </c>
      <c r="V700" s="42">
        <v>0.0</v>
      </c>
      <c r="W700" s="42">
        <v>0.0</v>
      </c>
      <c r="X700" s="42">
        <v>0.0</v>
      </c>
      <c r="Y700" s="42">
        <v>0.72</v>
      </c>
      <c r="Z700" s="43">
        <v>0.72</v>
      </c>
      <c r="AA700" s="43">
        <v>0.86</v>
      </c>
      <c r="AB700" s="43">
        <v>1.0</v>
      </c>
      <c r="AC700" s="43">
        <v>0.99</v>
      </c>
      <c r="AE700" s="33"/>
      <c r="AF700" s="36">
        <f>MAX(T700:AE700)</f>
        <v>1</v>
      </c>
    </row>
    <row r="701">
      <c r="A701" s="41" t="s">
        <v>31</v>
      </c>
      <c r="B701" s="42">
        <v>0.0</v>
      </c>
      <c r="C701" s="42">
        <v>0.0</v>
      </c>
      <c r="D701" s="42">
        <v>0.0</v>
      </c>
      <c r="E701" s="42">
        <v>0.14</v>
      </c>
      <c r="F701" s="42">
        <v>0.0</v>
      </c>
      <c r="G701" s="42">
        <v>0.121243556529821</v>
      </c>
      <c r="H701" s="33"/>
      <c r="I701" s="33"/>
      <c r="J701" s="33"/>
      <c r="K701" s="33"/>
      <c r="L701" s="33"/>
      <c r="M701" s="33"/>
      <c r="Q701" s="41"/>
      <c r="R701" s="41"/>
      <c r="S701" s="41" t="s">
        <v>31</v>
      </c>
      <c r="T701" s="42">
        <v>0.0</v>
      </c>
      <c r="U701" s="42">
        <v>0.0</v>
      </c>
      <c r="V701" s="42">
        <v>0.0</v>
      </c>
      <c r="W701" s="42">
        <v>0.0</v>
      </c>
      <c r="X701" s="42">
        <v>0.0</v>
      </c>
      <c r="Y701" s="42">
        <v>0.0</v>
      </c>
      <c r="Z701" s="43">
        <v>0.0</v>
      </c>
      <c r="AA701" s="43">
        <v>0.14</v>
      </c>
      <c r="AB701" s="43">
        <v>0.0</v>
      </c>
      <c r="AC701" s="43">
        <v>0.0173205080756887</v>
      </c>
      <c r="AE701" s="33"/>
    </row>
    <row r="702">
      <c r="A702" s="41" t="s">
        <v>32</v>
      </c>
      <c r="B702" s="42">
        <v>1.0</v>
      </c>
      <c r="C702" s="42">
        <v>1.0</v>
      </c>
      <c r="D702" s="42">
        <v>1.0</v>
      </c>
      <c r="E702" s="42">
        <v>0.965</v>
      </c>
      <c r="F702" s="42">
        <v>0.93</v>
      </c>
      <c r="G702" s="42">
        <v>0.99</v>
      </c>
      <c r="H702" s="33"/>
      <c r="I702" s="33"/>
      <c r="J702" s="33"/>
      <c r="K702" s="33"/>
      <c r="L702" s="33"/>
      <c r="M702" s="33"/>
      <c r="N702" s="36">
        <f>MAX(B702:M702)</f>
        <v>1</v>
      </c>
      <c r="Q702" s="41"/>
      <c r="R702" s="41"/>
      <c r="S702" s="41" t="s">
        <v>32</v>
      </c>
      <c r="T702" s="42">
        <v>1.0</v>
      </c>
      <c r="U702" s="42">
        <v>1.0</v>
      </c>
      <c r="V702" s="42">
        <v>1.0</v>
      </c>
      <c r="W702" s="42">
        <v>1.0</v>
      </c>
      <c r="X702" s="42">
        <v>1.0</v>
      </c>
      <c r="Y702" s="42">
        <v>0.93</v>
      </c>
      <c r="Z702" s="43">
        <v>0.92</v>
      </c>
      <c r="AA702" s="43">
        <v>0.965</v>
      </c>
      <c r="AB702" s="43">
        <v>1.0</v>
      </c>
      <c r="AC702" s="43">
        <v>1.0</v>
      </c>
      <c r="AE702" s="33"/>
      <c r="AF702" s="36">
        <f>MAX(T702:AE702)</f>
        <v>1</v>
      </c>
    </row>
    <row r="703">
      <c r="A703" s="41" t="s">
        <v>33</v>
      </c>
      <c r="B703" s="42">
        <v>0.0</v>
      </c>
      <c r="C703" s="42">
        <v>0.0</v>
      </c>
      <c r="D703" s="42">
        <v>0.0</v>
      </c>
      <c r="E703" s="42">
        <v>0.0349999999999999</v>
      </c>
      <c r="F703" s="42">
        <v>0.0</v>
      </c>
      <c r="G703" s="42">
        <v>0.0173205080756887</v>
      </c>
      <c r="H703" s="33"/>
      <c r="I703" s="33"/>
      <c r="J703" s="33"/>
      <c r="K703" s="33"/>
      <c r="L703" s="33"/>
      <c r="M703" s="33"/>
      <c r="Q703" s="41"/>
      <c r="R703" s="41"/>
      <c r="S703" s="41" t="s">
        <v>33</v>
      </c>
      <c r="T703" s="42">
        <v>0.0</v>
      </c>
      <c r="U703" s="42">
        <v>0.0</v>
      </c>
      <c r="V703" s="42">
        <v>0.0</v>
      </c>
      <c r="W703" s="42">
        <v>0.0</v>
      </c>
      <c r="X703" s="42">
        <v>0.0</v>
      </c>
      <c r="Y703" s="42">
        <v>0.0</v>
      </c>
      <c r="Z703" s="43">
        <v>0.0</v>
      </c>
      <c r="AA703" s="43">
        <v>0.0349999999999999</v>
      </c>
      <c r="AB703" s="43">
        <v>0.0</v>
      </c>
      <c r="AC703" s="43">
        <v>0.0</v>
      </c>
      <c r="AE703" s="33"/>
    </row>
    <row r="704">
      <c r="A704" s="41" t="s">
        <v>49</v>
      </c>
      <c r="B704" s="42">
        <v>0.131645797983671</v>
      </c>
      <c r="C704" s="42">
        <v>0.0959211590595368</v>
      </c>
      <c r="D704" s="42">
        <v>0.165970794797763</v>
      </c>
      <c r="E704" s="42">
        <v>0.0765228974035027</v>
      </c>
      <c r="F704" s="42">
        <v>0.113985204520767</v>
      </c>
      <c r="G704" s="42">
        <v>0.0249464536838256</v>
      </c>
      <c r="H704" s="45"/>
      <c r="I704" s="45"/>
      <c r="J704" s="33"/>
      <c r="K704" s="33"/>
      <c r="L704" s="33"/>
      <c r="M704" s="33"/>
      <c r="Q704" s="41"/>
      <c r="R704" s="41"/>
      <c r="S704" s="41" t="s">
        <v>49</v>
      </c>
      <c r="T704" s="42">
        <v>0.10912754689462</v>
      </c>
      <c r="U704" s="42">
        <v>0.12892297318893</v>
      </c>
      <c r="V704" s="42">
        <v>0.136462967245253</v>
      </c>
      <c r="W704" s="42">
        <v>0.165333459472408</v>
      </c>
      <c r="X704" s="42">
        <v>0.16153217358176</v>
      </c>
      <c r="Y704" s="42">
        <v>0.133048499461873</v>
      </c>
      <c r="Z704" s="46">
        <v>0.129312391261362</v>
      </c>
      <c r="AA704" s="46">
        <v>0.073260859654368</v>
      </c>
      <c r="AB704" s="43">
        <v>0.0108106561783774</v>
      </c>
      <c r="AC704" s="43">
        <v>0.00167419487899478</v>
      </c>
      <c r="AE704" s="33"/>
    </row>
    <row r="705">
      <c r="A705" s="41" t="s">
        <v>50</v>
      </c>
      <c r="B705" s="42">
        <v>0.0519814194772557</v>
      </c>
      <c r="C705" s="42">
        <v>0.0249524914955093</v>
      </c>
      <c r="D705" s="44">
        <v>0.043243579116794</v>
      </c>
      <c r="E705" s="42">
        <v>0.0625523901474064</v>
      </c>
      <c r="F705" s="44">
        <v>0.0156960795788217</v>
      </c>
      <c r="G705" s="42">
        <v>0.0128230186189687</v>
      </c>
      <c r="H705" s="45"/>
      <c r="I705" s="45"/>
      <c r="J705" s="33"/>
      <c r="K705" s="33"/>
      <c r="L705" s="33"/>
      <c r="M705" s="33"/>
      <c r="Q705" s="41"/>
      <c r="R705" s="41"/>
      <c r="S705" s="41" t="s">
        <v>50</v>
      </c>
      <c r="T705" s="42">
        <v>0.0439265521125962</v>
      </c>
      <c r="U705" s="42">
        <v>0.057863576236567</v>
      </c>
      <c r="V705" s="44">
        <v>0.0517486851796061</v>
      </c>
      <c r="W705" s="42">
        <v>0.02498663590744</v>
      </c>
      <c r="X705" s="44">
        <v>0.0182863480496381</v>
      </c>
      <c r="Y705" s="42">
        <v>1.68009792600908E-4</v>
      </c>
      <c r="Z705" s="46">
        <v>0.00106944810932847</v>
      </c>
      <c r="AA705" s="46">
        <v>0.0600337925613755</v>
      </c>
      <c r="AB705" s="43">
        <v>0.00142070108603125</v>
      </c>
      <c r="AC705" s="43">
        <v>0.00185047312341525</v>
      </c>
      <c r="AE705" s="33"/>
    </row>
    <row r="706">
      <c r="A706" s="41" t="s">
        <v>51</v>
      </c>
      <c r="B706" s="42">
        <v>0.0</v>
      </c>
      <c r="C706" s="42">
        <v>0.0</v>
      </c>
      <c r="D706" s="42">
        <v>0.0</v>
      </c>
      <c r="E706" s="42">
        <v>0.8</v>
      </c>
      <c r="F706" s="42">
        <v>0.64</v>
      </c>
      <c r="G706" s="42">
        <v>0.88</v>
      </c>
      <c r="H706" s="33"/>
      <c r="I706" s="33"/>
      <c r="J706" s="33"/>
      <c r="K706" s="33"/>
      <c r="L706" s="33"/>
      <c r="M706" s="33"/>
      <c r="N706" s="36">
        <f>MAX(B706:M706)</f>
        <v>0.88</v>
      </c>
      <c r="Q706" s="41"/>
      <c r="R706" s="41"/>
      <c r="S706" s="41" t="s">
        <v>51</v>
      </c>
      <c r="T706" s="42">
        <v>0.0</v>
      </c>
      <c r="U706" s="42">
        <v>0.0</v>
      </c>
      <c r="V706" s="42">
        <v>0.0</v>
      </c>
      <c r="W706" s="42">
        <v>0.0</v>
      </c>
      <c r="X706" s="42">
        <v>0.0</v>
      </c>
      <c r="Y706" s="42">
        <v>0.64</v>
      </c>
      <c r="Z706" s="43">
        <v>0.645</v>
      </c>
      <c r="AA706" s="43">
        <v>0.8</v>
      </c>
      <c r="AB706" s="43">
        <v>0.96</v>
      </c>
      <c r="AC706" s="43">
        <v>0.955</v>
      </c>
      <c r="AE706" s="33"/>
      <c r="AF706" s="36">
        <f>MAX(T706:AE706)</f>
        <v>0.96</v>
      </c>
    </row>
    <row r="707">
      <c r="A707" s="41" t="s">
        <v>52</v>
      </c>
      <c r="B707" s="42">
        <v>0.0</v>
      </c>
      <c r="C707" s="42">
        <v>0.0</v>
      </c>
      <c r="D707" s="44">
        <v>0.0</v>
      </c>
      <c r="E707" s="44">
        <v>0.159999999999999</v>
      </c>
      <c r="F707" s="42">
        <v>0.0</v>
      </c>
      <c r="G707" s="42">
        <v>0.127279220613578</v>
      </c>
      <c r="H707" s="33"/>
      <c r="I707" s="33"/>
      <c r="J707" s="33"/>
      <c r="K707" s="33"/>
      <c r="L707" s="33"/>
      <c r="M707" s="33"/>
      <c r="Q707" s="41"/>
      <c r="R707" s="41"/>
      <c r="S707" s="41" t="s">
        <v>52</v>
      </c>
      <c r="T707" s="42">
        <v>0.0</v>
      </c>
      <c r="U707" s="42">
        <v>0.0</v>
      </c>
      <c r="V707" s="44">
        <v>0.0</v>
      </c>
      <c r="W707" s="44">
        <v>0.0</v>
      </c>
      <c r="X707" s="42">
        <v>0.0</v>
      </c>
      <c r="Y707" s="42">
        <v>0.0</v>
      </c>
      <c r="Z707" s="43">
        <v>0.00866025403784439</v>
      </c>
      <c r="AA707" s="43">
        <v>0.159999999999999</v>
      </c>
      <c r="AB707" s="43">
        <v>0.0</v>
      </c>
      <c r="AC707" s="43">
        <v>0.00866025403784439</v>
      </c>
      <c r="AE707" s="33"/>
    </row>
    <row r="708">
      <c r="A708" s="41" t="s">
        <v>53</v>
      </c>
      <c r="B708" s="42">
        <v>0.0</v>
      </c>
      <c r="C708" s="42">
        <v>0.0</v>
      </c>
      <c r="D708" s="42">
        <v>0.0</v>
      </c>
      <c r="E708" s="42">
        <v>0.8</v>
      </c>
      <c r="F708" s="42">
        <v>0.64</v>
      </c>
      <c r="G708" s="42">
        <v>0.88</v>
      </c>
      <c r="H708" s="33"/>
      <c r="I708" s="33"/>
      <c r="J708" s="33"/>
      <c r="K708" s="33"/>
      <c r="L708" s="33"/>
      <c r="M708" s="33"/>
      <c r="Q708" s="41"/>
      <c r="R708" s="41"/>
      <c r="S708" s="41" t="s">
        <v>53</v>
      </c>
      <c r="T708" s="42">
        <v>0.0</v>
      </c>
      <c r="U708" s="42">
        <v>0.0</v>
      </c>
      <c r="V708" s="42">
        <v>0.0</v>
      </c>
      <c r="W708" s="42">
        <v>0.0</v>
      </c>
      <c r="X708" s="42">
        <v>0.0</v>
      </c>
      <c r="Y708" s="42">
        <v>0.64</v>
      </c>
      <c r="Z708" s="43">
        <v>0.645</v>
      </c>
      <c r="AA708" s="43">
        <v>0.8</v>
      </c>
      <c r="AB708" s="43">
        <v>0.96</v>
      </c>
      <c r="AC708" s="43">
        <v>0.955</v>
      </c>
      <c r="AE708" s="33"/>
    </row>
    <row r="709">
      <c r="A709" s="41" t="s">
        <v>54</v>
      </c>
      <c r="B709" s="42">
        <v>0.0</v>
      </c>
      <c r="C709" s="42">
        <v>0.0</v>
      </c>
      <c r="D709" s="42">
        <v>0.0</v>
      </c>
      <c r="E709" s="42">
        <v>0.159999999999999</v>
      </c>
      <c r="F709" s="42">
        <v>0.0</v>
      </c>
      <c r="G709" s="42">
        <v>0.127279220613578</v>
      </c>
      <c r="H709" s="33"/>
      <c r="I709" s="33"/>
      <c r="J709" s="33"/>
      <c r="K709" s="33"/>
      <c r="L709" s="33"/>
      <c r="M709" s="33"/>
      <c r="Q709" s="41"/>
      <c r="R709" s="41"/>
      <c r="S709" s="41" t="s">
        <v>54</v>
      </c>
      <c r="T709" s="42">
        <v>0.0</v>
      </c>
      <c r="U709" s="42">
        <v>0.0</v>
      </c>
      <c r="V709" s="42">
        <v>0.0</v>
      </c>
      <c r="W709" s="42">
        <v>0.0</v>
      </c>
      <c r="X709" s="42">
        <v>0.0</v>
      </c>
      <c r="Y709" s="42">
        <v>0.0</v>
      </c>
      <c r="Z709" s="43">
        <v>0.00866025403784439</v>
      </c>
      <c r="AA709" s="43">
        <v>0.159999999999999</v>
      </c>
      <c r="AB709" s="43">
        <v>0.0</v>
      </c>
      <c r="AC709" s="43">
        <v>0.00866025403784439</v>
      </c>
      <c r="AE709" s="33"/>
    </row>
    <row r="710">
      <c r="A710" s="41" t="s">
        <v>55</v>
      </c>
      <c r="B710" s="42" t="s">
        <v>68</v>
      </c>
      <c r="C710" s="42" t="s">
        <v>68</v>
      </c>
      <c r="D710" s="42" t="s">
        <v>68</v>
      </c>
      <c r="E710" s="42" t="s">
        <v>68</v>
      </c>
      <c r="F710" s="42" t="s">
        <v>68</v>
      </c>
      <c r="G710" s="42" t="s">
        <v>68</v>
      </c>
      <c r="H710" s="33"/>
      <c r="I710" s="33"/>
      <c r="J710" s="33"/>
      <c r="K710" s="33"/>
      <c r="L710" s="33"/>
      <c r="M710" s="33"/>
      <c r="Q710" s="41"/>
      <c r="R710" s="41"/>
      <c r="S710" s="41" t="s">
        <v>55</v>
      </c>
      <c r="T710" s="42" t="s">
        <v>68</v>
      </c>
      <c r="U710" s="42" t="s">
        <v>68</v>
      </c>
      <c r="V710" s="42" t="s">
        <v>68</v>
      </c>
      <c r="W710" s="42" t="s">
        <v>68</v>
      </c>
      <c r="X710" s="42" t="s">
        <v>68</v>
      </c>
      <c r="Y710" s="42" t="s">
        <v>68</v>
      </c>
      <c r="Z710" s="43" t="s">
        <v>68</v>
      </c>
      <c r="AA710" s="43" t="s">
        <v>68</v>
      </c>
      <c r="AB710" s="43" t="s">
        <v>68</v>
      </c>
      <c r="AC710" s="43" t="s">
        <v>68</v>
      </c>
      <c r="AE710" s="33"/>
    </row>
    <row r="711">
      <c r="A711" s="41" t="s">
        <v>56</v>
      </c>
      <c r="B711" s="42" t="s">
        <v>68</v>
      </c>
      <c r="C711" s="42" t="s">
        <v>68</v>
      </c>
      <c r="D711" s="42" t="s">
        <v>68</v>
      </c>
      <c r="E711" s="42" t="s">
        <v>68</v>
      </c>
      <c r="F711" s="42" t="s">
        <v>68</v>
      </c>
      <c r="G711" s="42" t="s">
        <v>68</v>
      </c>
      <c r="H711" s="33"/>
      <c r="I711" s="33"/>
      <c r="J711" s="33"/>
      <c r="K711" s="33"/>
      <c r="L711" s="33"/>
      <c r="M711" s="33"/>
      <c r="Q711" s="41"/>
      <c r="R711" s="41"/>
      <c r="S711" s="41" t="s">
        <v>56</v>
      </c>
      <c r="T711" s="42" t="s">
        <v>68</v>
      </c>
      <c r="U711" s="42" t="s">
        <v>68</v>
      </c>
      <c r="V711" s="42" t="s">
        <v>68</v>
      </c>
      <c r="W711" s="42" t="s">
        <v>68</v>
      </c>
      <c r="X711" s="42" t="s">
        <v>68</v>
      </c>
      <c r="Y711" s="42" t="s">
        <v>68</v>
      </c>
      <c r="Z711" s="43" t="s">
        <v>68</v>
      </c>
      <c r="AA711" s="43" t="s">
        <v>68</v>
      </c>
      <c r="AB711" s="43" t="s">
        <v>68</v>
      </c>
      <c r="AC711" s="43" t="s">
        <v>68</v>
      </c>
      <c r="AE711" s="33"/>
    </row>
    <row r="712">
      <c r="A712" s="41" t="s">
        <v>60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Q712" s="41"/>
      <c r="R712" s="41"/>
      <c r="S712" s="41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</row>
    <row r="713">
      <c r="A713" s="33"/>
      <c r="B713" s="42">
        <v>0.002</v>
      </c>
      <c r="C713" s="42">
        <v>0.005</v>
      </c>
      <c r="D713" s="42">
        <v>0.01</v>
      </c>
      <c r="E713" s="42">
        <v>0.05</v>
      </c>
      <c r="F713" s="42">
        <v>0.1</v>
      </c>
      <c r="G713" s="42">
        <v>0.25</v>
      </c>
      <c r="H713" s="33"/>
      <c r="I713" s="33"/>
      <c r="J713" s="33"/>
      <c r="K713" s="33"/>
      <c r="L713" s="33"/>
      <c r="M713" s="33"/>
      <c r="Q713" s="33"/>
      <c r="R713" s="33"/>
      <c r="S713" s="33"/>
      <c r="T713" s="42"/>
      <c r="U713" s="42"/>
      <c r="V713" s="42"/>
      <c r="W713" s="42"/>
      <c r="X713" s="42"/>
      <c r="Y713" s="42"/>
      <c r="Z713" s="33"/>
      <c r="AA713" s="33"/>
      <c r="AB713" s="33"/>
      <c r="AC713" s="33"/>
      <c r="AD713" s="33"/>
      <c r="AE713" s="33"/>
    </row>
    <row r="714">
      <c r="A714" s="41" t="s">
        <v>47</v>
      </c>
      <c r="B714" s="42">
        <v>0.0</v>
      </c>
      <c r="C714" s="42">
        <v>0.0</v>
      </c>
      <c r="D714" s="42">
        <v>0.0</v>
      </c>
      <c r="E714" s="42">
        <v>1010.75</v>
      </c>
      <c r="F714" s="42">
        <v>25022.0</v>
      </c>
      <c r="G714" s="42">
        <v>26990.25</v>
      </c>
      <c r="H714" s="33"/>
      <c r="I714" s="33"/>
      <c r="J714" s="33"/>
      <c r="K714" s="33"/>
      <c r="L714" s="33"/>
      <c r="M714" s="33"/>
      <c r="Q714" s="41"/>
      <c r="R714" s="41"/>
      <c r="S714" s="41"/>
      <c r="T714" s="42"/>
      <c r="U714" s="42"/>
      <c r="V714" s="42"/>
      <c r="W714" s="42"/>
      <c r="X714" s="42"/>
      <c r="Y714" s="42"/>
      <c r="Z714" s="33"/>
      <c r="AA714" s="33"/>
      <c r="AB714" s="33"/>
      <c r="AC714" s="33"/>
      <c r="AD714" s="33"/>
      <c r="AE714" s="33"/>
    </row>
    <row r="715">
      <c r="A715" s="41" t="s">
        <v>48</v>
      </c>
      <c r="B715" s="42">
        <v>0.0</v>
      </c>
      <c r="C715" s="42">
        <v>0.0</v>
      </c>
      <c r="D715" s="42">
        <v>0.0</v>
      </c>
      <c r="E715" s="42">
        <v>1530.71476359901</v>
      </c>
      <c r="F715" s="42">
        <v>43285.6817723828</v>
      </c>
      <c r="G715" s="42">
        <v>42186.9836049876</v>
      </c>
      <c r="H715" s="33"/>
      <c r="I715" s="33"/>
      <c r="J715" s="33"/>
      <c r="K715" s="33"/>
      <c r="L715" s="33"/>
      <c r="M715" s="33"/>
      <c r="Q715" s="41"/>
      <c r="R715" s="41"/>
      <c r="S715" s="41"/>
      <c r="T715" s="42"/>
      <c r="U715" s="42"/>
      <c r="V715" s="42"/>
      <c r="W715" s="42"/>
      <c r="X715" s="42"/>
      <c r="Y715" s="42"/>
      <c r="Z715" s="33"/>
      <c r="AA715" s="33"/>
      <c r="AB715" s="33"/>
      <c r="AC715" s="33"/>
      <c r="AD715" s="33"/>
      <c r="AE715" s="33"/>
    </row>
    <row r="716">
      <c r="A716" s="41" t="s">
        <v>24</v>
      </c>
      <c r="B716" s="42">
        <v>0.136117472205675</v>
      </c>
      <c r="C716" s="42">
        <v>0.130562760724109</v>
      </c>
      <c r="D716" s="42">
        <v>0.122667852400596</v>
      </c>
      <c r="E716" s="42">
        <v>0.041092517563762</v>
      </c>
      <c r="F716" s="42">
        <v>0.0602408518384079</v>
      </c>
      <c r="G716" s="42">
        <v>2.53689846653787E-4</v>
      </c>
      <c r="H716" s="45"/>
      <c r="I716" s="45"/>
      <c r="J716" s="33"/>
      <c r="K716" s="33"/>
      <c r="L716" s="33"/>
      <c r="M716" s="33"/>
      <c r="Q716" s="41"/>
      <c r="R716" s="41"/>
      <c r="S716" s="41"/>
      <c r="T716" s="42"/>
      <c r="U716" s="42"/>
      <c r="V716" s="42"/>
      <c r="W716" s="42"/>
      <c r="X716" s="42"/>
      <c r="Y716" s="42"/>
      <c r="Z716" s="45"/>
      <c r="AA716" s="45"/>
      <c r="AB716" s="33"/>
      <c r="AC716" s="33"/>
      <c r="AD716" s="33"/>
      <c r="AE716" s="33"/>
    </row>
    <row r="717">
      <c r="A717" s="41" t="s">
        <v>25</v>
      </c>
      <c r="B717" s="42">
        <v>0.0256436150707441</v>
      </c>
      <c r="C717" s="44">
        <v>0.0147427746935908</v>
      </c>
      <c r="D717" s="44">
        <v>0.0139220113352744</v>
      </c>
      <c r="E717" s="44">
        <v>0.0232042258972181</v>
      </c>
      <c r="F717" s="44">
        <v>0.0348834255111648</v>
      </c>
      <c r="G717" s="44">
        <v>2.42527841152095E-4</v>
      </c>
      <c r="H717" s="45"/>
      <c r="I717" s="45"/>
      <c r="J717" s="45"/>
      <c r="K717" s="33"/>
      <c r="L717" s="33"/>
      <c r="M717" s="33"/>
      <c r="Q717" s="41"/>
      <c r="R717" s="41"/>
      <c r="S717" s="41"/>
      <c r="T717" s="42"/>
      <c r="U717" s="44"/>
      <c r="V717" s="44"/>
      <c r="W717" s="44"/>
      <c r="X717" s="44"/>
      <c r="Y717" s="44"/>
      <c r="Z717" s="45"/>
      <c r="AA717" s="45"/>
      <c r="AB717" s="45"/>
      <c r="AC717" s="33"/>
      <c r="AD717" s="33"/>
      <c r="AE717" s="33"/>
    </row>
    <row r="718">
      <c r="A718" s="41" t="s">
        <v>28</v>
      </c>
      <c r="B718" s="54">
        <v>0.666666666666666</v>
      </c>
      <c r="C718" s="52">
        <v>0.666666666666666</v>
      </c>
      <c r="D718" s="58">
        <v>0.668333333333333</v>
      </c>
      <c r="E718" s="58">
        <v>0.895</v>
      </c>
      <c r="F718" s="54">
        <v>0.896666666666666</v>
      </c>
      <c r="G718" s="58">
        <v>1.0</v>
      </c>
      <c r="H718" s="33"/>
      <c r="I718" s="33"/>
      <c r="J718" s="33"/>
      <c r="K718" s="33"/>
      <c r="L718" s="33"/>
      <c r="M718" s="33"/>
      <c r="N718" s="36">
        <f>MAX(B718:M718)</f>
        <v>1</v>
      </c>
      <c r="Q718" s="41"/>
      <c r="R718" s="41"/>
      <c r="S718" s="41"/>
      <c r="T718" s="54"/>
      <c r="U718" s="52"/>
      <c r="V718" s="58"/>
      <c r="W718" s="58"/>
      <c r="X718" s="54"/>
      <c r="Y718" s="58"/>
      <c r="Z718" s="33"/>
      <c r="AA718" s="33"/>
      <c r="AB718" s="33"/>
      <c r="AC718" s="33"/>
      <c r="AD718" s="33"/>
      <c r="AE718" s="33"/>
    </row>
    <row r="719">
      <c r="A719" s="41" t="s">
        <v>29</v>
      </c>
      <c r="B719" s="42">
        <v>0.0</v>
      </c>
      <c r="C719" s="44">
        <v>0.0</v>
      </c>
      <c r="D719" s="44">
        <v>0.00288675134594814</v>
      </c>
      <c r="E719" s="44">
        <v>0.0606217782649107</v>
      </c>
      <c r="F719" s="44">
        <v>0.0597215762238963</v>
      </c>
      <c r="G719" s="42">
        <v>0.0</v>
      </c>
      <c r="H719" s="33"/>
      <c r="I719" s="33"/>
      <c r="J719" s="33"/>
      <c r="K719" s="33"/>
      <c r="L719" s="33"/>
      <c r="M719" s="33"/>
      <c r="Q719" s="41"/>
      <c r="R719" s="41"/>
      <c r="S719" s="41"/>
      <c r="T719" s="42"/>
      <c r="U719" s="44"/>
      <c r="V719" s="44"/>
      <c r="W719" s="44"/>
      <c r="X719" s="44"/>
      <c r="Y719" s="42"/>
      <c r="Z719" s="33"/>
      <c r="AA719" s="33"/>
      <c r="AB719" s="33"/>
      <c r="AC719" s="33"/>
      <c r="AD719" s="33"/>
      <c r="AE719" s="33"/>
    </row>
    <row r="720">
      <c r="A720" s="41" t="s">
        <v>30</v>
      </c>
      <c r="B720" s="42">
        <v>0.0</v>
      </c>
      <c r="C720" s="42">
        <v>0.0</v>
      </c>
      <c r="D720" s="42">
        <v>0.005</v>
      </c>
      <c r="E720" s="42">
        <v>0.79</v>
      </c>
      <c r="F720" s="42">
        <v>0.79</v>
      </c>
      <c r="G720" s="42">
        <v>1.0</v>
      </c>
      <c r="H720" s="33"/>
      <c r="I720" s="33"/>
      <c r="J720" s="33"/>
      <c r="K720" s="33"/>
      <c r="L720" s="33"/>
      <c r="M720" s="33"/>
      <c r="N720" s="36">
        <f>MAX(B720:M720)</f>
        <v>1</v>
      </c>
      <c r="Q720" s="41"/>
      <c r="R720" s="41"/>
      <c r="S720" s="41"/>
      <c r="T720" s="42"/>
      <c r="U720" s="42"/>
      <c r="V720" s="42"/>
      <c r="W720" s="42"/>
      <c r="X720" s="42"/>
      <c r="Y720" s="42"/>
      <c r="Z720" s="33"/>
      <c r="AA720" s="33"/>
      <c r="AB720" s="33"/>
      <c r="AC720" s="33"/>
      <c r="AD720" s="33"/>
      <c r="AE720" s="33"/>
    </row>
    <row r="721">
      <c r="A721" s="41" t="s">
        <v>31</v>
      </c>
      <c r="B721" s="42">
        <v>0.0</v>
      </c>
      <c r="C721" s="42">
        <v>0.0</v>
      </c>
      <c r="D721" s="42">
        <v>0.00866025403784438</v>
      </c>
      <c r="E721" s="42">
        <v>0.121243556529821</v>
      </c>
      <c r="F721" s="42">
        <v>0.121243556529821</v>
      </c>
      <c r="G721" s="42">
        <v>0.0</v>
      </c>
      <c r="H721" s="33"/>
      <c r="I721" s="33"/>
      <c r="J721" s="33"/>
      <c r="K721" s="33"/>
      <c r="L721" s="33"/>
      <c r="M721" s="33"/>
      <c r="Q721" s="41"/>
      <c r="R721" s="41"/>
      <c r="S721" s="41"/>
      <c r="T721" s="42"/>
      <c r="U721" s="42"/>
      <c r="V721" s="42"/>
      <c r="W721" s="42"/>
      <c r="X721" s="42"/>
      <c r="Y721" s="42"/>
      <c r="Z721" s="33"/>
      <c r="AA721" s="33"/>
      <c r="AB721" s="33"/>
      <c r="AC721" s="33"/>
      <c r="AD721" s="33"/>
      <c r="AE721" s="33"/>
    </row>
    <row r="722">
      <c r="A722" s="41" t="s">
        <v>32</v>
      </c>
      <c r="B722" s="42">
        <v>1.0</v>
      </c>
      <c r="C722" s="42">
        <v>1.0</v>
      </c>
      <c r="D722" s="42">
        <v>1.0</v>
      </c>
      <c r="E722" s="42">
        <v>0.9475</v>
      </c>
      <c r="F722" s="42">
        <v>0.95</v>
      </c>
      <c r="G722" s="42">
        <v>1.0</v>
      </c>
      <c r="H722" s="33"/>
      <c r="I722" s="33"/>
      <c r="J722" s="33"/>
      <c r="K722" s="33"/>
      <c r="L722" s="33"/>
      <c r="M722" s="33"/>
      <c r="N722" s="36">
        <f>MAX(B722:M722)</f>
        <v>1</v>
      </c>
      <c r="Q722" s="41"/>
      <c r="R722" s="41"/>
      <c r="S722" s="41"/>
      <c r="T722" s="42"/>
      <c r="U722" s="42"/>
      <c r="V722" s="42"/>
      <c r="W722" s="42"/>
      <c r="X722" s="42"/>
      <c r="Y722" s="42"/>
      <c r="Z722" s="33"/>
      <c r="AA722" s="33"/>
      <c r="AB722" s="33"/>
      <c r="AC722" s="33"/>
      <c r="AD722" s="33"/>
      <c r="AE722" s="33"/>
    </row>
    <row r="723">
      <c r="A723" s="41" t="s">
        <v>33</v>
      </c>
      <c r="B723" s="42">
        <v>0.0</v>
      </c>
      <c r="C723" s="42">
        <v>0.0</v>
      </c>
      <c r="D723" s="42">
        <v>0.0</v>
      </c>
      <c r="E723" s="42">
        <v>0.0303108891324553</v>
      </c>
      <c r="F723" s="42">
        <v>0.0291547594742264</v>
      </c>
      <c r="G723" s="42">
        <v>0.0</v>
      </c>
      <c r="H723" s="33"/>
      <c r="I723" s="33"/>
      <c r="J723" s="33"/>
      <c r="K723" s="33"/>
      <c r="L723" s="33"/>
      <c r="M723" s="33"/>
      <c r="Q723" s="41"/>
      <c r="R723" s="41"/>
      <c r="S723" s="41"/>
      <c r="T723" s="42"/>
      <c r="U723" s="42"/>
      <c r="V723" s="42"/>
      <c r="W723" s="42"/>
      <c r="X723" s="42"/>
      <c r="Y723" s="42"/>
      <c r="Z723" s="33"/>
      <c r="AA723" s="33"/>
      <c r="AB723" s="33"/>
      <c r="AC723" s="33"/>
      <c r="AD723" s="33"/>
      <c r="AE723" s="33"/>
    </row>
    <row r="724">
      <c r="A724" s="41" t="s">
        <v>49</v>
      </c>
      <c r="B724" s="42">
        <v>0.120685964833234</v>
      </c>
      <c r="C724" s="42">
        <v>0.132939963605409</v>
      </c>
      <c r="D724" s="42">
        <v>0.163436110535177</v>
      </c>
      <c r="E724" s="42">
        <v>0.10781441660375</v>
      </c>
      <c r="F724" s="42">
        <v>0.0798230967561048</v>
      </c>
      <c r="G724" s="42">
        <v>0.0138335168604844</v>
      </c>
      <c r="H724" s="45"/>
      <c r="I724" s="45"/>
      <c r="J724" s="33"/>
      <c r="K724" s="33"/>
      <c r="L724" s="33"/>
      <c r="M724" s="33"/>
      <c r="Q724" s="41"/>
      <c r="R724" s="41"/>
      <c r="S724" s="41"/>
      <c r="T724" s="42"/>
      <c r="U724" s="42"/>
      <c r="V724" s="42"/>
      <c r="W724" s="42"/>
      <c r="X724" s="42"/>
      <c r="Y724" s="42"/>
      <c r="Z724" s="45"/>
      <c r="AA724" s="45"/>
      <c r="AB724" s="33"/>
      <c r="AC724" s="33"/>
      <c r="AD724" s="33"/>
      <c r="AE724" s="33"/>
    </row>
    <row r="725">
      <c r="A725" s="41" t="s">
        <v>50</v>
      </c>
      <c r="B725" s="42">
        <v>0.0464957058653163</v>
      </c>
      <c r="C725" s="44">
        <v>0.0424186324933427</v>
      </c>
      <c r="D725" s="44">
        <v>0.0324483973354992</v>
      </c>
      <c r="E725" s="42">
        <v>0.0543623546227909</v>
      </c>
      <c r="F725" s="44">
        <v>0.0382545627510455</v>
      </c>
      <c r="G725" s="44">
        <v>0.00180570048094798</v>
      </c>
      <c r="H725" s="45"/>
      <c r="I725" s="45"/>
      <c r="J725" s="45"/>
      <c r="K725" s="33"/>
      <c r="L725" s="33"/>
      <c r="M725" s="45"/>
      <c r="Q725" s="41"/>
      <c r="R725" s="41"/>
      <c r="S725" s="41"/>
      <c r="T725" s="42"/>
      <c r="U725" s="44"/>
      <c r="V725" s="44"/>
      <c r="W725" s="42"/>
      <c r="X725" s="44"/>
      <c r="Y725" s="44"/>
      <c r="Z725" s="45"/>
      <c r="AA725" s="45"/>
      <c r="AB725" s="45"/>
      <c r="AC725" s="33"/>
      <c r="AD725" s="33"/>
      <c r="AE725" s="45"/>
    </row>
    <row r="726">
      <c r="A726" s="41" t="s">
        <v>51</v>
      </c>
      <c r="B726" s="42">
        <v>0.0</v>
      </c>
      <c r="C726" s="42">
        <v>0.0</v>
      </c>
      <c r="D726" s="42">
        <v>0.0</v>
      </c>
      <c r="E726" s="42">
        <v>0.72</v>
      </c>
      <c r="F726" s="42">
        <v>0.725</v>
      </c>
      <c r="G726" s="42">
        <v>0.965</v>
      </c>
      <c r="H726" s="33"/>
      <c r="I726" s="33"/>
      <c r="J726" s="33"/>
      <c r="K726" s="33"/>
      <c r="L726" s="33"/>
      <c r="M726" s="33"/>
      <c r="N726" s="36">
        <f>MAX(B726:M726)</f>
        <v>0.965</v>
      </c>
      <c r="Q726" s="41"/>
      <c r="R726" s="41"/>
      <c r="S726" s="41"/>
      <c r="T726" s="42"/>
      <c r="U726" s="42"/>
      <c r="V726" s="42"/>
      <c r="W726" s="42"/>
      <c r="X726" s="42"/>
      <c r="Y726" s="42"/>
      <c r="Z726" s="33"/>
      <c r="AA726" s="33"/>
      <c r="AB726" s="33"/>
      <c r="AC726" s="33"/>
      <c r="AD726" s="33"/>
      <c r="AE726" s="33"/>
    </row>
    <row r="727">
      <c r="A727" s="41" t="s">
        <v>52</v>
      </c>
      <c r="B727" s="42">
        <v>0.0</v>
      </c>
      <c r="C727" s="44">
        <v>0.0</v>
      </c>
      <c r="D727" s="44">
        <v>0.0</v>
      </c>
      <c r="E727" s="44">
        <v>0.13856406460551</v>
      </c>
      <c r="F727" s="44">
        <v>0.135922772190681</v>
      </c>
      <c r="G727" s="42">
        <v>0.00866025403784439</v>
      </c>
      <c r="H727" s="33"/>
      <c r="I727" s="33"/>
      <c r="J727" s="33"/>
      <c r="K727" s="33"/>
      <c r="L727" s="33"/>
      <c r="M727" s="33"/>
      <c r="Q727" s="41"/>
      <c r="R727" s="41"/>
      <c r="S727" s="41"/>
      <c r="T727" s="42"/>
      <c r="U727" s="44"/>
      <c r="V727" s="44"/>
      <c r="W727" s="44"/>
      <c r="X727" s="44"/>
      <c r="Y727" s="42"/>
      <c r="Z727" s="33"/>
      <c r="AA727" s="33"/>
      <c r="AB727" s="33"/>
      <c r="AC727" s="33"/>
      <c r="AD727" s="33"/>
      <c r="AE727" s="33"/>
    </row>
    <row r="728">
      <c r="A728" s="41" t="s">
        <v>53</v>
      </c>
      <c r="B728" s="42">
        <v>0.0</v>
      </c>
      <c r="C728" s="42">
        <v>0.0</v>
      </c>
      <c r="D728" s="42">
        <v>0.0</v>
      </c>
      <c r="E728" s="42">
        <v>0.72</v>
      </c>
      <c r="F728" s="42">
        <v>0.725</v>
      </c>
      <c r="G728" s="42">
        <v>0.965</v>
      </c>
      <c r="H728" s="33"/>
      <c r="I728" s="33"/>
      <c r="J728" s="33"/>
      <c r="K728" s="33"/>
      <c r="L728" s="33"/>
      <c r="M728" s="33"/>
      <c r="Q728" s="41"/>
      <c r="R728" s="41"/>
      <c r="S728" s="41"/>
      <c r="T728" s="42"/>
      <c r="U728" s="42"/>
      <c r="V728" s="42"/>
      <c r="W728" s="42"/>
      <c r="X728" s="42"/>
      <c r="Y728" s="42"/>
      <c r="Z728" s="33"/>
      <c r="AA728" s="33"/>
      <c r="AB728" s="33"/>
      <c r="AC728" s="33"/>
      <c r="AD728" s="33"/>
      <c r="AE728" s="33"/>
    </row>
    <row r="729">
      <c r="A729" s="41" t="s">
        <v>54</v>
      </c>
      <c r="B729" s="42">
        <v>0.0</v>
      </c>
      <c r="C729" s="42">
        <v>0.0</v>
      </c>
      <c r="D729" s="42">
        <v>0.0</v>
      </c>
      <c r="E729" s="42">
        <v>0.13856406460551</v>
      </c>
      <c r="F729" s="42">
        <v>0.135922772190681</v>
      </c>
      <c r="G729" s="42">
        <v>0.00866025403784439</v>
      </c>
      <c r="H729" s="33"/>
      <c r="I729" s="33"/>
      <c r="J729" s="33"/>
      <c r="K729" s="33"/>
      <c r="L729" s="33"/>
      <c r="M729" s="33"/>
      <c r="Q729" s="41"/>
      <c r="R729" s="41"/>
      <c r="S729" s="41"/>
      <c r="T729" s="42"/>
      <c r="U729" s="42"/>
      <c r="V729" s="42"/>
      <c r="W729" s="42"/>
      <c r="X729" s="42"/>
      <c r="Y729" s="42"/>
      <c r="Z729" s="33"/>
      <c r="AA729" s="33"/>
      <c r="AB729" s="33"/>
      <c r="AC729" s="33"/>
      <c r="AD729" s="33"/>
      <c r="AE729" s="33"/>
    </row>
    <row r="730">
      <c r="A730" s="41" t="s">
        <v>55</v>
      </c>
      <c r="B730" s="42" t="s">
        <v>68</v>
      </c>
      <c r="C730" s="42" t="s">
        <v>68</v>
      </c>
      <c r="D730" s="42" t="s">
        <v>68</v>
      </c>
      <c r="E730" s="42" t="s">
        <v>68</v>
      </c>
      <c r="F730" s="42" t="s">
        <v>68</v>
      </c>
      <c r="G730" s="42" t="s">
        <v>68</v>
      </c>
      <c r="H730" s="33"/>
      <c r="I730" s="33"/>
      <c r="J730" s="33"/>
      <c r="K730" s="33"/>
      <c r="L730" s="33"/>
      <c r="M730" s="33"/>
      <c r="Q730" s="41"/>
      <c r="R730" s="41"/>
      <c r="S730" s="41"/>
      <c r="T730" s="42"/>
      <c r="U730" s="42"/>
      <c r="V730" s="42"/>
      <c r="W730" s="42"/>
      <c r="X730" s="42"/>
      <c r="Y730" s="42"/>
      <c r="Z730" s="33"/>
      <c r="AA730" s="33"/>
      <c r="AB730" s="33"/>
      <c r="AC730" s="33"/>
      <c r="AD730" s="33"/>
      <c r="AE730" s="33"/>
    </row>
    <row r="731">
      <c r="A731" s="41" t="s">
        <v>56</v>
      </c>
      <c r="B731" s="42" t="s">
        <v>68</v>
      </c>
      <c r="C731" s="42" t="s">
        <v>68</v>
      </c>
      <c r="D731" s="42" t="s">
        <v>68</v>
      </c>
      <c r="E731" s="42" t="s">
        <v>68</v>
      </c>
      <c r="F731" s="42" t="s">
        <v>68</v>
      </c>
      <c r="G731" s="42" t="s">
        <v>68</v>
      </c>
      <c r="H731" s="33"/>
      <c r="I731" s="33"/>
      <c r="J731" s="33"/>
      <c r="K731" s="33"/>
      <c r="L731" s="33"/>
      <c r="M731" s="33"/>
      <c r="Q731" s="41"/>
      <c r="R731" s="41"/>
      <c r="S731" s="41"/>
      <c r="T731" s="42"/>
      <c r="U731" s="42"/>
      <c r="V731" s="42"/>
      <c r="W731" s="42"/>
      <c r="X731" s="42"/>
      <c r="Y731" s="42"/>
      <c r="Z731" s="33"/>
      <c r="AA731" s="33"/>
      <c r="AB731" s="33"/>
      <c r="AC731" s="33"/>
      <c r="AD731" s="33"/>
      <c r="AE731" s="33"/>
    </row>
    <row r="732">
      <c r="A732" s="41" t="s">
        <v>62</v>
      </c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Q732" s="41"/>
      <c r="R732" s="41"/>
      <c r="S732" s="41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</row>
    <row r="733">
      <c r="A733" s="33"/>
      <c r="B733" s="42">
        <v>0.002</v>
      </c>
      <c r="C733" s="42">
        <v>0.005</v>
      </c>
      <c r="D733" s="42">
        <v>0.01</v>
      </c>
      <c r="E733" s="42">
        <v>0.05</v>
      </c>
      <c r="F733" s="42">
        <v>0.1</v>
      </c>
      <c r="G733" s="42">
        <v>0.25</v>
      </c>
      <c r="H733" s="33"/>
      <c r="I733" s="33"/>
      <c r="J733" s="33"/>
      <c r="K733" s="33"/>
      <c r="L733" s="33"/>
      <c r="M733" s="33"/>
      <c r="Q733" s="33"/>
      <c r="R733" s="33"/>
      <c r="S733" s="33"/>
      <c r="T733" s="42"/>
      <c r="U733" s="42"/>
      <c r="V733" s="42"/>
      <c r="W733" s="42"/>
      <c r="X733" s="42"/>
      <c r="Y733" s="42"/>
      <c r="Z733" s="33"/>
      <c r="AA733" s="33"/>
      <c r="AB733" s="33"/>
      <c r="AC733" s="33"/>
      <c r="AD733" s="33"/>
      <c r="AE733" s="33"/>
    </row>
    <row r="734">
      <c r="A734" s="41" t="s">
        <v>47</v>
      </c>
      <c r="B734" s="42">
        <v>0.0</v>
      </c>
      <c r="C734" s="42">
        <v>0.0</v>
      </c>
      <c r="D734" s="42">
        <v>24999.25</v>
      </c>
      <c r="E734" s="42">
        <v>5924.75</v>
      </c>
      <c r="F734" s="42">
        <v>369.25</v>
      </c>
      <c r="G734" s="42">
        <v>25580.25</v>
      </c>
      <c r="H734" s="33"/>
      <c r="I734" s="33"/>
      <c r="J734" s="33"/>
      <c r="K734" s="33"/>
      <c r="L734" s="33"/>
      <c r="M734" s="33"/>
      <c r="Q734" s="41"/>
      <c r="R734" s="41"/>
      <c r="S734" s="41"/>
      <c r="T734" s="42"/>
      <c r="U734" s="42"/>
      <c r="V734" s="42"/>
      <c r="W734" s="42"/>
      <c r="X734" s="42"/>
      <c r="Y734" s="42"/>
      <c r="Z734" s="33"/>
      <c r="AA734" s="33"/>
      <c r="AB734" s="33"/>
      <c r="AC734" s="33"/>
      <c r="AD734" s="33"/>
      <c r="AE734" s="33"/>
    </row>
    <row r="735">
      <c r="A735" s="41" t="s">
        <v>48</v>
      </c>
      <c r="B735" s="42">
        <v>0.0</v>
      </c>
      <c r="C735" s="42">
        <v>0.0</v>
      </c>
      <c r="D735" s="42">
        <v>43299.9711511162</v>
      </c>
      <c r="E735" s="42">
        <v>2094.38193448568</v>
      </c>
      <c r="F735" s="42">
        <v>587.619083675811</v>
      </c>
      <c r="G735" s="42">
        <v>42965.7553836482</v>
      </c>
      <c r="H735" s="33"/>
      <c r="I735" s="33"/>
      <c r="J735" s="33"/>
      <c r="K735" s="33"/>
      <c r="L735" s="33"/>
      <c r="M735" s="33"/>
      <c r="Q735" s="41"/>
      <c r="R735" s="41"/>
      <c r="S735" s="41"/>
      <c r="T735" s="42"/>
      <c r="U735" s="42"/>
      <c r="V735" s="42"/>
      <c r="W735" s="42"/>
      <c r="X735" s="42"/>
      <c r="Y735" s="42"/>
      <c r="Z735" s="33"/>
      <c r="AA735" s="33"/>
      <c r="AB735" s="33"/>
      <c r="AC735" s="33"/>
      <c r="AD735" s="33"/>
      <c r="AE735" s="33"/>
    </row>
    <row r="736">
      <c r="A736" s="41" t="s">
        <v>24</v>
      </c>
      <c r="B736" s="42">
        <v>0.120180875254109</v>
      </c>
      <c r="C736" s="42">
        <v>0.119189683047089</v>
      </c>
      <c r="D736" s="42">
        <v>0.0939650952981486</v>
      </c>
      <c r="E736" s="42">
        <v>5.30544158268139E-4</v>
      </c>
      <c r="F736" s="42">
        <v>0.0652761755171578</v>
      </c>
      <c r="G736" s="42">
        <v>5.6768661935621E-4</v>
      </c>
      <c r="H736" s="45"/>
      <c r="I736" s="45"/>
      <c r="J736" s="33"/>
      <c r="K736" s="33"/>
      <c r="L736" s="33"/>
      <c r="M736" s="33"/>
      <c r="Q736" s="41"/>
      <c r="R736" s="41"/>
      <c r="S736" s="41"/>
      <c r="T736" s="42"/>
      <c r="U736" s="42"/>
      <c r="V736" s="42"/>
      <c r="W736" s="42"/>
      <c r="X736" s="42"/>
      <c r="Y736" s="42"/>
      <c r="Z736" s="45"/>
      <c r="AA736" s="45"/>
      <c r="AB736" s="33"/>
      <c r="AC736" s="33"/>
      <c r="AD736" s="33"/>
      <c r="AE736" s="33"/>
    </row>
    <row r="737">
      <c r="A737" s="41" t="s">
        <v>25</v>
      </c>
      <c r="B737" s="44">
        <v>0.00497611928537522</v>
      </c>
      <c r="C737" s="44">
        <v>0.00557594801395881</v>
      </c>
      <c r="D737" s="44">
        <v>0.0545144696861019</v>
      </c>
      <c r="E737" s="44">
        <v>2.26198034761627E-4</v>
      </c>
      <c r="F737" s="44">
        <v>0.0370094194520048</v>
      </c>
      <c r="G737" s="44">
        <v>3.49013738961806E-4</v>
      </c>
      <c r="H737" s="45"/>
      <c r="I737" s="45"/>
      <c r="J737" s="45"/>
      <c r="K737" s="33"/>
      <c r="L737" s="33"/>
      <c r="M737" s="33"/>
      <c r="Q737" s="41"/>
      <c r="R737" s="41"/>
      <c r="S737" s="41"/>
      <c r="T737" s="44"/>
      <c r="U737" s="44"/>
      <c r="V737" s="44"/>
      <c r="W737" s="44"/>
      <c r="X737" s="44"/>
      <c r="Y737" s="44"/>
      <c r="Z737" s="45"/>
      <c r="AA737" s="45"/>
      <c r="AB737" s="45"/>
      <c r="AC737" s="33"/>
      <c r="AD737" s="33"/>
      <c r="AE737" s="33"/>
    </row>
    <row r="738">
      <c r="A738" s="41" t="s">
        <v>28</v>
      </c>
      <c r="B738" s="52">
        <v>0.666666666666666</v>
      </c>
      <c r="C738" s="59">
        <v>0.666666666666666</v>
      </c>
      <c r="D738" s="58">
        <v>0.776666666666666</v>
      </c>
      <c r="E738" s="56">
        <v>1.0</v>
      </c>
      <c r="F738" s="60">
        <v>0.894999999999999</v>
      </c>
      <c r="G738" s="58">
        <v>1.0</v>
      </c>
      <c r="H738" s="33"/>
      <c r="I738" s="33"/>
      <c r="J738" s="33"/>
      <c r="K738" s="33"/>
      <c r="L738" s="33"/>
      <c r="M738" s="33"/>
      <c r="N738" s="36">
        <f>MAX(B738:M738)</f>
        <v>1</v>
      </c>
      <c r="Q738" s="41"/>
      <c r="R738" s="41"/>
      <c r="S738" s="41"/>
      <c r="T738" s="52"/>
      <c r="U738" s="59"/>
      <c r="V738" s="58"/>
      <c r="W738" s="56"/>
      <c r="X738" s="60"/>
      <c r="Y738" s="58"/>
      <c r="Z738" s="33"/>
      <c r="AA738" s="33"/>
      <c r="AB738" s="33"/>
      <c r="AC738" s="33"/>
      <c r="AD738" s="33"/>
      <c r="AE738" s="33"/>
    </row>
    <row r="739">
      <c r="A739" s="41" t="s">
        <v>29</v>
      </c>
      <c r="B739" s="44">
        <v>0.0</v>
      </c>
      <c r="C739" s="44">
        <v>0.0</v>
      </c>
      <c r="D739" s="44">
        <v>0.136096371083957</v>
      </c>
      <c r="E739" s="44">
        <v>0.0</v>
      </c>
      <c r="F739" s="42">
        <v>0.0606217782649107</v>
      </c>
      <c r="G739" s="42">
        <v>0.0</v>
      </c>
      <c r="H739" s="33"/>
      <c r="I739" s="33"/>
      <c r="J739" s="33"/>
      <c r="K739" s="33"/>
      <c r="L739" s="33"/>
      <c r="M739" s="33"/>
      <c r="Q739" s="41"/>
      <c r="R739" s="41"/>
      <c r="S739" s="41"/>
      <c r="T739" s="44"/>
      <c r="U739" s="44"/>
      <c r="V739" s="44"/>
      <c r="W739" s="44"/>
      <c r="X739" s="42"/>
      <c r="Y739" s="42"/>
      <c r="Z739" s="33"/>
      <c r="AA739" s="33"/>
      <c r="AB739" s="33"/>
      <c r="AC739" s="33"/>
      <c r="AD739" s="33"/>
      <c r="AE739" s="33"/>
    </row>
    <row r="740">
      <c r="A740" s="41" t="s">
        <v>30</v>
      </c>
      <c r="B740" s="42">
        <v>0.0</v>
      </c>
      <c r="C740" s="42">
        <v>0.0</v>
      </c>
      <c r="D740" s="42">
        <v>0.33</v>
      </c>
      <c r="E740" s="42">
        <v>1.0</v>
      </c>
      <c r="F740" s="42">
        <v>0.79</v>
      </c>
      <c r="G740" s="42">
        <v>1.0</v>
      </c>
      <c r="H740" s="33"/>
      <c r="I740" s="33"/>
      <c r="J740" s="33"/>
      <c r="K740" s="33"/>
      <c r="L740" s="33"/>
      <c r="M740" s="33"/>
      <c r="N740" s="36">
        <f>MAX(B740:M740)</f>
        <v>1</v>
      </c>
      <c r="Q740" s="41"/>
      <c r="R740" s="41"/>
      <c r="S740" s="41"/>
      <c r="T740" s="42"/>
      <c r="U740" s="42"/>
      <c r="V740" s="42"/>
      <c r="W740" s="42"/>
      <c r="X740" s="42"/>
      <c r="Y740" s="42"/>
      <c r="Z740" s="33"/>
      <c r="AA740" s="33"/>
      <c r="AB740" s="33"/>
      <c r="AC740" s="33"/>
      <c r="AD740" s="33"/>
      <c r="AE740" s="33"/>
    </row>
    <row r="741">
      <c r="A741" s="41" t="s">
        <v>31</v>
      </c>
      <c r="B741" s="42">
        <v>0.0</v>
      </c>
      <c r="C741" s="42">
        <v>0.0</v>
      </c>
      <c r="D741" s="42">
        <v>0.408289113251872</v>
      </c>
      <c r="E741" s="42">
        <v>0.0</v>
      </c>
      <c r="F741" s="42">
        <v>0.121243556529821</v>
      </c>
      <c r="G741" s="42">
        <v>0.0</v>
      </c>
      <c r="H741" s="33"/>
      <c r="I741" s="33"/>
      <c r="J741" s="33"/>
      <c r="K741" s="33"/>
      <c r="L741" s="33"/>
      <c r="M741" s="33"/>
      <c r="Q741" s="41"/>
      <c r="R741" s="41"/>
      <c r="S741" s="41"/>
      <c r="T741" s="42"/>
      <c r="U741" s="42"/>
      <c r="V741" s="42"/>
      <c r="W741" s="42"/>
      <c r="X741" s="42"/>
      <c r="Y741" s="42"/>
      <c r="Z741" s="33"/>
      <c r="AA741" s="33"/>
      <c r="AB741" s="33"/>
      <c r="AC741" s="33"/>
      <c r="AD741" s="33"/>
      <c r="AE741" s="33"/>
    </row>
    <row r="742">
      <c r="A742" s="41" t="s">
        <v>32</v>
      </c>
      <c r="B742" s="42">
        <v>1.0</v>
      </c>
      <c r="C742" s="42">
        <v>1.0</v>
      </c>
      <c r="D742" s="42">
        <v>1.0</v>
      </c>
      <c r="E742" s="42">
        <v>1.0</v>
      </c>
      <c r="F742" s="42">
        <v>0.9475</v>
      </c>
      <c r="G742" s="42">
        <v>1.0</v>
      </c>
      <c r="H742" s="33"/>
      <c r="I742" s="33"/>
      <c r="J742" s="33"/>
      <c r="K742" s="33"/>
      <c r="L742" s="33"/>
      <c r="M742" s="33"/>
      <c r="N742" s="36">
        <f>MAX(B742:M742)</f>
        <v>1</v>
      </c>
      <c r="Q742" s="41"/>
      <c r="R742" s="41"/>
      <c r="S742" s="41"/>
      <c r="T742" s="42"/>
      <c r="U742" s="42"/>
      <c r="V742" s="42"/>
      <c r="W742" s="42"/>
      <c r="X742" s="42"/>
      <c r="Y742" s="42"/>
      <c r="Z742" s="33"/>
      <c r="AA742" s="33"/>
      <c r="AB742" s="33"/>
      <c r="AC742" s="33"/>
      <c r="AD742" s="33"/>
      <c r="AE742" s="33"/>
    </row>
    <row r="743">
      <c r="A743" s="41" t="s">
        <v>33</v>
      </c>
      <c r="B743" s="42">
        <v>0.0</v>
      </c>
      <c r="C743" s="42">
        <v>0.0</v>
      </c>
      <c r="D743" s="42">
        <v>0.0</v>
      </c>
      <c r="E743" s="42">
        <v>0.0</v>
      </c>
      <c r="F743" s="42">
        <v>0.0303108891324553</v>
      </c>
      <c r="G743" s="42">
        <v>0.0</v>
      </c>
      <c r="H743" s="33"/>
      <c r="I743" s="33"/>
      <c r="J743" s="33"/>
      <c r="K743" s="33"/>
      <c r="L743" s="33"/>
      <c r="M743" s="33"/>
      <c r="Q743" s="41"/>
      <c r="R743" s="41"/>
      <c r="S743" s="41"/>
      <c r="T743" s="42"/>
      <c r="U743" s="42"/>
      <c r="V743" s="42"/>
      <c r="W743" s="42"/>
      <c r="X743" s="42"/>
      <c r="Y743" s="42"/>
      <c r="Z743" s="33"/>
      <c r="AA743" s="33"/>
      <c r="AB743" s="33"/>
      <c r="AC743" s="33"/>
      <c r="AD743" s="33"/>
      <c r="AE743" s="33"/>
    </row>
    <row r="744">
      <c r="A744" s="41" t="s">
        <v>49</v>
      </c>
      <c r="B744" s="42">
        <v>0.151988496323675</v>
      </c>
      <c r="C744" s="42">
        <v>0.160944164081746</v>
      </c>
      <c r="D744" s="42">
        <v>0.111087514520887</v>
      </c>
      <c r="E744" s="42">
        <v>0.014959052780699</v>
      </c>
      <c r="F744" s="42">
        <v>0.0757833593351164</v>
      </c>
      <c r="G744" s="42">
        <v>0.0141354141634671</v>
      </c>
      <c r="H744" s="45"/>
      <c r="I744" s="45"/>
      <c r="J744" s="33"/>
      <c r="K744" s="33"/>
      <c r="L744" s="33"/>
      <c r="M744" s="33"/>
      <c r="Q744" s="41"/>
      <c r="R744" s="41"/>
      <c r="S744" s="41"/>
      <c r="T744" s="42"/>
      <c r="U744" s="42"/>
      <c r="V744" s="42"/>
      <c r="W744" s="42"/>
      <c r="X744" s="42"/>
      <c r="Y744" s="42"/>
      <c r="Z744" s="45"/>
      <c r="AA744" s="45"/>
      <c r="AB744" s="33"/>
      <c r="AC744" s="33"/>
      <c r="AD744" s="33"/>
      <c r="AE744" s="33"/>
    </row>
    <row r="745">
      <c r="A745" s="41" t="s">
        <v>50</v>
      </c>
      <c r="B745" s="42">
        <v>0.0230109221934555</v>
      </c>
      <c r="C745" s="44">
        <v>0.0267988378114745</v>
      </c>
      <c r="D745" s="44">
        <v>0.0591157999206051</v>
      </c>
      <c r="E745" s="44">
        <v>0.00113002160970643</v>
      </c>
      <c r="F745" s="44">
        <v>0.0361702344186244</v>
      </c>
      <c r="G745" s="42">
        <v>0.00107858973200379</v>
      </c>
      <c r="H745" s="45"/>
      <c r="I745" s="45"/>
      <c r="J745" s="45"/>
      <c r="K745" s="33"/>
      <c r="L745" s="33"/>
      <c r="M745" s="33"/>
      <c r="Q745" s="41"/>
      <c r="R745" s="41"/>
      <c r="S745" s="41"/>
      <c r="T745" s="42"/>
      <c r="U745" s="44"/>
      <c r="V745" s="44"/>
      <c r="W745" s="44"/>
      <c r="X745" s="44"/>
      <c r="Y745" s="42"/>
      <c r="Z745" s="45"/>
      <c r="AA745" s="45"/>
      <c r="AB745" s="45"/>
      <c r="AC745" s="33"/>
      <c r="AD745" s="33"/>
      <c r="AE745" s="33"/>
    </row>
    <row r="746">
      <c r="A746" s="41" t="s">
        <v>51</v>
      </c>
      <c r="B746" s="42">
        <v>0.0</v>
      </c>
      <c r="C746" s="42">
        <v>0.0</v>
      </c>
      <c r="D746" s="42">
        <v>0.279999999999999</v>
      </c>
      <c r="E746" s="42">
        <v>0.96</v>
      </c>
      <c r="F746" s="42">
        <v>0.72</v>
      </c>
      <c r="G746" s="42">
        <v>0.965</v>
      </c>
      <c r="H746" s="33"/>
      <c r="I746" s="33"/>
      <c r="J746" s="33"/>
      <c r="K746" s="33"/>
      <c r="L746" s="33"/>
      <c r="M746" s="33"/>
      <c r="N746" s="36">
        <f>MAX(B746:M746)</f>
        <v>0.965</v>
      </c>
      <c r="Q746" s="41"/>
      <c r="R746" s="41"/>
      <c r="S746" s="41"/>
      <c r="T746" s="42"/>
      <c r="U746" s="42"/>
      <c r="V746" s="42"/>
      <c r="W746" s="42"/>
      <c r="X746" s="42"/>
      <c r="Y746" s="42"/>
      <c r="Z746" s="33"/>
      <c r="AA746" s="33"/>
      <c r="AB746" s="33"/>
      <c r="AC746" s="33"/>
      <c r="AD746" s="33"/>
      <c r="AE746" s="33"/>
    </row>
    <row r="747">
      <c r="A747" s="41" t="s">
        <v>52</v>
      </c>
      <c r="B747" s="44">
        <v>0.0</v>
      </c>
      <c r="C747" s="44">
        <v>0.0</v>
      </c>
      <c r="D747" s="44">
        <v>0.397994974842647</v>
      </c>
      <c r="E747" s="44">
        <v>0.0</v>
      </c>
      <c r="F747" s="42">
        <v>0.13856406460551</v>
      </c>
      <c r="G747" s="42">
        <v>0.00866025403784439</v>
      </c>
      <c r="H747" s="33"/>
      <c r="I747" s="33"/>
      <c r="J747" s="33"/>
      <c r="K747" s="33"/>
      <c r="L747" s="33"/>
      <c r="M747" s="33"/>
      <c r="Q747" s="41"/>
      <c r="R747" s="41"/>
      <c r="S747" s="41"/>
      <c r="T747" s="44"/>
      <c r="U747" s="44"/>
      <c r="V747" s="44"/>
      <c r="W747" s="44"/>
      <c r="X747" s="42"/>
      <c r="Y747" s="42"/>
      <c r="Z747" s="33"/>
      <c r="AA747" s="33"/>
      <c r="AB747" s="33"/>
      <c r="AC747" s="33"/>
      <c r="AD747" s="33"/>
      <c r="AE747" s="33"/>
    </row>
    <row r="748">
      <c r="A748" s="41" t="s">
        <v>53</v>
      </c>
      <c r="B748" s="42">
        <v>0.0</v>
      </c>
      <c r="C748" s="42">
        <v>0.0</v>
      </c>
      <c r="D748" s="42">
        <v>0.279999999999999</v>
      </c>
      <c r="E748" s="42">
        <v>0.96</v>
      </c>
      <c r="F748" s="42">
        <v>0.72</v>
      </c>
      <c r="G748" s="42">
        <v>0.965</v>
      </c>
      <c r="H748" s="33"/>
      <c r="I748" s="33"/>
      <c r="J748" s="33"/>
      <c r="K748" s="33"/>
      <c r="L748" s="33"/>
      <c r="M748" s="33"/>
      <c r="Q748" s="41"/>
      <c r="R748" s="41"/>
      <c r="S748" s="41"/>
      <c r="T748" s="42"/>
      <c r="U748" s="42"/>
      <c r="V748" s="42"/>
      <c r="W748" s="42"/>
      <c r="X748" s="42"/>
      <c r="Y748" s="42"/>
      <c r="Z748" s="33"/>
      <c r="AA748" s="33"/>
      <c r="AB748" s="33"/>
      <c r="AC748" s="33"/>
      <c r="AD748" s="33"/>
      <c r="AE748" s="33"/>
    </row>
    <row r="749">
      <c r="A749" s="41" t="s">
        <v>54</v>
      </c>
      <c r="B749" s="42">
        <v>0.0</v>
      </c>
      <c r="C749" s="42">
        <v>0.0</v>
      </c>
      <c r="D749" s="42">
        <v>0.397994974842647</v>
      </c>
      <c r="E749" s="42">
        <v>0.0</v>
      </c>
      <c r="F749" s="42">
        <v>0.13856406460551</v>
      </c>
      <c r="G749" s="42">
        <v>0.00866025403784439</v>
      </c>
      <c r="H749" s="33"/>
      <c r="I749" s="33"/>
      <c r="J749" s="33"/>
      <c r="K749" s="33"/>
      <c r="L749" s="33"/>
      <c r="M749" s="33"/>
      <c r="Q749" s="41"/>
      <c r="R749" s="41"/>
      <c r="S749" s="41"/>
      <c r="T749" s="42"/>
      <c r="U749" s="42"/>
      <c r="V749" s="42"/>
      <c r="W749" s="42"/>
      <c r="X749" s="42"/>
      <c r="Y749" s="42"/>
      <c r="Z749" s="33"/>
      <c r="AA749" s="33"/>
      <c r="AB749" s="33"/>
      <c r="AC749" s="33"/>
      <c r="AD749" s="33"/>
      <c r="AE749" s="33"/>
    </row>
    <row r="750">
      <c r="A750" s="41" t="s">
        <v>55</v>
      </c>
      <c r="B750" s="42" t="s">
        <v>68</v>
      </c>
      <c r="C750" s="42" t="s">
        <v>68</v>
      </c>
      <c r="D750" s="42" t="s">
        <v>68</v>
      </c>
      <c r="E750" s="42" t="s">
        <v>68</v>
      </c>
      <c r="F750" s="42" t="s">
        <v>68</v>
      </c>
      <c r="G750" s="42" t="s">
        <v>68</v>
      </c>
      <c r="H750" s="33"/>
      <c r="I750" s="33"/>
      <c r="J750" s="33"/>
      <c r="K750" s="33"/>
      <c r="L750" s="33"/>
      <c r="M750" s="33"/>
      <c r="Q750" s="41"/>
      <c r="R750" s="41"/>
      <c r="S750" s="41"/>
      <c r="T750" s="42"/>
      <c r="U750" s="42"/>
      <c r="V750" s="42"/>
      <c r="W750" s="42"/>
      <c r="X750" s="42"/>
      <c r="Y750" s="42"/>
      <c r="Z750" s="33"/>
      <c r="AA750" s="33"/>
      <c r="AB750" s="33"/>
      <c r="AC750" s="33"/>
      <c r="AD750" s="33"/>
      <c r="AE750" s="33"/>
    </row>
    <row r="751">
      <c r="A751" s="41" t="s">
        <v>56</v>
      </c>
      <c r="B751" s="42" t="s">
        <v>68</v>
      </c>
      <c r="C751" s="42" t="s">
        <v>68</v>
      </c>
      <c r="D751" s="42" t="s">
        <v>68</v>
      </c>
      <c r="E751" s="42" t="s">
        <v>68</v>
      </c>
      <c r="F751" s="42" t="s">
        <v>68</v>
      </c>
      <c r="G751" s="42" t="s">
        <v>68</v>
      </c>
      <c r="H751" s="33"/>
      <c r="I751" s="33"/>
      <c r="J751" s="33"/>
      <c r="K751" s="33"/>
      <c r="L751" s="33"/>
      <c r="M751" s="33"/>
      <c r="Q751" s="41"/>
      <c r="R751" s="41"/>
      <c r="S751" s="41"/>
      <c r="T751" s="42"/>
      <c r="U751" s="42"/>
      <c r="V751" s="42"/>
      <c r="W751" s="42"/>
      <c r="X751" s="42"/>
      <c r="Y751" s="42"/>
      <c r="Z751" s="33"/>
      <c r="AA751" s="33"/>
      <c r="AB751" s="33"/>
      <c r="AC751" s="33"/>
      <c r="AD751" s="33"/>
      <c r="AE751" s="33"/>
    </row>
    <row r="752">
      <c r="A752" s="41" t="s">
        <v>63</v>
      </c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Q752" s="41"/>
      <c r="R752" s="41"/>
      <c r="S752" s="41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</row>
    <row r="753">
      <c r="A753" s="33"/>
      <c r="B753" s="42">
        <v>0.002</v>
      </c>
      <c r="C753" s="42">
        <v>0.005</v>
      </c>
      <c r="D753" s="42">
        <v>0.01</v>
      </c>
      <c r="E753" s="42">
        <v>0.05</v>
      </c>
      <c r="F753" s="42">
        <v>0.1</v>
      </c>
      <c r="G753" s="42">
        <v>0.25</v>
      </c>
      <c r="H753" s="33"/>
      <c r="I753" s="33"/>
      <c r="J753" s="33"/>
      <c r="K753" s="33"/>
      <c r="L753" s="33"/>
      <c r="M753" s="33"/>
      <c r="Q753" s="33"/>
      <c r="R753" s="33"/>
      <c r="S753" s="33"/>
      <c r="T753" s="42"/>
      <c r="U753" s="42"/>
      <c r="V753" s="42"/>
      <c r="W753" s="42"/>
      <c r="X753" s="42"/>
      <c r="Y753" s="42"/>
      <c r="Z753" s="33"/>
      <c r="AA753" s="33"/>
      <c r="AB753" s="33"/>
      <c r="AC753" s="33"/>
      <c r="AD753" s="33"/>
      <c r="AE753" s="33"/>
    </row>
    <row r="754">
      <c r="A754" s="41" t="s">
        <v>47</v>
      </c>
      <c r="B754" s="42">
        <v>0.0</v>
      </c>
      <c r="C754" s="42">
        <v>0.0</v>
      </c>
      <c r="D754" s="42">
        <v>137.75</v>
      </c>
      <c r="E754" s="42">
        <v>2063.0</v>
      </c>
      <c r="F754" s="42">
        <v>25020.25</v>
      </c>
      <c r="G754" s="42">
        <v>50676.5</v>
      </c>
      <c r="H754" s="33"/>
      <c r="I754" s="33"/>
      <c r="J754" s="33"/>
      <c r="K754" s="33"/>
      <c r="L754" s="33"/>
      <c r="M754" s="33"/>
      <c r="Q754" s="41"/>
      <c r="R754" s="41"/>
      <c r="S754" s="41"/>
      <c r="T754" s="42"/>
      <c r="U754" s="42"/>
      <c r="V754" s="42"/>
      <c r="W754" s="42"/>
      <c r="X754" s="42"/>
      <c r="Y754" s="42"/>
      <c r="Z754" s="33"/>
      <c r="AA754" s="33"/>
      <c r="AB754" s="33"/>
      <c r="AC754" s="33"/>
      <c r="AD754" s="33"/>
      <c r="AE754" s="33"/>
    </row>
    <row r="755">
      <c r="A755" s="41" t="s">
        <v>48</v>
      </c>
      <c r="B755" s="42">
        <v>0.0</v>
      </c>
      <c r="C755" s="42">
        <v>0.0</v>
      </c>
      <c r="D755" s="42">
        <v>238.589998742612</v>
      </c>
      <c r="E755" s="42">
        <v>1942.67148535206</v>
      </c>
      <c r="F755" s="42">
        <v>43284.9600691452</v>
      </c>
      <c r="G755" s="42">
        <v>49315.6443864419</v>
      </c>
      <c r="H755" s="33"/>
      <c r="I755" s="33"/>
      <c r="J755" s="33"/>
      <c r="K755" s="33"/>
      <c r="L755" s="33"/>
      <c r="M755" s="33"/>
      <c r="Q755" s="41"/>
      <c r="R755" s="41"/>
      <c r="S755" s="41"/>
      <c r="T755" s="42"/>
      <c r="U755" s="42"/>
      <c r="V755" s="42"/>
      <c r="W755" s="42"/>
      <c r="X755" s="42"/>
      <c r="Y755" s="42"/>
      <c r="Z755" s="33"/>
      <c r="AA755" s="33"/>
      <c r="AB755" s="33"/>
      <c r="AC755" s="33"/>
      <c r="AD755" s="33"/>
      <c r="AE755" s="33"/>
    </row>
    <row r="756">
      <c r="A756" s="41" t="s">
        <v>24</v>
      </c>
      <c r="B756" s="42">
        <v>0.119155206707555</v>
      </c>
      <c r="C756" s="42">
        <v>0.134296035885417</v>
      </c>
      <c r="D756" s="42">
        <v>0.114032794746761</v>
      </c>
      <c r="E756" s="42">
        <v>0.0276332724999531</v>
      </c>
      <c r="F756" s="42">
        <v>0.0631097138234297</v>
      </c>
      <c r="G756" s="42">
        <v>2.02293612625168E-4</v>
      </c>
      <c r="H756" s="45"/>
      <c r="I756" s="45"/>
      <c r="J756" s="33"/>
      <c r="K756" s="33"/>
      <c r="L756" s="33"/>
      <c r="M756" s="33"/>
      <c r="Q756" s="41"/>
      <c r="R756" s="41"/>
      <c r="S756" s="41"/>
      <c r="T756" s="42"/>
      <c r="U756" s="42"/>
      <c r="V756" s="42"/>
      <c r="W756" s="42"/>
      <c r="X756" s="42"/>
      <c r="Y756" s="42"/>
      <c r="Z756" s="45"/>
      <c r="AA756" s="45"/>
      <c r="AB756" s="33"/>
      <c r="AC756" s="33"/>
      <c r="AD756" s="33"/>
      <c r="AE756" s="33"/>
    </row>
    <row r="757">
      <c r="A757" s="41" t="s">
        <v>25</v>
      </c>
      <c r="B757" s="44">
        <v>0.00552593221468191</v>
      </c>
      <c r="C757" s="44">
        <v>0.00993931957861339</v>
      </c>
      <c r="D757" s="44">
        <v>0.0347288659162598</v>
      </c>
      <c r="E757" s="44">
        <v>0.027029762596897</v>
      </c>
      <c r="F757" s="44">
        <v>0.0365683808103312</v>
      </c>
      <c r="G757" s="42">
        <v>2.16059061754398E-4</v>
      </c>
      <c r="H757" s="45"/>
      <c r="I757" s="45"/>
      <c r="J757" s="33"/>
      <c r="K757" s="33"/>
      <c r="L757" s="33"/>
      <c r="M757" s="33"/>
      <c r="Q757" s="41"/>
      <c r="R757" s="41"/>
      <c r="S757" s="41"/>
      <c r="T757" s="44"/>
      <c r="U757" s="44"/>
      <c r="V757" s="44"/>
      <c r="W757" s="44"/>
      <c r="X757" s="44"/>
      <c r="Y757" s="42"/>
      <c r="Z757" s="45"/>
      <c r="AA757" s="45"/>
      <c r="AB757" s="33"/>
      <c r="AC757" s="33"/>
      <c r="AD757" s="33"/>
      <c r="AE757" s="33"/>
    </row>
    <row r="758">
      <c r="A758" s="41" t="s">
        <v>28</v>
      </c>
      <c r="B758" s="52">
        <v>0.666666666666666</v>
      </c>
      <c r="C758" s="52">
        <v>0.666666666666666</v>
      </c>
      <c r="D758" s="61">
        <v>0.716666666666666</v>
      </c>
      <c r="E758" s="60">
        <v>0.929999999999999</v>
      </c>
      <c r="F758" s="62">
        <v>0.905</v>
      </c>
      <c r="G758" s="60">
        <v>1.0</v>
      </c>
      <c r="H758" s="33"/>
      <c r="I758" s="33"/>
      <c r="J758" s="33"/>
      <c r="K758" s="33"/>
      <c r="L758" s="33"/>
      <c r="M758" s="33"/>
      <c r="N758" s="36">
        <f>MAX(B758:M758)</f>
        <v>1</v>
      </c>
      <c r="Q758" s="41"/>
      <c r="R758" s="41"/>
      <c r="S758" s="41"/>
      <c r="T758" s="52"/>
      <c r="U758" s="52"/>
      <c r="V758" s="61"/>
      <c r="W758" s="60"/>
      <c r="X758" s="62"/>
      <c r="Y758" s="60"/>
      <c r="Z758" s="33"/>
      <c r="AA758" s="33"/>
      <c r="AB758" s="33"/>
      <c r="AC758" s="33"/>
      <c r="AD758" s="33"/>
      <c r="AE758" s="33"/>
    </row>
    <row r="759">
      <c r="A759" s="41" t="s">
        <v>29</v>
      </c>
      <c r="B759" s="44">
        <v>0.0</v>
      </c>
      <c r="C759" s="44">
        <v>0.0</v>
      </c>
      <c r="D759" s="44">
        <v>0.0827982823224948</v>
      </c>
      <c r="E759" s="44">
        <v>0.07</v>
      </c>
      <c r="F759" s="42">
        <v>0.05565269285688</v>
      </c>
      <c r="G759" s="42">
        <v>0.0</v>
      </c>
      <c r="H759" s="33"/>
      <c r="I759" s="33"/>
      <c r="J759" s="33"/>
      <c r="K759" s="33"/>
      <c r="L759" s="33"/>
      <c r="M759" s="33"/>
      <c r="Q759" s="41"/>
      <c r="R759" s="41"/>
      <c r="S759" s="41"/>
      <c r="T759" s="44"/>
      <c r="U759" s="44"/>
      <c r="V759" s="44"/>
      <c r="W759" s="44"/>
      <c r="X759" s="42"/>
      <c r="Y759" s="42"/>
      <c r="Z759" s="33"/>
      <c r="AA759" s="33"/>
      <c r="AB759" s="33"/>
      <c r="AC759" s="33"/>
      <c r="AD759" s="33"/>
      <c r="AE759" s="33"/>
    </row>
    <row r="760">
      <c r="A760" s="41" t="s">
        <v>30</v>
      </c>
      <c r="B760" s="42">
        <v>0.0</v>
      </c>
      <c r="C760" s="42">
        <v>0.0</v>
      </c>
      <c r="D760" s="42">
        <v>0.185</v>
      </c>
      <c r="E760" s="42">
        <v>0.86</v>
      </c>
      <c r="F760" s="42">
        <v>0.8</v>
      </c>
      <c r="G760" s="42">
        <v>1.0</v>
      </c>
      <c r="H760" s="33"/>
      <c r="I760" s="33"/>
      <c r="J760" s="33"/>
      <c r="K760" s="33"/>
      <c r="L760" s="33"/>
      <c r="M760" s="33"/>
      <c r="N760" s="36">
        <f>MAX(B760:M760)</f>
        <v>1</v>
      </c>
      <c r="Q760" s="41"/>
      <c r="R760" s="41"/>
      <c r="S760" s="41"/>
      <c r="T760" s="42"/>
      <c r="U760" s="42"/>
      <c r="V760" s="42"/>
      <c r="W760" s="42"/>
      <c r="X760" s="42"/>
      <c r="Y760" s="42"/>
      <c r="Z760" s="33"/>
      <c r="AA760" s="33"/>
      <c r="AB760" s="33"/>
      <c r="AC760" s="33"/>
      <c r="AD760" s="33"/>
      <c r="AE760" s="33"/>
    </row>
    <row r="761">
      <c r="A761" s="41" t="s">
        <v>31</v>
      </c>
      <c r="B761" s="42">
        <v>0.0</v>
      </c>
      <c r="C761" s="42">
        <v>0.0</v>
      </c>
      <c r="D761" s="42">
        <v>0.308990291109607</v>
      </c>
      <c r="E761" s="42">
        <v>0.14</v>
      </c>
      <c r="F761" s="42">
        <v>0.116619037896906</v>
      </c>
      <c r="G761" s="42">
        <v>0.0</v>
      </c>
      <c r="H761" s="33"/>
      <c r="I761" s="33"/>
      <c r="J761" s="33"/>
      <c r="K761" s="33"/>
      <c r="L761" s="33"/>
      <c r="M761" s="33"/>
      <c r="Q761" s="41"/>
      <c r="R761" s="41"/>
      <c r="S761" s="41"/>
      <c r="T761" s="42"/>
      <c r="U761" s="42"/>
      <c r="V761" s="42"/>
      <c r="W761" s="42"/>
      <c r="X761" s="42"/>
      <c r="Y761" s="42"/>
      <c r="Z761" s="33"/>
      <c r="AA761" s="33"/>
      <c r="AB761" s="33"/>
      <c r="AC761" s="33"/>
      <c r="AD761" s="33"/>
      <c r="AE761" s="33"/>
    </row>
    <row r="762">
      <c r="A762" s="41" t="s">
        <v>32</v>
      </c>
      <c r="B762" s="42">
        <v>1.0</v>
      </c>
      <c r="C762" s="42">
        <v>1.0</v>
      </c>
      <c r="D762" s="42">
        <v>0.9825</v>
      </c>
      <c r="E762" s="42">
        <v>0.965</v>
      </c>
      <c r="F762" s="42">
        <v>0.9575</v>
      </c>
      <c r="G762" s="42">
        <v>1.0</v>
      </c>
      <c r="H762" s="33"/>
      <c r="I762" s="33"/>
      <c r="J762" s="33"/>
      <c r="K762" s="33"/>
      <c r="L762" s="33"/>
      <c r="M762" s="33"/>
      <c r="N762" s="36">
        <f>MAX(B762:M762)</f>
        <v>1</v>
      </c>
      <c r="Q762" s="41"/>
      <c r="R762" s="41"/>
      <c r="S762" s="41"/>
      <c r="T762" s="42"/>
      <c r="U762" s="42"/>
      <c r="V762" s="42"/>
      <c r="W762" s="42"/>
      <c r="X762" s="42"/>
      <c r="Y762" s="42"/>
      <c r="Z762" s="33"/>
      <c r="AA762" s="33"/>
      <c r="AB762" s="33"/>
      <c r="AC762" s="33"/>
      <c r="AD762" s="33"/>
      <c r="AE762" s="33"/>
    </row>
    <row r="763">
      <c r="A763" s="41" t="s">
        <v>33</v>
      </c>
      <c r="B763" s="42">
        <v>0.0</v>
      </c>
      <c r="C763" s="42">
        <v>0.0</v>
      </c>
      <c r="D763" s="42">
        <v>0.0303108891324553</v>
      </c>
      <c r="E763" s="42">
        <v>0.0349999999999999</v>
      </c>
      <c r="F763" s="42">
        <v>0.0258602010819714</v>
      </c>
      <c r="G763" s="42">
        <v>0.0</v>
      </c>
      <c r="H763" s="33"/>
      <c r="I763" s="33"/>
      <c r="J763" s="33"/>
      <c r="K763" s="33"/>
      <c r="L763" s="33"/>
      <c r="M763" s="33"/>
      <c r="Q763" s="41"/>
      <c r="R763" s="41"/>
      <c r="S763" s="41"/>
      <c r="T763" s="42"/>
      <c r="U763" s="42"/>
      <c r="V763" s="42"/>
      <c r="W763" s="42"/>
      <c r="X763" s="42"/>
      <c r="Y763" s="42"/>
      <c r="Z763" s="33"/>
      <c r="AA763" s="33"/>
      <c r="AB763" s="33"/>
      <c r="AC763" s="33"/>
      <c r="AD763" s="33"/>
      <c r="AE763" s="33"/>
    </row>
    <row r="764">
      <c r="A764" s="41" t="s">
        <v>49</v>
      </c>
      <c r="B764" s="42">
        <v>0.158928212049955</v>
      </c>
      <c r="C764" s="42">
        <v>0.120801167243025</v>
      </c>
      <c r="D764" s="42">
        <v>0.135657088880563</v>
      </c>
      <c r="E764" s="42">
        <v>0.0764375620926016</v>
      </c>
      <c r="F764" s="42">
        <v>0.0729788585826214</v>
      </c>
      <c r="G764" s="42">
        <v>0.0144234688573595</v>
      </c>
      <c r="H764" s="45"/>
      <c r="I764" s="45"/>
      <c r="J764" s="33"/>
      <c r="K764" s="33"/>
      <c r="L764" s="33"/>
      <c r="M764" s="33"/>
      <c r="Q764" s="41"/>
      <c r="R764" s="41"/>
      <c r="S764" s="41"/>
      <c r="T764" s="42"/>
      <c r="U764" s="42"/>
      <c r="V764" s="42"/>
      <c r="W764" s="42"/>
      <c r="X764" s="42"/>
      <c r="Y764" s="42"/>
      <c r="Z764" s="45"/>
      <c r="AA764" s="45"/>
      <c r="AB764" s="33"/>
      <c r="AC764" s="33"/>
      <c r="AD764" s="33"/>
      <c r="AE764" s="33"/>
    </row>
    <row r="765">
      <c r="A765" s="41" t="s">
        <v>50</v>
      </c>
      <c r="B765" s="44">
        <v>0.0334262859289631</v>
      </c>
      <c r="C765" s="44">
        <v>0.0237138462141825</v>
      </c>
      <c r="D765" s="44">
        <v>0.0128325959592194</v>
      </c>
      <c r="E765" s="44">
        <v>0.062443334723051</v>
      </c>
      <c r="F765" s="44">
        <v>0.0353250397727717</v>
      </c>
      <c r="G765" s="42">
        <v>0.00260861229060061</v>
      </c>
      <c r="H765" s="45"/>
      <c r="I765" s="45"/>
      <c r="J765" s="33"/>
      <c r="K765" s="33"/>
      <c r="L765" s="45"/>
      <c r="M765" s="45"/>
      <c r="Q765" s="41"/>
      <c r="R765" s="41"/>
      <c r="S765" s="41"/>
      <c r="T765" s="44"/>
      <c r="U765" s="44"/>
      <c r="V765" s="44"/>
      <c r="W765" s="44"/>
      <c r="X765" s="44"/>
      <c r="Y765" s="42"/>
      <c r="Z765" s="45"/>
      <c r="AA765" s="45"/>
      <c r="AB765" s="33"/>
      <c r="AC765" s="33"/>
      <c r="AD765" s="45"/>
      <c r="AE765" s="45"/>
    </row>
    <row r="766">
      <c r="A766" s="41" t="s">
        <v>51</v>
      </c>
      <c r="B766" s="42">
        <v>0.0</v>
      </c>
      <c r="C766" s="42">
        <v>0.0</v>
      </c>
      <c r="D766" s="42">
        <v>0.16</v>
      </c>
      <c r="E766" s="42">
        <v>0.8</v>
      </c>
      <c r="F766" s="42">
        <v>0.745</v>
      </c>
      <c r="G766" s="42">
        <v>0.965</v>
      </c>
      <c r="H766" s="33"/>
      <c r="I766" s="33"/>
      <c r="J766" s="33"/>
      <c r="K766" s="33"/>
      <c r="L766" s="33"/>
      <c r="M766" s="33"/>
      <c r="N766" s="36">
        <f>MAX(B766:M766)</f>
        <v>0.965</v>
      </c>
      <c r="Q766" s="41"/>
      <c r="R766" s="41"/>
      <c r="S766" s="41"/>
      <c r="T766" s="42"/>
      <c r="U766" s="42"/>
      <c r="V766" s="42"/>
      <c r="W766" s="42"/>
      <c r="X766" s="42"/>
      <c r="Y766" s="42"/>
      <c r="Z766" s="33"/>
      <c r="AA766" s="33"/>
      <c r="AB766" s="33"/>
      <c r="AC766" s="33"/>
      <c r="AD766" s="33"/>
      <c r="AE766" s="33"/>
    </row>
    <row r="767">
      <c r="A767" s="41" t="s">
        <v>52</v>
      </c>
      <c r="B767" s="44">
        <v>0.0</v>
      </c>
      <c r="C767" s="44">
        <v>0.0</v>
      </c>
      <c r="D767" s="44">
        <v>0.27712812921102</v>
      </c>
      <c r="E767" s="44">
        <v>0.159999999999999</v>
      </c>
      <c r="F767" s="42">
        <v>0.12757350822173</v>
      </c>
      <c r="G767" s="42">
        <v>0.00866025403784439</v>
      </c>
      <c r="H767" s="33"/>
      <c r="I767" s="33"/>
      <c r="J767" s="33"/>
      <c r="K767" s="33"/>
      <c r="L767" s="33"/>
      <c r="M767" s="33"/>
      <c r="Q767" s="41"/>
      <c r="R767" s="41"/>
      <c r="S767" s="41"/>
      <c r="T767" s="44"/>
      <c r="U767" s="44"/>
      <c r="V767" s="44"/>
      <c r="W767" s="44"/>
      <c r="X767" s="42"/>
      <c r="Y767" s="42"/>
      <c r="Z767" s="33"/>
      <c r="AA767" s="33"/>
      <c r="AB767" s="33"/>
      <c r="AC767" s="33"/>
      <c r="AD767" s="33"/>
      <c r="AE767" s="33"/>
    </row>
    <row r="768">
      <c r="A768" s="41" t="s">
        <v>53</v>
      </c>
      <c r="B768" s="42">
        <v>0.0</v>
      </c>
      <c r="C768" s="42">
        <v>0.0</v>
      </c>
      <c r="D768" s="42">
        <v>0.16</v>
      </c>
      <c r="E768" s="42">
        <v>0.8</v>
      </c>
      <c r="F768" s="42">
        <v>0.745</v>
      </c>
      <c r="G768" s="42">
        <v>0.965</v>
      </c>
      <c r="H768" s="33"/>
      <c r="I768" s="33"/>
      <c r="J768" s="33"/>
      <c r="K768" s="33"/>
      <c r="L768" s="33"/>
      <c r="M768" s="33"/>
      <c r="Q768" s="41"/>
      <c r="R768" s="41"/>
      <c r="S768" s="41"/>
      <c r="T768" s="42"/>
      <c r="U768" s="42"/>
      <c r="V768" s="42"/>
      <c r="W768" s="42"/>
      <c r="X768" s="42"/>
      <c r="Y768" s="42"/>
      <c r="Z768" s="33"/>
      <c r="AA768" s="33"/>
      <c r="AB768" s="33"/>
      <c r="AC768" s="33"/>
      <c r="AD768" s="33"/>
      <c r="AE768" s="33"/>
    </row>
    <row r="769">
      <c r="A769" s="41" t="s">
        <v>54</v>
      </c>
      <c r="B769" s="42">
        <v>0.0</v>
      </c>
      <c r="C769" s="42">
        <v>0.0</v>
      </c>
      <c r="D769" s="42">
        <v>0.27712812921102</v>
      </c>
      <c r="E769" s="42">
        <v>0.159999999999999</v>
      </c>
      <c r="F769" s="42">
        <v>0.12757350822173</v>
      </c>
      <c r="G769" s="42">
        <v>0.00866025403784439</v>
      </c>
      <c r="H769" s="33"/>
      <c r="I769" s="33"/>
      <c r="J769" s="33"/>
      <c r="K769" s="33"/>
      <c r="L769" s="33"/>
      <c r="M769" s="33"/>
      <c r="Q769" s="41"/>
      <c r="R769" s="41"/>
      <c r="S769" s="41"/>
      <c r="T769" s="42"/>
      <c r="U769" s="42"/>
      <c r="V769" s="42"/>
      <c r="W769" s="42"/>
      <c r="X769" s="42"/>
      <c r="Y769" s="42"/>
      <c r="Z769" s="33"/>
      <c r="AA769" s="33"/>
      <c r="AB769" s="33"/>
      <c r="AC769" s="33"/>
      <c r="AD769" s="33"/>
      <c r="AE769" s="33"/>
    </row>
    <row r="770">
      <c r="A770" s="41" t="s">
        <v>55</v>
      </c>
      <c r="B770" s="42" t="s">
        <v>68</v>
      </c>
      <c r="C770" s="42" t="s">
        <v>68</v>
      </c>
      <c r="D770" s="42" t="s">
        <v>68</v>
      </c>
      <c r="E770" s="42" t="s">
        <v>68</v>
      </c>
      <c r="F770" s="42" t="s">
        <v>68</v>
      </c>
      <c r="G770" s="42" t="s">
        <v>68</v>
      </c>
      <c r="H770" s="33"/>
      <c r="I770" s="33"/>
      <c r="J770" s="33"/>
      <c r="K770" s="33"/>
      <c r="L770" s="33"/>
      <c r="M770" s="33"/>
      <c r="Q770" s="41"/>
      <c r="R770" s="41"/>
      <c r="S770" s="41"/>
      <c r="T770" s="42"/>
      <c r="U770" s="42"/>
      <c r="V770" s="42"/>
      <c r="W770" s="42"/>
      <c r="X770" s="42"/>
      <c r="Y770" s="42"/>
      <c r="Z770" s="33"/>
      <c r="AA770" s="33"/>
      <c r="AB770" s="33"/>
      <c r="AC770" s="33"/>
      <c r="AD770" s="33"/>
      <c r="AE770" s="33"/>
    </row>
    <row r="771">
      <c r="A771" s="41" t="s">
        <v>56</v>
      </c>
      <c r="B771" s="42" t="s">
        <v>68</v>
      </c>
      <c r="C771" s="42" t="s">
        <v>68</v>
      </c>
      <c r="D771" s="42" t="s">
        <v>68</v>
      </c>
      <c r="E771" s="42" t="s">
        <v>68</v>
      </c>
      <c r="F771" s="42" t="s">
        <v>68</v>
      </c>
      <c r="G771" s="42" t="s">
        <v>68</v>
      </c>
      <c r="H771" s="33"/>
      <c r="I771" s="33"/>
      <c r="J771" s="33"/>
      <c r="K771" s="33"/>
      <c r="L771" s="33"/>
      <c r="M771" s="33"/>
      <c r="Q771" s="41"/>
      <c r="R771" s="41"/>
      <c r="S771" s="41"/>
      <c r="T771" s="42"/>
      <c r="U771" s="42"/>
      <c r="V771" s="42"/>
      <c r="W771" s="42"/>
      <c r="X771" s="42"/>
      <c r="Y771" s="42"/>
      <c r="Z771" s="33"/>
      <c r="AA771" s="33"/>
      <c r="AB771" s="33"/>
      <c r="AC771" s="33"/>
      <c r="AD771" s="33"/>
      <c r="AE771" s="33"/>
    </row>
    <row r="772">
      <c r="A772" s="41" t="s">
        <v>64</v>
      </c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Q772" s="41"/>
      <c r="R772" s="41"/>
      <c r="S772" s="41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</row>
    <row r="773">
      <c r="A773" s="33"/>
      <c r="B773" s="42">
        <v>0.002</v>
      </c>
      <c r="C773" s="42">
        <v>0.005</v>
      </c>
      <c r="D773" s="42">
        <v>0.01</v>
      </c>
      <c r="E773" s="42">
        <v>0.05</v>
      </c>
      <c r="F773" s="42">
        <v>0.1</v>
      </c>
      <c r="G773" s="42">
        <v>0.25</v>
      </c>
      <c r="H773" s="33"/>
      <c r="I773" s="33"/>
      <c r="J773" s="33"/>
      <c r="K773" s="33"/>
      <c r="L773" s="33"/>
      <c r="M773" s="33"/>
      <c r="Q773" s="33"/>
      <c r="R773" s="33"/>
      <c r="S773" s="33"/>
      <c r="T773" s="42"/>
      <c r="U773" s="42"/>
      <c r="V773" s="42"/>
      <c r="W773" s="42"/>
      <c r="X773" s="42"/>
      <c r="Y773" s="42"/>
      <c r="Z773" s="33"/>
      <c r="AA773" s="33"/>
      <c r="AB773" s="33"/>
      <c r="AC773" s="33"/>
      <c r="AD773" s="33"/>
      <c r="AE773" s="33"/>
    </row>
    <row r="774">
      <c r="A774" s="41" t="s">
        <v>47</v>
      </c>
      <c r="B774" s="42">
        <v>0.0</v>
      </c>
      <c r="C774" s="42">
        <v>0.0</v>
      </c>
      <c r="D774" s="42">
        <v>0.0</v>
      </c>
      <c r="E774" s="42">
        <v>75732.5</v>
      </c>
      <c r="F774" s="42">
        <v>448.5</v>
      </c>
      <c r="G774" s="42">
        <v>25440.25</v>
      </c>
      <c r="H774" s="33"/>
      <c r="I774" s="33"/>
      <c r="J774" s="33"/>
      <c r="K774" s="33"/>
      <c r="L774" s="33"/>
      <c r="M774" s="33"/>
      <c r="Q774" s="41"/>
      <c r="R774" s="41"/>
      <c r="S774" s="41"/>
      <c r="T774" s="42"/>
      <c r="U774" s="42"/>
      <c r="V774" s="42"/>
      <c r="W774" s="42"/>
      <c r="X774" s="42"/>
      <c r="Y774" s="42"/>
      <c r="Z774" s="33"/>
      <c r="AA774" s="33"/>
      <c r="AB774" s="33"/>
      <c r="AC774" s="33"/>
      <c r="AD774" s="33"/>
      <c r="AE774" s="33"/>
    </row>
    <row r="775">
      <c r="A775" s="41" t="s">
        <v>48</v>
      </c>
      <c r="B775" s="42">
        <v>0.0</v>
      </c>
      <c r="C775" s="42">
        <v>0.0</v>
      </c>
      <c r="D775" s="42">
        <v>0.0</v>
      </c>
      <c r="E775" s="42">
        <v>41994.4380870848</v>
      </c>
      <c r="F775" s="42">
        <v>725.463472547033</v>
      </c>
      <c r="G775" s="42">
        <v>43045.2842270497</v>
      </c>
      <c r="H775" s="33"/>
      <c r="I775" s="33"/>
      <c r="J775" s="33"/>
      <c r="K775" s="33"/>
      <c r="L775" s="33"/>
      <c r="M775" s="33"/>
      <c r="Q775" s="41"/>
      <c r="R775" s="41"/>
      <c r="S775" s="41"/>
      <c r="T775" s="42"/>
      <c r="U775" s="42"/>
      <c r="V775" s="42"/>
      <c r="W775" s="42"/>
      <c r="X775" s="42"/>
      <c r="Y775" s="42"/>
      <c r="Z775" s="33"/>
      <c r="AA775" s="33"/>
      <c r="AB775" s="33"/>
      <c r="AC775" s="33"/>
      <c r="AD775" s="33"/>
      <c r="AE775" s="33"/>
    </row>
    <row r="776">
      <c r="A776" s="41" t="s">
        <v>24</v>
      </c>
      <c r="B776" s="42">
        <v>0.121092178620656</v>
      </c>
      <c r="C776" s="42">
        <v>0.128225156393201</v>
      </c>
      <c r="D776" s="42">
        <v>0.128343002543048</v>
      </c>
      <c r="E776" s="42">
        <v>2.99822375599894E-4</v>
      </c>
      <c r="F776" s="42">
        <v>0.0636643035355808</v>
      </c>
      <c r="G776" s="42">
        <v>0.0312876538270931</v>
      </c>
      <c r="H776" s="45"/>
      <c r="I776" s="45"/>
      <c r="J776" s="33"/>
      <c r="K776" s="33"/>
      <c r="L776" s="33"/>
      <c r="M776" s="33"/>
      <c r="Q776" s="41"/>
      <c r="R776" s="41"/>
      <c r="S776" s="41"/>
      <c r="T776" s="42"/>
      <c r="U776" s="42"/>
      <c r="V776" s="42"/>
      <c r="W776" s="42"/>
      <c r="X776" s="42"/>
      <c r="Y776" s="42"/>
      <c r="Z776" s="45"/>
      <c r="AA776" s="45"/>
      <c r="AB776" s="33"/>
      <c r="AC776" s="33"/>
      <c r="AD776" s="33"/>
      <c r="AE776" s="33"/>
    </row>
    <row r="777">
      <c r="A777" s="41" t="s">
        <v>25</v>
      </c>
      <c r="B777" s="44">
        <v>0.00671160274460953</v>
      </c>
      <c r="C777" s="44">
        <v>0.0127437168424471</v>
      </c>
      <c r="D777" s="42">
        <v>0.00717962555871527</v>
      </c>
      <c r="E777" s="44">
        <v>5.03999003262289E-4</v>
      </c>
      <c r="F777" s="44">
        <v>0.036229303103591</v>
      </c>
      <c r="G777" s="44">
        <v>0.0533537578888078</v>
      </c>
      <c r="H777" s="45"/>
      <c r="I777" s="45"/>
      <c r="J777" s="33"/>
      <c r="K777" s="33"/>
      <c r="L777" s="33"/>
      <c r="M777" s="33"/>
      <c r="Q777" s="41"/>
      <c r="R777" s="41"/>
      <c r="S777" s="41"/>
      <c r="T777" s="44"/>
      <c r="U777" s="44"/>
      <c r="V777" s="42"/>
      <c r="W777" s="44"/>
      <c r="X777" s="44"/>
      <c r="Y777" s="44"/>
      <c r="Z777" s="45"/>
      <c r="AA777" s="45"/>
      <c r="AB777" s="33"/>
      <c r="AC777" s="33"/>
      <c r="AD777" s="33"/>
      <c r="AE777" s="33"/>
    </row>
    <row r="778">
      <c r="A778" s="41" t="s">
        <v>28</v>
      </c>
      <c r="B778" s="52">
        <v>0.666666666666666</v>
      </c>
      <c r="C778" s="60">
        <v>0.666666666666666</v>
      </c>
      <c r="D778" s="59">
        <v>0.696666666666666</v>
      </c>
      <c r="E778" s="60">
        <v>1.0</v>
      </c>
      <c r="F778" s="62">
        <v>0.904999999999999</v>
      </c>
      <c r="G778" s="62">
        <v>0.996666666666666</v>
      </c>
      <c r="H778" s="33"/>
      <c r="I778" s="33"/>
      <c r="J778" s="33"/>
      <c r="K778" s="33"/>
      <c r="L778" s="33"/>
      <c r="M778" s="33"/>
      <c r="N778" s="36">
        <f>MAX(B778:M778)</f>
        <v>1</v>
      </c>
      <c r="Q778" s="41"/>
      <c r="R778" s="41"/>
      <c r="S778" s="41"/>
      <c r="T778" s="52"/>
      <c r="U778" s="60"/>
      <c r="V778" s="59"/>
      <c r="W778" s="60"/>
      <c r="X778" s="62"/>
      <c r="Y778" s="62"/>
      <c r="Z778" s="33"/>
      <c r="AA778" s="33"/>
      <c r="AB778" s="33"/>
      <c r="AC778" s="33"/>
      <c r="AD778" s="33"/>
      <c r="AE778" s="33"/>
    </row>
    <row r="779">
      <c r="A779" s="41" t="s">
        <v>29</v>
      </c>
      <c r="B779" s="44">
        <v>0.0</v>
      </c>
      <c r="C779" s="44">
        <v>0.0</v>
      </c>
      <c r="D779" s="44">
        <v>0.0372677996249965</v>
      </c>
      <c r="E779" s="44">
        <v>0.0</v>
      </c>
      <c r="F779" s="42">
        <v>0.0572276157112979</v>
      </c>
      <c r="G779" s="42">
        <v>0.00577350269189624</v>
      </c>
      <c r="H779" s="33"/>
      <c r="I779" s="33"/>
      <c r="J779" s="33"/>
      <c r="K779" s="33"/>
      <c r="L779" s="33"/>
      <c r="M779" s="33"/>
      <c r="Q779" s="41"/>
      <c r="R779" s="41"/>
      <c r="S779" s="41"/>
      <c r="T779" s="44"/>
      <c r="U779" s="44"/>
      <c r="V779" s="44"/>
      <c r="W779" s="44"/>
      <c r="X779" s="42"/>
      <c r="Y779" s="42"/>
      <c r="Z779" s="33"/>
      <c r="AA779" s="33"/>
      <c r="AB779" s="33"/>
      <c r="AC779" s="33"/>
      <c r="AD779" s="33"/>
      <c r="AE779" s="33"/>
    </row>
    <row r="780">
      <c r="A780" s="41" t="s">
        <v>30</v>
      </c>
      <c r="B780" s="42">
        <v>0.0</v>
      </c>
      <c r="C780" s="42">
        <v>0.0</v>
      </c>
      <c r="D780" s="42">
        <v>0.09</v>
      </c>
      <c r="E780" s="42">
        <v>1.0</v>
      </c>
      <c r="F780" s="42">
        <v>0.81</v>
      </c>
      <c r="G780" s="42">
        <v>0.99</v>
      </c>
      <c r="H780" s="33"/>
      <c r="I780" s="33"/>
      <c r="J780" s="33"/>
      <c r="K780" s="33"/>
      <c r="L780" s="33"/>
      <c r="M780" s="33"/>
      <c r="N780" s="36">
        <f>MAX(B780:M780)</f>
        <v>1</v>
      </c>
      <c r="Q780" s="41"/>
      <c r="R780" s="41"/>
      <c r="S780" s="41"/>
      <c r="T780" s="42"/>
      <c r="U780" s="42"/>
      <c r="V780" s="42"/>
      <c r="W780" s="42"/>
      <c r="X780" s="42"/>
      <c r="Y780" s="42"/>
      <c r="Z780" s="33"/>
      <c r="AA780" s="33"/>
      <c r="AB780" s="33"/>
      <c r="AC780" s="33"/>
      <c r="AD780" s="33"/>
      <c r="AE780" s="33"/>
    </row>
    <row r="781">
      <c r="A781" s="41" t="s">
        <v>31</v>
      </c>
      <c r="B781" s="42">
        <v>0.0</v>
      </c>
      <c r="C781" s="42">
        <v>0.0</v>
      </c>
      <c r="D781" s="42">
        <v>0.111803398874989</v>
      </c>
      <c r="E781" s="42">
        <v>0.0</v>
      </c>
      <c r="F781" s="42">
        <v>0.114455231422595</v>
      </c>
      <c r="G781" s="42">
        <v>0.0173205080756887</v>
      </c>
      <c r="H781" s="33"/>
      <c r="I781" s="33"/>
      <c r="J781" s="33"/>
      <c r="K781" s="33"/>
      <c r="L781" s="33"/>
      <c r="M781" s="33"/>
      <c r="Q781" s="41"/>
      <c r="R781" s="41"/>
      <c r="S781" s="41"/>
      <c r="T781" s="42"/>
      <c r="U781" s="42"/>
      <c r="V781" s="42"/>
      <c r="W781" s="42"/>
      <c r="X781" s="42"/>
      <c r="Y781" s="42"/>
      <c r="Z781" s="33"/>
      <c r="AA781" s="33"/>
      <c r="AB781" s="33"/>
      <c r="AC781" s="33"/>
      <c r="AD781" s="33"/>
      <c r="AE781" s="33"/>
    </row>
    <row r="782">
      <c r="A782" s="41" t="s">
        <v>32</v>
      </c>
      <c r="B782" s="42">
        <v>1.0</v>
      </c>
      <c r="C782" s="42">
        <v>1.0</v>
      </c>
      <c r="D782" s="42">
        <v>1.0</v>
      </c>
      <c r="E782" s="42">
        <v>1.0</v>
      </c>
      <c r="F782" s="42">
        <v>0.9525</v>
      </c>
      <c r="G782" s="42">
        <v>1.0</v>
      </c>
      <c r="H782" s="33"/>
      <c r="I782" s="33"/>
      <c r="J782" s="33"/>
      <c r="K782" s="33"/>
      <c r="L782" s="33"/>
      <c r="M782" s="33"/>
      <c r="N782" s="36">
        <f>MAX(B782:M782)</f>
        <v>1</v>
      </c>
      <c r="Q782" s="41"/>
      <c r="R782" s="41"/>
      <c r="S782" s="41"/>
      <c r="T782" s="42"/>
      <c r="U782" s="42"/>
      <c r="V782" s="42"/>
      <c r="W782" s="42"/>
      <c r="X782" s="42"/>
      <c r="Y782" s="42"/>
      <c r="Z782" s="33"/>
      <c r="AA782" s="33"/>
      <c r="AB782" s="33"/>
      <c r="AC782" s="33"/>
      <c r="AD782" s="33"/>
      <c r="AE782" s="33"/>
    </row>
    <row r="783">
      <c r="A783" s="41" t="s">
        <v>33</v>
      </c>
      <c r="B783" s="42">
        <v>0.0</v>
      </c>
      <c r="C783" s="42">
        <v>0.0</v>
      </c>
      <c r="D783" s="42">
        <v>0.0</v>
      </c>
      <c r="E783" s="42">
        <v>0.0</v>
      </c>
      <c r="F783" s="42">
        <v>0.0286138078556489</v>
      </c>
      <c r="G783" s="42">
        <v>0.0</v>
      </c>
      <c r="H783" s="33"/>
      <c r="I783" s="33"/>
      <c r="J783" s="33"/>
      <c r="K783" s="33"/>
      <c r="L783" s="33"/>
      <c r="M783" s="33"/>
      <c r="Q783" s="41"/>
      <c r="R783" s="41"/>
      <c r="S783" s="41"/>
      <c r="T783" s="42"/>
      <c r="U783" s="42"/>
      <c r="V783" s="42"/>
      <c r="W783" s="42"/>
      <c r="X783" s="42"/>
      <c r="Y783" s="42"/>
      <c r="Z783" s="33"/>
      <c r="AA783" s="33"/>
      <c r="AB783" s="33"/>
      <c r="AC783" s="33"/>
      <c r="AD783" s="33"/>
      <c r="AE783" s="33"/>
    </row>
    <row r="784">
      <c r="A784" s="41" t="s">
        <v>49</v>
      </c>
      <c r="B784" s="42">
        <v>0.152254003679122</v>
      </c>
      <c r="C784" s="42">
        <v>0.137557139718089</v>
      </c>
      <c r="D784" s="42">
        <v>0.145612641361359</v>
      </c>
      <c r="E784" s="42">
        <v>0.0133001542778738</v>
      </c>
      <c r="F784" s="42">
        <v>0.0653870396559375</v>
      </c>
      <c r="G784" s="42">
        <v>0.015162414793345</v>
      </c>
      <c r="H784" s="45"/>
      <c r="I784" s="45"/>
      <c r="J784" s="33"/>
      <c r="K784" s="33"/>
      <c r="L784" s="33"/>
      <c r="M784" s="33"/>
      <c r="Q784" s="41"/>
      <c r="R784" s="41"/>
      <c r="S784" s="41"/>
      <c r="T784" s="42"/>
      <c r="U784" s="42"/>
      <c r="V784" s="42"/>
      <c r="W784" s="42"/>
      <c r="X784" s="42"/>
      <c r="Y784" s="42"/>
      <c r="Z784" s="45"/>
      <c r="AA784" s="45"/>
      <c r="AB784" s="33"/>
      <c r="AC784" s="33"/>
      <c r="AD784" s="33"/>
      <c r="AE784" s="33"/>
    </row>
    <row r="785">
      <c r="A785" s="41" t="s">
        <v>50</v>
      </c>
      <c r="B785" s="42">
        <v>0.0290535500835933</v>
      </c>
      <c r="C785" s="44">
        <v>0.030803501867923</v>
      </c>
      <c r="D785" s="42">
        <v>0.0152681156310407</v>
      </c>
      <c r="E785" s="44">
        <v>0.00190617978041528</v>
      </c>
      <c r="F785" s="44">
        <v>0.0311845404135596</v>
      </c>
      <c r="G785" s="44">
        <v>9.02646736406014E-4</v>
      </c>
      <c r="H785" s="45"/>
      <c r="I785" s="45"/>
      <c r="J785" s="33"/>
      <c r="K785" s="33"/>
      <c r="L785" s="45"/>
      <c r="M785" s="33"/>
      <c r="Q785" s="41"/>
      <c r="R785" s="41"/>
      <c r="S785" s="41"/>
      <c r="T785" s="42"/>
      <c r="U785" s="44"/>
      <c r="V785" s="42"/>
      <c r="W785" s="44"/>
      <c r="X785" s="44"/>
      <c r="Y785" s="44"/>
      <c r="Z785" s="45"/>
      <c r="AA785" s="45"/>
      <c r="AB785" s="33"/>
      <c r="AC785" s="33"/>
      <c r="AD785" s="45"/>
      <c r="AE785" s="33"/>
    </row>
    <row r="786">
      <c r="A786" s="41" t="s">
        <v>51</v>
      </c>
      <c r="B786" s="42">
        <v>0.0</v>
      </c>
      <c r="C786" s="42">
        <v>0.0</v>
      </c>
      <c r="D786" s="42">
        <v>0.035</v>
      </c>
      <c r="E786" s="42">
        <v>0.965</v>
      </c>
      <c r="F786" s="42">
        <v>0.75</v>
      </c>
      <c r="G786" s="42">
        <v>0.945</v>
      </c>
      <c r="H786" s="33"/>
      <c r="I786" s="33"/>
      <c r="J786" s="33"/>
      <c r="K786" s="33"/>
      <c r="L786" s="33"/>
      <c r="M786" s="33"/>
      <c r="N786" s="36">
        <f>MAX(B786:M786)</f>
        <v>0.965</v>
      </c>
      <c r="Q786" s="41"/>
      <c r="R786" s="41"/>
      <c r="S786" s="41"/>
      <c r="T786" s="42"/>
      <c r="U786" s="42"/>
      <c r="V786" s="42"/>
      <c r="W786" s="42"/>
      <c r="X786" s="42"/>
      <c r="Y786" s="42"/>
      <c r="Z786" s="33"/>
      <c r="AA786" s="33"/>
      <c r="AB786" s="33"/>
      <c r="AC786" s="33"/>
      <c r="AD786" s="33"/>
      <c r="AE786" s="33"/>
    </row>
    <row r="787">
      <c r="A787" s="41" t="s">
        <v>52</v>
      </c>
      <c r="B787" s="44">
        <v>0.0</v>
      </c>
      <c r="C787" s="44">
        <v>0.0</v>
      </c>
      <c r="D787" s="44">
        <v>0.0357071421427142</v>
      </c>
      <c r="E787" s="44">
        <v>0.00866025403784439</v>
      </c>
      <c r="F787" s="42">
        <v>0.13076696830622</v>
      </c>
      <c r="G787" s="42">
        <v>0.0259807621135331</v>
      </c>
      <c r="H787" s="33"/>
      <c r="I787" s="33"/>
      <c r="J787" s="33"/>
      <c r="K787" s="33"/>
      <c r="L787" s="33"/>
      <c r="M787" s="33"/>
      <c r="Q787" s="41"/>
      <c r="R787" s="41"/>
      <c r="S787" s="41"/>
      <c r="T787" s="44"/>
      <c r="U787" s="44"/>
      <c r="V787" s="44"/>
      <c r="W787" s="44"/>
      <c r="X787" s="42"/>
      <c r="Y787" s="42"/>
      <c r="Z787" s="33"/>
      <c r="AA787" s="33"/>
      <c r="AB787" s="33"/>
      <c r="AC787" s="33"/>
      <c r="AD787" s="33"/>
      <c r="AE787" s="33"/>
    </row>
    <row r="788">
      <c r="A788" s="41" t="s">
        <v>53</v>
      </c>
      <c r="B788" s="42">
        <v>0.0</v>
      </c>
      <c r="C788" s="42">
        <v>0.0</v>
      </c>
      <c r="D788" s="42">
        <v>0.035</v>
      </c>
      <c r="E788" s="42">
        <v>0.965</v>
      </c>
      <c r="F788" s="42">
        <v>0.75</v>
      </c>
      <c r="G788" s="42">
        <v>0.945</v>
      </c>
      <c r="H788" s="33"/>
      <c r="I788" s="33"/>
      <c r="J788" s="33"/>
      <c r="K788" s="33"/>
      <c r="L788" s="33"/>
      <c r="M788" s="33"/>
      <c r="Q788" s="41"/>
      <c r="R788" s="41"/>
      <c r="S788" s="41"/>
      <c r="T788" s="42"/>
      <c r="U788" s="42"/>
      <c r="V788" s="42"/>
      <c r="W788" s="42"/>
      <c r="X788" s="42"/>
      <c r="Y788" s="42"/>
      <c r="Z788" s="33"/>
      <c r="AA788" s="33"/>
      <c r="AB788" s="33"/>
      <c r="AC788" s="33"/>
      <c r="AD788" s="33"/>
      <c r="AE788" s="33"/>
    </row>
    <row r="789">
      <c r="A789" s="41" t="s">
        <v>54</v>
      </c>
      <c r="B789" s="42">
        <v>0.0</v>
      </c>
      <c r="C789" s="42">
        <v>0.0</v>
      </c>
      <c r="D789" s="42">
        <v>0.0357071421427142</v>
      </c>
      <c r="E789" s="42">
        <v>0.00866025403784439</v>
      </c>
      <c r="F789" s="42">
        <v>0.13076696830622</v>
      </c>
      <c r="G789" s="42">
        <v>0.0259807621135331</v>
      </c>
      <c r="H789" s="33"/>
      <c r="I789" s="33"/>
      <c r="J789" s="33"/>
      <c r="K789" s="33"/>
      <c r="L789" s="33"/>
      <c r="M789" s="33"/>
      <c r="Q789" s="41"/>
      <c r="R789" s="41"/>
      <c r="S789" s="41"/>
      <c r="T789" s="42"/>
      <c r="U789" s="42"/>
      <c r="V789" s="42"/>
      <c r="W789" s="42"/>
      <c r="X789" s="42"/>
      <c r="Y789" s="42"/>
      <c r="Z789" s="33"/>
      <c r="AA789" s="33"/>
      <c r="AB789" s="33"/>
      <c r="AC789" s="33"/>
      <c r="AD789" s="33"/>
      <c r="AE789" s="33"/>
    </row>
    <row r="790">
      <c r="A790" s="41" t="s">
        <v>55</v>
      </c>
      <c r="B790" s="42" t="s">
        <v>68</v>
      </c>
      <c r="C790" s="42" t="s">
        <v>68</v>
      </c>
      <c r="D790" s="42" t="s">
        <v>68</v>
      </c>
      <c r="E790" s="42" t="s">
        <v>68</v>
      </c>
      <c r="F790" s="42" t="s">
        <v>68</v>
      </c>
      <c r="G790" s="42" t="s">
        <v>68</v>
      </c>
      <c r="H790" s="33"/>
      <c r="I790" s="33"/>
      <c r="J790" s="33"/>
      <c r="K790" s="33"/>
      <c r="L790" s="33"/>
      <c r="M790" s="33"/>
      <c r="Q790" s="41"/>
      <c r="R790" s="41"/>
      <c r="S790" s="41"/>
      <c r="T790" s="42"/>
      <c r="U790" s="42"/>
      <c r="V790" s="42"/>
      <c r="W790" s="42"/>
      <c r="X790" s="42"/>
      <c r="Y790" s="42"/>
      <c r="Z790" s="33"/>
      <c r="AA790" s="33"/>
      <c r="AB790" s="33"/>
      <c r="AC790" s="33"/>
      <c r="AD790" s="33"/>
      <c r="AE790" s="33"/>
    </row>
    <row r="791">
      <c r="A791" s="41" t="s">
        <v>56</v>
      </c>
      <c r="B791" s="42" t="s">
        <v>68</v>
      </c>
      <c r="C791" s="42" t="s">
        <v>68</v>
      </c>
      <c r="D791" s="42" t="s">
        <v>68</v>
      </c>
      <c r="E791" s="42" t="s">
        <v>68</v>
      </c>
      <c r="F791" s="42" t="s">
        <v>68</v>
      </c>
      <c r="G791" s="42" t="s">
        <v>68</v>
      </c>
      <c r="H791" s="33"/>
      <c r="I791" s="33"/>
      <c r="J791" s="33"/>
      <c r="K791" s="33"/>
      <c r="L791" s="33"/>
      <c r="M791" s="33"/>
      <c r="Q791" s="41"/>
      <c r="R791" s="41"/>
      <c r="S791" s="41"/>
      <c r="T791" s="42"/>
      <c r="U791" s="42"/>
      <c r="V791" s="42"/>
      <c r="W791" s="42"/>
      <c r="X791" s="42"/>
      <c r="Y791" s="42"/>
      <c r="Z791" s="33"/>
      <c r="AA791" s="33"/>
      <c r="AB791" s="33"/>
      <c r="AC791" s="33"/>
      <c r="AD791" s="33"/>
      <c r="AE791" s="33"/>
    </row>
    <row r="792">
      <c r="A792" s="41" t="s">
        <v>61</v>
      </c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Q792" s="41"/>
      <c r="R792" s="41"/>
      <c r="S792" s="41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</row>
    <row r="793">
      <c r="A793" s="33"/>
      <c r="B793" s="42">
        <v>0.002</v>
      </c>
      <c r="C793" s="42">
        <v>0.005</v>
      </c>
      <c r="D793" s="42">
        <v>0.01</v>
      </c>
      <c r="E793" s="42">
        <v>0.05</v>
      </c>
      <c r="F793" s="42">
        <v>0.1</v>
      </c>
      <c r="G793" s="42">
        <v>0.25</v>
      </c>
      <c r="H793" s="33"/>
      <c r="I793" s="33"/>
      <c r="J793" s="33"/>
      <c r="K793" s="33"/>
      <c r="L793" s="33"/>
      <c r="M793" s="33"/>
      <c r="Q793" s="33"/>
      <c r="R793" s="33"/>
      <c r="S793" s="33"/>
      <c r="T793" s="42"/>
      <c r="U793" s="42"/>
      <c r="V793" s="42"/>
      <c r="W793" s="42"/>
      <c r="X793" s="42"/>
      <c r="Y793" s="42"/>
      <c r="Z793" s="33"/>
      <c r="AA793" s="33"/>
      <c r="AB793" s="33"/>
      <c r="AC793" s="33"/>
      <c r="AD793" s="33"/>
      <c r="AE793" s="33"/>
    </row>
    <row r="794">
      <c r="A794" s="41" t="s">
        <v>47</v>
      </c>
      <c r="B794" s="42">
        <v>0.0</v>
      </c>
      <c r="C794" s="42">
        <v>0.0</v>
      </c>
      <c r="D794" s="42">
        <v>24999.25</v>
      </c>
      <c r="E794" s="42">
        <v>2731.5</v>
      </c>
      <c r="F794" s="42">
        <v>50007.0</v>
      </c>
      <c r="G794" s="42">
        <v>25450.25</v>
      </c>
      <c r="H794" s="33"/>
      <c r="I794" s="33"/>
      <c r="J794" s="33"/>
      <c r="K794" s="33"/>
      <c r="L794" s="33"/>
      <c r="M794" s="33"/>
      <c r="Q794" s="41"/>
      <c r="R794" s="41"/>
      <c r="S794" s="41"/>
      <c r="T794" s="42"/>
      <c r="U794" s="42"/>
      <c r="V794" s="42"/>
      <c r="W794" s="42"/>
      <c r="X794" s="42"/>
      <c r="Y794" s="42"/>
      <c r="Z794" s="33"/>
      <c r="AA794" s="33"/>
      <c r="AB794" s="33"/>
      <c r="AC794" s="33"/>
      <c r="AD794" s="33"/>
      <c r="AE794" s="33"/>
    </row>
    <row r="795">
      <c r="A795" s="41" t="s">
        <v>48</v>
      </c>
      <c r="B795" s="42">
        <v>0.0</v>
      </c>
      <c r="C795" s="42">
        <v>0.0</v>
      </c>
      <c r="D795" s="42">
        <v>43299.9711511162</v>
      </c>
      <c r="E795" s="42">
        <v>1733.40048748118</v>
      </c>
      <c r="F795" s="42">
        <v>49982.000125045</v>
      </c>
      <c r="G795" s="42">
        <v>43040.6594882966</v>
      </c>
      <c r="H795" s="33"/>
      <c r="I795" s="33"/>
      <c r="J795" s="33"/>
      <c r="K795" s="33"/>
      <c r="L795" s="33"/>
      <c r="M795" s="33"/>
      <c r="Q795" s="41"/>
      <c r="R795" s="41"/>
      <c r="S795" s="41"/>
      <c r="T795" s="42"/>
      <c r="U795" s="42"/>
      <c r="V795" s="42"/>
      <c r="W795" s="42"/>
      <c r="X795" s="42"/>
      <c r="Y795" s="42"/>
      <c r="Z795" s="33"/>
      <c r="AA795" s="33"/>
      <c r="AB795" s="33"/>
      <c r="AC795" s="33"/>
      <c r="AD795" s="33"/>
      <c r="AE795" s="33"/>
    </row>
    <row r="796">
      <c r="A796" s="41" t="s">
        <v>24</v>
      </c>
      <c r="B796" s="42">
        <v>0.138910096507332</v>
      </c>
      <c r="C796" s="42">
        <v>0.142746177134472</v>
      </c>
      <c r="D796" s="42">
        <v>0.094055634309793</v>
      </c>
      <c r="E796" s="42">
        <v>0.0144181917144271</v>
      </c>
      <c r="F796" s="42">
        <v>0.0453369330981513</v>
      </c>
      <c r="G796" s="42">
        <v>0.0286171328308187</v>
      </c>
      <c r="H796" s="45"/>
      <c r="I796" s="45"/>
      <c r="J796" s="33"/>
      <c r="K796" s="33"/>
      <c r="L796" s="33"/>
      <c r="M796" s="33"/>
      <c r="Q796" s="41"/>
      <c r="R796" s="41"/>
      <c r="S796" s="41"/>
      <c r="T796" s="42"/>
      <c r="U796" s="42"/>
      <c r="V796" s="42"/>
      <c r="W796" s="42"/>
      <c r="X796" s="42"/>
      <c r="Y796" s="42"/>
      <c r="Z796" s="45"/>
      <c r="AA796" s="45"/>
      <c r="AB796" s="33"/>
      <c r="AC796" s="33"/>
      <c r="AD796" s="33"/>
      <c r="AE796" s="33"/>
    </row>
    <row r="797">
      <c r="A797" s="41" t="s">
        <v>25</v>
      </c>
      <c r="B797" s="44">
        <v>0.00639759798480438</v>
      </c>
      <c r="C797" s="44">
        <v>0.0129527225321312</v>
      </c>
      <c r="D797" s="44">
        <v>0.0542792618527927</v>
      </c>
      <c r="E797" s="44">
        <v>0.0232057417632362</v>
      </c>
      <c r="F797" s="44">
        <v>0.0455521387799612</v>
      </c>
      <c r="G797" s="44">
        <v>0.048768227453067</v>
      </c>
      <c r="H797" s="45"/>
      <c r="I797" s="45"/>
      <c r="J797" s="45"/>
      <c r="K797" s="33"/>
      <c r="L797" s="33"/>
      <c r="M797" s="33"/>
      <c r="Q797" s="41"/>
      <c r="R797" s="41"/>
      <c r="S797" s="41"/>
      <c r="T797" s="44"/>
      <c r="U797" s="44"/>
      <c r="V797" s="44"/>
      <c r="W797" s="44"/>
      <c r="X797" s="44"/>
      <c r="Y797" s="44"/>
      <c r="Z797" s="45"/>
      <c r="AA797" s="45"/>
      <c r="AB797" s="45"/>
      <c r="AC797" s="33"/>
      <c r="AD797" s="33"/>
      <c r="AE797" s="33"/>
    </row>
    <row r="798">
      <c r="A798" s="41" t="s">
        <v>28</v>
      </c>
      <c r="B798" s="52">
        <v>0.666666666666666</v>
      </c>
      <c r="C798" s="58">
        <v>0.666666666666666</v>
      </c>
      <c r="D798" s="62">
        <v>0.759999999999999</v>
      </c>
      <c r="E798" s="58">
        <v>0.965</v>
      </c>
      <c r="F798" s="62">
        <v>0.929999999999999</v>
      </c>
      <c r="G798" s="62">
        <v>0.991666666666666</v>
      </c>
      <c r="H798" s="33"/>
      <c r="I798" s="33"/>
      <c r="J798" s="33"/>
      <c r="K798" s="33"/>
      <c r="L798" s="33"/>
      <c r="M798" s="33"/>
      <c r="N798" s="36">
        <f>MAX(B798:M798)</f>
        <v>0.9916666667</v>
      </c>
      <c r="Q798" s="41"/>
      <c r="R798" s="41"/>
      <c r="S798" s="41"/>
      <c r="T798" s="52"/>
      <c r="U798" s="58"/>
      <c r="V798" s="62"/>
      <c r="W798" s="58"/>
      <c r="X798" s="62"/>
      <c r="Y798" s="62"/>
      <c r="Z798" s="33"/>
      <c r="AA798" s="33"/>
      <c r="AB798" s="33"/>
      <c r="AC798" s="33"/>
      <c r="AD798" s="33"/>
      <c r="AE798" s="33"/>
    </row>
    <row r="799">
      <c r="A799" s="41" t="s">
        <v>29</v>
      </c>
      <c r="B799" s="42">
        <v>0.0</v>
      </c>
      <c r="C799" s="44">
        <v>0.0</v>
      </c>
      <c r="D799" s="44">
        <v>0.139522996909709</v>
      </c>
      <c r="E799" s="44">
        <v>0.0606217782649107</v>
      </c>
      <c r="F799" s="42">
        <v>0.07</v>
      </c>
      <c r="G799" s="42">
        <v>0.0144337567297406</v>
      </c>
      <c r="H799" s="33"/>
      <c r="I799" s="33"/>
      <c r="J799" s="33"/>
      <c r="K799" s="33"/>
      <c r="L799" s="33"/>
      <c r="M799" s="33"/>
      <c r="Q799" s="41"/>
      <c r="R799" s="41"/>
      <c r="S799" s="41"/>
      <c r="T799" s="42"/>
      <c r="U799" s="44"/>
      <c r="V799" s="44"/>
      <c r="W799" s="44"/>
      <c r="X799" s="42"/>
      <c r="Y799" s="42"/>
      <c r="Z799" s="33"/>
      <c r="AA799" s="33"/>
      <c r="AB799" s="33"/>
      <c r="AC799" s="33"/>
      <c r="AD799" s="33"/>
      <c r="AE799" s="33"/>
    </row>
    <row r="800">
      <c r="A800" s="41" t="s">
        <v>30</v>
      </c>
      <c r="B800" s="42">
        <v>0.0</v>
      </c>
      <c r="C800" s="42">
        <v>0.0</v>
      </c>
      <c r="D800" s="42">
        <v>0.28</v>
      </c>
      <c r="E800" s="42">
        <v>0.929999999999999</v>
      </c>
      <c r="F800" s="42">
        <v>0.859999999999999</v>
      </c>
      <c r="G800" s="42">
        <v>0.98</v>
      </c>
      <c r="H800" s="33"/>
      <c r="I800" s="33"/>
      <c r="J800" s="33"/>
      <c r="K800" s="33"/>
      <c r="L800" s="33"/>
      <c r="M800" s="33"/>
      <c r="N800" s="36">
        <f>MAX(B800:M800)</f>
        <v>0.98</v>
      </c>
      <c r="Q800" s="41"/>
      <c r="R800" s="41"/>
      <c r="S800" s="41"/>
      <c r="T800" s="42"/>
      <c r="U800" s="42"/>
      <c r="V800" s="42"/>
      <c r="W800" s="42"/>
      <c r="X800" s="42"/>
      <c r="Y800" s="42"/>
      <c r="Z800" s="33"/>
      <c r="AA800" s="33"/>
      <c r="AB800" s="33"/>
      <c r="AC800" s="33"/>
      <c r="AD800" s="33"/>
      <c r="AE800" s="33"/>
    </row>
    <row r="801">
      <c r="A801" s="41" t="s">
        <v>31</v>
      </c>
      <c r="B801" s="42">
        <v>0.0</v>
      </c>
      <c r="C801" s="42">
        <v>0.0</v>
      </c>
      <c r="D801" s="42">
        <v>0.418568990729127</v>
      </c>
      <c r="E801" s="42">
        <v>0.121243556529821</v>
      </c>
      <c r="F801" s="42">
        <v>0.14</v>
      </c>
      <c r="G801" s="42">
        <v>0.0346410161513775</v>
      </c>
      <c r="H801" s="33"/>
      <c r="I801" s="33"/>
      <c r="J801" s="33"/>
      <c r="K801" s="33"/>
      <c r="L801" s="33"/>
      <c r="M801" s="33"/>
      <c r="Q801" s="41"/>
      <c r="R801" s="41"/>
      <c r="S801" s="41"/>
      <c r="T801" s="42"/>
      <c r="U801" s="42"/>
      <c r="V801" s="42"/>
      <c r="W801" s="42"/>
      <c r="X801" s="42"/>
      <c r="Y801" s="42"/>
      <c r="Z801" s="33"/>
      <c r="AA801" s="33"/>
      <c r="AB801" s="33"/>
      <c r="AC801" s="33"/>
      <c r="AD801" s="33"/>
      <c r="AE801" s="33"/>
    </row>
    <row r="802">
      <c r="A802" s="41" t="s">
        <v>32</v>
      </c>
      <c r="B802" s="42">
        <v>1.0</v>
      </c>
      <c r="C802" s="42">
        <v>1.0</v>
      </c>
      <c r="D802" s="42">
        <v>1.0</v>
      </c>
      <c r="E802" s="42">
        <v>0.9825</v>
      </c>
      <c r="F802" s="42">
        <v>0.965</v>
      </c>
      <c r="G802" s="42">
        <v>0.9975</v>
      </c>
      <c r="H802" s="33"/>
      <c r="I802" s="33"/>
      <c r="J802" s="33"/>
      <c r="K802" s="33"/>
      <c r="L802" s="33"/>
      <c r="M802" s="33"/>
      <c r="N802" s="36">
        <f>MAX(B802:M802)</f>
        <v>1</v>
      </c>
      <c r="Q802" s="41"/>
      <c r="R802" s="41"/>
      <c r="S802" s="41"/>
      <c r="T802" s="42"/>
      <c r="U802" s="42"/>
      <c r="V802" s="42"/>
      <c r="W802" s="42"/>
      <c r="X802" s="42"/>
      <c r="Y802" s="42"/>
      <c r="Z802" s="33"/>
      <c r="AA802" s="33"/>
      <c r="AB802" s="33"/>
      <c r="AC802" s="33"/>
      <c r="AD802" s="33"/>
      <c r="AE802" s="33"/>
    </row>
    <row r="803">
      <c r="A803" s="41" t="s">
        <v>33</v>
      </c>
      <c r="B803" s="42">
        <v>0.0</v>
      </c>
      <c r="C803" s="42">
        <v>0.0</v>
      </c>
      <c r="D803" s="42">
        <v>0.0</v>
      </c>
      <c r="E803" s="42">
        <v>0.0303108891324553</v>
      </c>
      <c r="F803" s="42">
        <v>0.0349999999999999</v>
      </c>
      <c r="G803" s="42">
        <v>0.00433012701892219</v>
      </c>
      <c r="H803" s="33"/>
      <c r="I803" s="33"/>
      <c r="J803" s="33"/>
      <c r="K803" s="33"/>
      <c r="L803" s="33"/>
      <c r="M803" s="33"/>
      <c r="Q803" s="41"/>
      <c r="R803" s="41"/>
      <c r="S803" s="41"/>
      <c r="T803" s="42"/>
      <c r="U803" s="42"/>
      <c r="V803" s="42"/>
      <c r="W803" s="42"/>
      <c r="X803" s="42"/>
      <c r="Y803" s="42"/>
      <c r="Z803" s="33"/>
      <c r="AA803" s="33"/>
      <c r="AB803" s="33"/>
      <c r="AC803" s="33"/>
      <c r="AD803" s="33"/>
      <c r="AE803" s="33"/>
    </row>
    <row r="804">
      <c r="A804" s="41" t="s">
        <v>49</v>
      </c>
      <c r="B804" s="42">
        <v>0.100618386465273</v>
      </c>
      <c r="C804" s="42">
        <v>0.106615898213128</v>
      </c>
      <c r="D804" s="42">
        <v>0.119993522273657</v>
      </c>
      <c r="E804" s="42">
        <v>0.0449710554385322</v>
      </c>
      <c r="F804" s="42">
        <v>0.0440118779939441</v>
      </c>
      <c r="G804" s="42">
        <v>0.0198695039508193</v>
      </c>
      <c r="H804" s="45"/>
      <c r="I804" s="45"/>
      <c r="J804" s="33"/>
      <c r="K804" s="33"/>
      <c r="L804" s="33"/>
      <c r="M804" s="33"/>
      <c r="Q804" s="41"/>
      <c r="R804" s="41"/>
      <c r="S804" s="41"/>
      <c r="T804" s="42"/>
      <c r="U804" s="42"/>
      <c r="V804" s="42"/>
      <c r="W804" s="42"/>
      <c r="X804" s="42"/>
      <c r="Y804" s="42"/>
      <c r="Z804" s="45"/>
      <c r="AA804" s="45"/>
      <c r="AB804" s="33"/>
      <c r="AC804" s="33"/>
      <c r="AD804" s="33"/>
      <c r="AE804" s="33"/>
    </row>
    <row r="805">
      <c r="A805" s="41" t="s">
        <v>50</v>
      </c>
      <c r="B805" s="42">
        <v>0.0153039850708925</v>
      </c>
      <c r="C805" s="44">
        <v>0.0229287387314112</v>
      </c>
      <c r="D805" s="44">
        <v>0.0608871344236802</v>
      </c>
      <c r="E805" s="44">
        <v>0.0543844267106064</v>
      </c>
      <c r="F805" s="44">
        <v>0.0318975666710476</v>
      </c>
      <c r="G805" s="44">
        <v>0.007725308255234</v>
      </c>
      <c r="H805" s="45"/>
      <c r="I805" s="45"/>
      <c r="J805" s="45"/>
      <c r="K805" s="33"/>
      <c r="L805" s="33"/>
      <c r="M805" s="33"/>
      <c r="Q805" s="41"/>
      <c r="R805" s="41"/>
      <c r="S805" s="41"/>
      <c r="T805" s="42"/>
      <c r="U805" s="44"/>
      <c r="V805" s="44"/>
      <c r="W805" s="44"/>
      <c r="X805" s="44"/>
      <c r="Y805" s="44"/>
      <c r="Z805" s="45"/>
      <c r="AA805" s="45"/>
      <c r="AB805" s="45"/>
      <c r="AC805" s="33"/>
      <c r="AD805" s="33"/>
      <c r="AE805" s="33"/>
    </row>
    <row r="806">
      <c r="A806" s="41" t="s">
        <v>51</v>
      </c>
      <c r="B806" s="42">
        <v>0.0</v>
      </c>
      <c r="C806" s="42">
        <v>0.0</v>
      </c>
      <c r="D806" s="42">
        <v>0.255</v>
      </c>
      <c r="E806" s="42">
        <v>0.88</v>
      </c>
      <c r="F806" s="42">
        <v>0.805</v>
      </c>
      <c r="G806" s="42">
        <v>0.945</v>
      </c>
      <c r="H806" s="33"/>
      <c r="I806" s="33"/>
      <c r="J806" s="33"/>
      <c r="K806" s="33"/>
      <c r="L806" s="33"/>
      <c r="M806" s="33"/>
      <c r="N806" s="36">
        <f>MAX(B806:M806)</f>
        <v>0.945</v>
      </c>
      <c r="Q806" s="41"/>
      <c r="R806" s="41"/>
      <c r="S806" s="41"/>
      <c r="T806" s="42"/>
      <c r="U806" s="42"/>
      <c r="V806" s="42"/>
      <c r="W806" s="42"/>
      <c r="X806" s="42"/>
      <c r="Y806" s="42"/>
      <c r="Z806" s="33"/>
      <c r="AA806" s="33"/>
      <c r="AB806" s="33"/>
      <c r="AC806" s="33"/>
      <c r="AD806" s="33"/>
      <c r="AE806" s="33"/>
    </row>
    <row r="807">
      <c r="A807" s="41" t="s">
        <v>52</v>
      </c>
      <c r="B807" s="42">
        <v>0.0</v>
      </c>
      <c r="C807" s="44">
        <v>0.0</v>
      </c>
      <c r="D807" s="44">
        <v>0.407768316572045</v>
      </c>
      <c r="E807" s="44">
        <v>0.13856406460551</v>
      </c>
      <c r="F807" s="42">
        <v>0.165151445649137</v>
      </c>
      <c r="G807" s="42">
        <v>0.0259807621135331</v>
      </c>
      <c r="H807" s="33"/>
      <c r="I807" s="33"/>
      <c r="J807" s="33"/>
      <c r="K807" s="33"/>
      <c r="L807" s="33"/>
      <c r="M807" s="33"/>
      <c r="Q807" s="41"/>
      <c r="R807" s="41"/>
      <c r="S807" s="41"/>
      <c r="T807" s="42"/>
      <c r="U807" s="44"/>
      <c r="V807" s="44"/>
      <c r="W807" s="44"/>
      <c r="X807" s="42"/>
      <c r="Y807" s="42"/>
      <c r="Z807" s="33"/>
      <c r="AA807" s="33"/>
      <c r="AB807" s="33"/>
      <c r="AC807" s="33"/>
      <c r="AD807" s="33"/>
      <c r="AE807" s="33"/>
    </row>
    <row r="808">
      <c r="A808" s="41" t="s">
        <v>53</v>
      </c>
      <c r="B808" s="42">
        <v>0.0</v>
      </c>
      <c r="C808" s="42">
        <v>0.0</v>
      </c>
      <c r="D808" s="42">
        <v>0.255</v>
      </c>
      <c r="E808" s="42">
        <v>0.88</v>
      </c>
      <c r="F808" s="42">
        <v>0.805</v>
      </c>
      <c r="G808" s="42">
        <v>0.945</v>
      </c>
      <c r="H808" s="33"/>
      <c r="I808" s="33"/>
      <c r="J808" s="33"/>
      <c r="K808" s="33"/>
      <c r="L808" s="33"/>
      <c r="M808" s="33"/>
      <c r="Q808" s="41"/>
      <c r="R808" s="41"/>
      <c r="S808" s="41"/>
      <c r="T808" s="42"/>
      <c r="U808" s="42"/>
      <c r="V808" s="42"/>
      <c r="W808" s="42"/>
      <c r="X808" s="42"/>
      <c r="Y808" s="42"/>
      <c r="Z808" s="33"/>
      <c r="AA808" s="33"/>
      <c r="AB808" s="33"/>
      <c r="AC808" s="33"/>
      <c r="AD808" s="33"/>
      <c r="AE808" s="33"/>
    </row>
    <row r="809">
      <c r="A809" s="41" t="s">
        <v>54</v>
      </c>
      <c r="B809" s="42">
        <v>0.0</v>
      </c>
      <c r="C809" s="42">
        <v>0.0</v>
      </c>
      <c r="D809" s="42">
        <v>0.407768316572045</v>
      </c>
      <c r="E809" s="42">
        <v>0.13856406460551</v>
      </c>
      <c r="F809" s="42">
        <v>0.165151445649137</v>
      </c>
      <c r="G809" s="42">
        <v>0.0259807621135331</v>
      </c>
      <c r="H809" s="33"/>
      <c r="I809" s="33"/>
      <c r="J809" s="33"/>
      <c r="K809" s="33"/>
      <c r="L809" s="33"/>
      <c r="M809" s="33"/>
      <c r="Q809" s="41"/>
      <c r="R809" s="41"/>
      <c r="S809" s="41"/>
      <c r="T809" s="42"/>
      <c r="U809" s="42"/>
      <c r="V809" s="42"/>
      <c r="W809" s="42"/>
      <c r="X809" s="42"/>
      <c r="Y809" s="42"/>
      <c r="Z809" s="33"/>
      <c r="AA809" s="33"/>
      <c r="AB809" s="33"/>
      <c r="AC809" s="33"/>
      <c r="AD809" s="33"/>
      <c r="AE809" s="33"/>
    </row>
    <row r="810">
      <c r="A810" s="41" t="s">
        <v>55</v>
      </c>
      <c r="B810" s="42" t="s">
        <v>68</v>
      </c>
      <c r="C810" s="42" t="s">
        <v>68</v>
      </c>
      <c r="D810" s="42" t="s">
        <v>68</v>
      </c>
      <c r="E810" s="42" t="s">
        <v>68</v>
      </c>
      <c r="F810" s="42" t="s">
        <v>68</v>
      </c>
      <c r="G810" s="42" t="s">
        <v>68</v>
      </c>
      <c r="H810" s="33"/>
      <c r="I810" s="33"/>
      <c r="J810" s="33"/>
      <c r="K810" s="33"/>
      <c r="L810" s="33"/>
      <c r="M810" s="33"/>
      <c r="Q810" s="41"/>
      <c r="R810" s="41"/>
      <c r="S810" s="41"/>
      <c r="T810" s="42"/>
      <c r="U810" s="42"/>
      <c r="V810" s="42"/>
      <c r="W810" s="42"/>
      <c r="X810" s="42"/>
      <c r="Y810" s="42"/>
      <c r="Z810" s="33"/>
      <c r="AA810" s="33"/>
      <c r="AB810" s="33"/>
      <c r="AC810" s="33"/>
      <c r="AD810" s="33"/>
      <c r="AE810" s="33"/>
    </row>
    <row r="811">
      <c r="A811" s="41" t="s">
        <v>56</v>
      </c>
      <c r="B811" s="42" t="s">
        <v>68</v>
      </c>
      <c r="C811" s="42" t="s">
        <v>68</v>
      </c>
      <c r="D811" s="42" t="s">
        <v>68</v>
      </c>
      <c r="E811" s="42" t="s">
        <v>68</v>
      </c>
      <c r="F811" s="42" t="s">
        <v>68</v>
      </c>
      <c r="G811" s="42" t="s">
        <v>68</v>
      </c>
      <c r="H811" s="33"/>
      <c r="I811" s="33"/>
      <c r="J811" s="33"/>
      <c r="K811" s="33"/>
      <c r="L811" s="33"/>
      <c r="M811" s="33"/>
      <c r="Q811" s="41"/>
      <c r="R811" s="41"/>
      <c r="S811" s="41"/>
      <c r="T811" s="42"/>
      <c r="U811" s="42"/>
      <c r="V811" s="42"/>
      <c r="W811" s="42"/>
      <c r="X811" s="42"/>
      <c r="Y811" s="42"/>
      <c r="Z811" s="33"/>
      <c r="AA811" s="33"/>
      <c r="AB811" s="33"/>
      <c r="AC811" s="33"/>
      <c r="AD811" s="33"/>
      <c r="AE811" s="33"/>
    </row>
    <row r="812">
      <c r="A812" s="34"/>
      <c r="Q812" s="34"/>
      <c r="R812" s="34"/>
      <c r="S812" s="34"/>
    </row>
    <row r="813">
      <c r="A813" s="34"/>
      <c r="Q813" s="34"/>
      <c r="R813" s="34"/>
      <c r="S813" s="34"/>
    </row>
    <row r="814">
      <c r="A814" s="34"/>
      <c r="Q814" s="34"/>
      <c r="R814" s="34"/>
      <c r="S814" s="34"/>
    </row>
    <row r="815">
      <c r="A815" s="39" t="s">
        <v>70</v>
      </c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P815" s="2">
        <v>5.0</v>
      </c>
      <c r="Q815" s="3" t="str">
        <f>TEXTJOIN(" ", TRUE, "ETA:",TEXT(INDIRECT(ADDRESS(206,P815)), "0.00000"))</f>
        <v>ETA: 0.05000</v>
      </c>
      <c r="R815" s="39"/>
      <c r="S815" s="39" t="s">
        <v>70</v>
      </c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H815" s="2">
        <v>27.0</v>
      </c>
      <c r="AI815" s="3" t="str">
        <f>TEXTJOIN(" ", TRUE, "ETA:",TEXT(INDIRECT(ADDRESS(206,AH815)), "0.00000"))</f>
        <v>ETA: 0.25000</v>
      </c>
    </row>
    <row r="816">
      <c r="A816" s="41" t="s">
        <v>45</v>
      </c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O816" s="2">
        <v>830.0</v>
      </c>
      <c r="P816" s="16">
        <f t="shared" ref="P816:P825" si="19">INDIRECT(ADDRESS(O816,$P$815))</f>
        <v>0.137254902</v>
      </c>
      <c r="Q816" s="37">
        <f t="shared" ref="Q816:Q825" si="20">INDIRECT(ADDRESS(O816-2,$P$815))</f>
        <v>0.156783935</v>
      </c>
      <c r="R816" s="41"/>
      <c r="S816" s="41" t="s">
        <v>46</v>
      </c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G816" s="2">
        <v>830.0</v>
      </c>
      <c r="AH816" s="16">
        <f>INDIRECT(ADDRESS(AG816,$AH$815))</f>
        <v>0.1225490196</v>
      </c>
      <c r="AI816" s="37">
        <f t="shared" ref="AI816:AI820" si="21">INDIRECT(ADDRESS(AG816-2,$AH$611))</f>
        <v>0.2303648315</v>
      </c>
      <c r="AJ816" s="37">
        <f t="shared" ref="AJ816:AJ820" si="22">INDIRECT(ADDRESS(AG816-1,$AH$611))</f>
        <v>0.007424423102</v>
      </c>
    </row>
    <row r="817">
      <c r="A817" s="33"/>
      <c r="B817" s="42">
        <v>0.002</v>
      </c>
      <c r="C817" s="42">
        <v>0.005</v>
      </c>
      <c r="D817" s="42">
        <v>0.01</v>
      </c>
      <c r="E817" s="42">
        <v>0.05</v>
      </c>
      <c r="F817" s="42">
        <v>0.1</v>
      </c>
      <c r="G817" s="42">
        <v>0.25</v>
      </c>
      <c r="H817" s="33"/>
      <c r="I817" s="33"/>
      <c r="J817" s="33"/>
      <c r="K817" s="33"/>
      <c r="L817" s="33"/>
      <c r="M817" s="33"/>
      <c r="O817" s="2">
        <v>850.0</v>
      </c>
      <c r="P817" s="16">
        <f t="shared" si="19"/>
        <v>0.137254902</v>
      </c>
      <c r="Q817" s="37">
        <f t="shared" si="20"/>
        <v>0.188870553</v>
      </c>
      <c r="R817" s="33"/>
      <c r="S817" s="33"/>
      <c r="T817" s="42">
        <v>0.001</v>
      </c>
      <c r="U817" s="42">
        <v>0.002</v>
      </c>
      <c r="V817" s="42">
        <v>0.004</v>
      </c>
      <c r="W817" s="42">
        <v>0.005</v>
      </c>
      <c r="X817" s="42">
        <v>0.01</v>
      </c>
      <c r="Y817" s="42">
        <v>0.05</v>
      </c>
      <c r="Z817" s="43">
        <v>0.1</v>
      </c>
      <c r="AA817" s="43">
        <v>0.25</v>
      </c>
      <c r="AB817" s="43">
        <v>1.0</v>
      </c>
      <c r="AC817" s="43">
        <v>10.0</v>
      </c>
      <c r="AE817" s="33"/>
      <c r="AG817" s="2">
        <v>850.0</v>
      </c>
      <c r="AH817" s="16">
        <f t="shared" ref="AH817:AH820" si="23">INDIRECT(ADDRESS(AG817,$AH$611))</f>
        <v>0.1225490196</v>
      </c>
      <c r="AI817" s="37">
        <f t="shared" si="21"/>
        <v>0.2326724305</v>
      </c>
      <c r="AJ817" s="37">
        <f t="shared" si="22"/>
        <v>0.005547419684</v>
      </c>
    </row>
    <row r="818">
      <c r="A818" s="41" t="s">
        <v>47</v>
      </c>
      <c r="B818" s="42">
        <v>0.0</v>
      </c>
      <c r="C818" s="42">
        <v>0.0</v>
      </c>
      <c r="D818" s="42">
        <v>0.0</v>
      </c>
      <c r="E818" s="42">
        <v>0.0</v>
      </c>
      <c r="F818" s="42">
        <v>1.25</v>
      </c>
      <c r="G818" s="42">
        <v>2.0</v>
      </c>
      <c r="H818" s="33"/>
      <c r="I818" s="33"/>
      <c r="J818" s="33"/>
      <c r="K818" s="33"/>
      <c r="L818" s="33"/>
      <c r="M818" s="33"/>
      <c r="O818" s="2">
        <v>870.0</v>
      </c>
      <c r="P818" s="16">
        <f t="shared" si="19"/>
        <v>0.137254902</v>
      </c>
      <c r="Q818" s="37">
        <f t="shared" si="20"/>
        <v>0.212775142</v>
      </c>
      <c r="R818" s="41"/>
      <c r="S818" s="41" t="s">
        <v>47</v>
      </c>
      <c r="T818" s="42">
        <v>0.0</v>
      </c>
      <c r="U818" s="42">
        <v>0.0</v>
      </c>
      <c r="V818" s="42">
        <v>0.0</v>
      </c>
      <c r="W818" s="42">
        <v>0.0</v>
      </c>
      <c r="X818" s="42">
        <v>0.0</v>
      </c>
      <c r="Y818" s="42">
        <v>0.25</v>
      </c>
      <c r="Z818" s="43">
        <v>0.0</v>
      </c>
      <c r="AA818" s="43">
        <v>0.0</v>
      </c>
      <c r="AB818" s="43">
        <v>0.0</v>
      </c>
      <c r="AC818" s="43">
        <v>129.75</v>
      </c>
      <c r="AE818" s="33"/>
      <c r="AG818" s="2">
        <v>870.0</v>
      </c>
      <c r="AH818" s="16">
        <f t="shared" si="23"/>
        <v>0.1225490196</v>
      </c>
      <c r="AI818" s="37">
        <f t="shared" si="21"/>
        <v>0.236402315</v>
      </c>
      <c r="AJ818" s="37">
        <f t="shared" si="22"/>
        <v>0.004993036291</v>
      </c>
    </row>
    <row r="819">
      <c r="A819" s="41" t="s">
        <v>48</v>
      </c>
      <c r="B819" s="42">
        <v>0.0</v>
      </c>
      <c r="C819" s="42">
        <v>0.0</v>
      </c>
      <c r="D819" s="42">
        <v>0.0</v>
      </c>
      <c r="E819" s="42">
        <v>0.0</v>
      </c>
      <c r="F819" s="42">
        <v>0.82915619758885</v>
      </c>
      <c r="G819" s="42">
        <v>1.22474487139158</v>
      </c>
      <c r="H819" s="33"/>
      <c r="I819" s="33"/>
      <c r="J819" s="33"/>
      <c r="K819" s="33"/>
      <c r="L819" s="33"/>
      <c r="M819" s="33"/>
      <c r="O819" s="2">
        <v>890.0</v>
      </c>
      <c r="P819" s="16">
        <f t="shared" si="19"/>
        <v>0.137254902</v>
      </c>
      <c r="Q819" s="37">
        <f t="shared" si="20"/>
        <v>0.2191457207</v>
      </c>
      <c r="R819" s="41"/>
      <c r="S819" s="41" t="s">
        <v>48</v>
      </c>
      <c r="T819" s="42">
        <v>0.0</v>
      </c>
      <c r="U819" s="42">
        <v>0.0</v>
      </c>
      <c r="V819" s="42">
        <v>0.0</v>
      </c>
      <c r="W819" s="42">
        <v>0.0</v>
      </c>
      <c r="X819" s="42">
        <v>0.0</v>
      </c>
      <c r="Y819" s="42">
        <v>0.433012701892219</v>
      </c>
      <c r="Z819" s="43">
        <v>0.0</v>
      </c>
      <c r="AA819" s="43">
        <v>0.0</v>
      </c>
      <c r="AB819" s="43">
        <v>0.0</v>
      </c>
      <c r="AC819" s="43">
        <v>162.41670942363</v>
      </c>
      <c r="AE819" s="33"/>
      <c r="AG819" s="2">
        <v>890.0</v>
      </c>
      <c r="AH819" s="16">
        <f t="shared" si="23"/>
        <v>0.1225490196</v>
      </c>
      <c r="AI819" s="37">
        <f t="shared" si="21"/>
        <v>0.2387510215</v>
      </c>
      <c r="AJ819" s="37">
        <f t="shared" si="22"/>
        <v>0.004316319371</v>
      </c>
    </row>
    <row r="820">
      <c r="A820" s="41" t="s">
        <v>24</v>
      </c>
      <c r="B820" s="42">
        <v>0.1370612801862</v>
      </c>
      <c r="C820" s="42">
        <v>0.142227648971989</v>
      </c>
      <c r="D820" s="42">
        <v>0.152675015150587</v>
      </c>
      <c r="E820" s="42">
        <v>0.140882575694677</v>
      </c>
      <c r="F820" s="42">
        <v>0.12728909496784</v>
      </c>
      <c r="G820" s="42">
        <v>0.116349432870352</v>
      </c>
      <c r="H820" s="33"/>
      <c r="I820" s="33"/>
      <c r="J820" s="33"/>
      <c r="K820" s="33"/>
      <c r="L820" s="33"/>
      <c r="M820" s="33"/>
      <c r="O820" s="2">
        <v>910.0</v>
      </c>
      <c r="P820" s="16">
        <f t="shared" si="19"/>
        <v>0.137254902</v>
      </c>
      <c r="Q820" s="37">
        <f t="shared" si="20"/>
        <v>0.2152887746</v>
      </c>
      <c r="R820" s="41"/>
      <c r="S820" s="41" t="s">
        <v>24</v>
      </c>
      <c r="T820" s="42">
        <v>18.6659197848635</v>
      </c>
      <c r="U820" s="42">
        <v>18.9253912751598</v>
      </c>
      <c r="V820" s="42">
        <v>18.9388765501218</v>
      </c>
      <c r="W820" s="42">
        <v>17.6962989622485</v>
      </c>
      <c r="X820" s="42">
        <v>17.8147280123716</v>
      </c>
      <c r="Y820" s="42">
        <v>18.6165794141358</v>
      </c>
      <c r="Z820" s="43">
        <v>17.5795663467595</v>
      </c>
      <c r="AA820" s="43">
        <v>17.1134908020805</v>
      </c>
      <c r="AB820" s="43">
        <v>16.7749190401415</v>
      </c>
      <c r="AC820" s="43">
        <v>3.33374386059115</v>
      </c>
      <c r="AE820" s="33"/>
      <c r="AG820" s="2">
        <v>910.0</v>
      </c>
      <c r="AH820" s="16">
        <f t="shared" si="23"/>
        <v>0.1176470588</v>
      </c>
      <c r="AI820" s="37">
        <f t="shared" si="21"/>
        <v>0.2401923648</v>
      </c>
      <c r="AJ820" s="37">
        <f t="shared" si="22"/>
        <v>0.003851471045</v>
      </c>
    </row>
    <row r="821">
      <c r="A821" s="41" t="s">
        <v>25</v>
      </c>
      <c r="B821" s="44">
        <v>0.0142768721629551</v>
      </c>
      <c r="C821" s="44">
        <v>0.0191981172780758</v>
      </c>
      <c r="D821" s="44">
        <v>0.0211011709126662</v>
      </c>
      <c r="E821" s="44">
        <v>0.0139489410310671</v>
      </c>
      <c r="F821" s="44">
        <v>0.0297837932501424</v>
      </c>
      <c r="G821" s="44">
        <v>0.0040129517705384</v>
      </c>
      <c r="H821" s="45"/>
      <c r="I821" s="45"/>
      <c r="J821" s="33"/>
      <c r="K821" s="33"/>
      <c r="L821" s="33"/>
      <c r="M821" s="33"/>
      <c r="O821" s="2">
        <v>930.0</v>
      </c>
      <c r="P821" s="16">
        <f t="shared" si="19"/>
        <v>0.137254902</v>
      </c>
      <c r="Q821" s="37">
        <f t="shared" si="20"/>
        <v>0.2253171204</v>
      </c>
      <c r="R821" s="41"/>
      <c r="S821" s="41" t="s">
        <v>25</v>
      </c>
      <c r="T821" s="44">
        <v>2.66876832584985</v>
      </c>
      <c r="U821" s="44">
        <v>1.20117445769347</v>
      </c>
      <c r="V821" s="44">
        <v>2.29244290718732</v>
      </c>
      <c r="W821" s="44">
        <v>1.41863765315408</v>
      </c>
      <c r="X821" s="44">
        <v>0.923914949728715</v>
      </c>
      <c r="Y821" s="44">
        <v>2.04622891008244</v>
      </c>
      <c r="Z821" s="46">
        <v>0.943520502433005</v>
      </c>
      <c r="AA821" s="46">
        <v>0.265548752408332</v>
      </c>
      <c r="AB821" s="43">
        <v>0.51829816159044</v>
      </c>
      <c r="AC821" s="43">
        <v>0.660843057088754</v>
      </c>
      <c r="AE821" s="33"/>
    </row>
    <row r="822">
      <c r="A822" s="41" t="s">
        <v>28</v>
      </c>
      <c r="B822" s="47">
        <v>0.671140939597315</v>
      </c>
      <c r="C822" s="48">
        <v>0.671140939597315</v>
      </c>
      <c r="D822" s="47">
        <v>0.682885906040268</v>
      </c>
      <c r="E822" s="47">
        <v>0.939597315436241</v>
      </c>
      <c r="F822" s="47">
        <v>0.946308724832214</v>
      </c>
      <c r="G822" s="47">
        <v>0.946308724832214</v>
      </c>
      <c r="H822" s="33"/>
      <c r="I822" s="33"/>
      <c r="J822" s="33"/>
      <c r="K822" s="33"/>
      <c r="L822" s="33"/>
      <c r="M822" s="33"/>
      <c r="N822" s="36">
        <f>MAX(B822:M822)</f>
        <v>0.9463087248</v>
      </c>
      <c r="O822" s="2">
        <v>950.0</v>
      </c>
      <c r="P822" s="16">
        <f t="shared" si="19"/>
        <v>0.137254902</v>
      </c>
      <c r="Q822" s="37">
        <f t="shared" si="20"/>
        <v>0.2319035561</v>
      </c>
      <c r="R822" s="41"/>
      <c r="S822" s="41" t="s">
        <v>28</v>
      </c>
      <c r="T822" s="47">
        <v>0.671140939597315</v>
      </c>
      <c r="U822" s="48">
        <v>0.671140939597315</v>
      </c>
      <c r="V822" s="47">
        <v>0.671140939597315</v>
      </c>
      <c r="W822" s="47">
        <v>0.671140939597315</v>
      </c>
      <c r="X822" s="47">
        <v>0.671140939597315</v>
      </c>
      <c r="Y822" s="47">
        <v>0.936241610738255</v>
      </c>
      <c r="Z822" s="43">
        <v>0.937919463087248</v>
      </c>
      <c r="AA822" s="43">
        <v>0.946308724832214</v>
      </c>
      <c r="AB822" s="43">
        <v>0.946308724832214</v>
      </c>
      <c r="AC822" s="43">
        <v>0.959731543624161</v>
      </c>
      <c r="AE822" s="33"/>
      <c r="AF822" s="36">
        <f>MAX(T822:AE822)</f>
        <v>0.9597315436</v>
      </c>
    </row>
    <row r="823">
      <c r="A823" s="41" t="s">
        <v>29</v>
      </c>
      <c r="B823" s="44">
        <v>0.0</v>
      </c>
      <c r="C823" s="44">
        <v>0.0</v>
      </c>
      <c r="D823" s="44">
        <v>0.0203428786123861</v>
      </c>
      <c r="E823" s="44">
        <v>0.0</v>
      </c>
      <c r="F823" s="44">
        <v>0.0</v>
      </c>
      <c r="G823" s="44">
        <v>0.0</v>
      </c>
      <c r="H823" s="45"/>
      <c r="I823" s="45"/>
      <c r="J823" s="33"/>
      <c r="K823" s="33"/>
      <c r="L823" s="33"/>
      <c r="M823" s="33"/>
      <c r="O823" s="2">
        <v>970.0</v>
      </c>
      <c r="P823" s="16">
        <f t="shared" si="19"/>
        <v>0.137254902</v>
      </c>
      <c r="Q823" s="37">
        <f t="shared" si="20"/>
        <v>0.2266311425</v>
      </c>
      <c r="R823" s="41"/>
      <c r="S823" s="41" t="s">
        <v>29</v>
      </c>
      <c r="T823" s="44">
        <v>0.0</v>
      </c>
      <c r="U823" s="44">
        <v>0.0</v>
      </c>
      <c r="V823" s="44">
        <v>0.0</v>
      </c>
      <c r="W823" s="44">
        <v>0.0</v>
      </c>
      <c r="X823" s="44">
        <v>0.0</v>
      </c>
      <c r="Y823" s="44">
        <v>0.00750358381711337</v>
      </c>
      <c r="Z823" s="46">
        <v>0.00290612551605515</v>
      </c>
      <c r="AA823" s="46">
        <v>0.0</v>
      </c>
      <c r="AB823" s="43">
        <v>0.0</v>
      </c>
      <c r="AC823" s="43">
        <v>0.0</v>
      </c>
      <c r="AE823" s="33"/>
    </row>
    <row r="824">
      <c r="A824" s="41" t="s">
        <v>30</v>
      </c>
      <c r="B824" s="42">
        <v>1.0</v>
      </c>
      <c r="C824" s="42">
        <v>1.0</v>
      </c>
      <c r="D824" s="42">
        <v>1.0</v>
      </c>
      <c r="E824" s="42">
        <v>0.98</v>
      </c>
      <c r="F824" s="42">
        <v>0.99</v>
      </c>
      <c r="G824" s="42">
        <v>0.99</v>
      </c>
      <c r="H824" s="33"/>
      <c r="I824" s="33"/>
      <c r="J824" s="33"/>
      <c r="K824" s="33"/>
      <c r="L824" s="33"/>
      <c r="M824" s="33"/>
      <c r="N824" s="36">
        <f>MAX(B824:M824)</f>
        <v>1</v>
      </c>
      <c r="O824" s="2">
        <v>990.0</v>
      </c>
      <c r="P824" s="16">
        <f t="shared" si="19"/>
        <v>0.137254902</v>
      </c>
      <c r="Q824" s="37">
        <f t="shared" si="20"/>
        <v>0.2313166922</v>
      </c>
      <c r="R824" s="41"/>
      <c r="S824" s="41" t="s">
        <v>30</v>
      </c>
      <c r="T824" s="42">
        <v>1.0</v>
      </c>
      <c r="U824" s="42">
        <v>1.0</v>
      </c>
      <c r="V824" s="42">
        <v>1.0</v>
      </c>
      <c r="W824" s="42">
        <v>1.0</v>
      </c>
      <c r="X824" s="42">
        <v>1.0</v>
      </c>
      <c r="Y824" s="42">
        <v>0.98</v>
      </c>
      <c r="Z824" s="43">
        <v>0.9775</v>
      </c>
      <c r="AA824" s="43">
        <v>0.99</v>
      </c>
      <c r="AB824" s="43">
        <v>0.99</v>
      </c>
      <c r="AC824" s="43">
        <v>0.985</v>
      </c>
      <c r="AE824" s="33"/>
      <c r="AF824" s="36">
        <f>MAX(T824:AE824)</f>
        <v>1</v>
      </c>
    </row>
    <row r="825">
      <c r="A825" s="41" t="s">
        <v>31</v>
      </c>
      <c r="B825" s="42">
        <v>0.0</v>
      </c>
      <c r="C825" s="42">
        <v>0.0</v>
      </c>
      <c r="D825" s="42">
        <v>0.0</v>
      </c>
      <c r="E825" s="42">
        <v>0.0</v>
      </c>
      <c r="F825" s="42">
        <v>0.0</v>
      </c>
      <c r="G825" s="42">
        <v>0.0</v>
      </c>
      <c r="H825" s="33"/>
      <c r="I825" s="33"/>
      <c r="J825" s="33"/>
      <c r="K825" s="33"/>
      <c r="L825" s="33"/>
      <c r="M825" s="33"/>
      <c r="O825" s="2">
        <v>1010.0</v>
      </c>
      <c r="P825" s="16">
        <f t="shared" si="19"/>
        <v>0.137254902</v>
      </c>
      <c r="Q825" s="37">
        <f t="shared" si="20"/>
        <v>0.2239259537</v>
      </c>
      <c r="R825" s="41"/>
      <c r="S825" s="41" t="s">
        <v>31</v>
      </c>
      <c r="T825" s="42">
        <v>0.0</v>
      </c>
      <c r="U825" s="42">
        <v>0.0</v>
      </c>
      <c r="V825" s="42">
        <v>0.0</v>
      </c>
      <c r="W825" s="42">
        <v>0.0</v>
      </c>
      <c r="X825" s="42">
        <v>0.0</v>
      </c>
      <c r="Y825" s="42">
        <v>0.0122474487139159</v>
      </c>
      <c r="Z825" s="43">
        <v>0.00433012701892219</v>
      </c>
      <c r="AA825" s="43">
        <v>0.0</v>
      </c>
      <c r="AB825" s="43">
        <v>0.0</v>
      </c>
      <c r="AC825" s="43">
        <v>0.0259807621135331</v>
      </c>
      <c r="AE825" s="33"/>
    </row>
    <row r="826">
      <c r="A826" s="41" t="s">
        <v>32</v>
      </c>
      <c r="B826" s="42">
        <v>0.0</v>
      </c>
      <c r="C826" s="42">
        <v>0.0</v>
      </c>
      <c r="D826" s="42">
        <v>0.0357142857142857</v>
      </c>
      <c r="E826" s="42">
        <v>0.857142857142857</v>
      </c>
      <c r="F826" s="42">
        <v>0.857142857142857</v>
      </c>
      <c r="G826" s="42">
        <v>0.857142857142857</v>
      </c>
      <c r="H826" s="33"/>
      <c r="I826" s="33"/>
      <c r="J826" s="33"/>
      <c r="K826" s="33"/>
      <c r="L826" s="33"/>
      <c r="M826" s="33"/>
      <c r="N826" s="36">
        <f>MAX(B826:M826)</f>
        <v>0.8571428571</v>
      </c>
      <c r="Q826" s="41"/>
      <c r="R826" s="41"/>
      <c r="S826" s="41" t="s">
        <v>32</v>
      </c>
      <c r="T826" s="42">
        <v>0.0</v>
      </c>
      <c r="U826" s="42">
        <v>0.0</v>
      </c>
      <c r="V826" s="42">
        <v>0.0</v>
      </c>
      <c r="W826" s="42">
        <v>0.0</v>
      </c>
      <c r="X826" s="42">
        <v>0.0</v>
      </c>
      <c r="Y826" s="42">
        <v>0.846938775510204</v>
      </c>
      <c r="Z826" s="43">
        <v>0.857142857142857</v>
      </c>
      <c r="AA826" s="43">
        <v>0.857142857142857</v>
      </c>
      <c r="AB826" s="43">
        <v>0.857142857142857</v>
      </c>
      <c r="AC826" s="43">
        <v>0.908163265306122</v>
      </c>
      <c r="AE826" s="33"/>
      <c r="AF826" s="36">
        <f>MAX(T826:AE826)</f>
        <v>0.9081632653</v>
      </c>
    </row>
    <row r="827">
      <c r="A827" s="41" t="s">
        <v>33</v>
      </c>
      <c r="B827" s="44">
        <v>0.0</v>
      </c>
      <c r="C827" s="44">
        <v>0.0</v>
      </c>
      <c r="D827" s="44">
        <v>0.0618589574131741</v>
      </c>
      <c r="E827" s="44">
        <v>0.0</v>
      </c>
      <c r="F827" s="44">
        <v>0.0</v>
      </c>
      <c r="G827" s="44">
        <v>0.0</v>
      </c>
      <c r="H827" s="45"/>
      <c r="I827" s="45"/>
      <c r="J827" s="33"/>
      <c r="K827" s="33"/>
      <c r="L827" s="33"/>
      <c r="M827" s="33"/>
      <c r="Q827" s="41"/>
      <c r="R827" s="41"/>
      <c r="S827" s="41" t="s">
        <v>33</v>
      </c>
      <c r="T827" s="44">
        <v>0.0</v>
      </c>
      <c r="U827" s="44">
        <v>0.0</v>
      </c>
      <c r="V827" s="44">
        <v>0.0</v>
      </c>
      <c r="W827" s="44">
        <v>0.0</v>
      </c>
      <c r="X827" s="44">
        <v>0.0</v>
      </c>
      <c r="Y827" s="44">
        <v>0.0176739878323354</v>
      </c>
      <c r="Z827" s="46">
        <v>0.0</v>
      </c>
      <c r="AA827" s="46">
        <v>0.0</v>
      </c>
      <c r="AB827" s="43">
        <v>0.0</v>
      </c>
      <c r="AC827" s="43">
        <v>0.0530219634970064</v>
      </c>
      <c r="AE827" s="33"/>
    </row>
    <row r="828">
      <c r="A828" s="41" t="s">
        <v>49</v>
      </c>
      <c r="B828" s="42">
        <v>0.111593657023385</v>
      </c>
      <c r="C828" s="42">
        <v>0.100976496756984</v>
      </c>
      <c r="D828" s="42">
        <v>0.0929544731162186</v>
      </c>
      <c r="E828" s="42">
        <v>0.156783935019559</v>
      </c>
      <c r="F828" s="42">
        <v>0.217388207264193</v>
      </c>
      <c r="G828" s="42">
        <v>0.190627230519161</v>
      </c>
      <c r="H828" s="33"/>
      <c r="I828" s="33"/>
      <c r="J828" s="33"/>
      <c r="K828" s="33"/>
      <c r="L828" s="33"/>
      <c r="M828" s="33"/>
      <c r="Q828" s="41"/>
      <c r="R828" s="41"/>
      <c r="S828" s="41" t="s">
        <v>49</v>
      </c>
      <c r="T828" s="42">
        <v>0.153267236959506</v>
      </c>
      <c r="U828" s="42">
        <v>0.124429538306714</v>
      </c>
      <c r="V828" s="42">
        <v>0.138627977544745</v>
      </c>
      <c r="W828" s="42">
        <v>0.154132317683113</v>
      </c>
      <c r="X828" s="42">
        <v>0.159567474168734</v>
      </c>
      <c r="Y828" s="42">
        <v>0.172848852493678</v>
      </c>
      <c r="Z828" s="43">
        <v>0.206320098724535</v>
      </c>
      <c r="AA828" s="43">
        <v>0.230364831530942</v>
      </c>
      <c r="AB828" s="43">
        <v>0.266048573944467</v>
      </c>
      <c r="AC828" s="43">
        <v>0.305586501549754</v>
      </c>
      <c r="AE828" s="33"/>
    </row>
    <row r="829">
      <c r="A829" s="41" t="s">
        <v>50</v>
      </c>
      <c r="B829" s="44">
        <v>0.0422261803487842</v>
      </c>
      <c r="C829" s="44">
        <v>0.0298303732424255</v>
      </c>
      <c r="D829" s="44">
        <v>0.0363966480949003</v>
      </c>
      <c r="E829" s="44">
        <v>0.0253309203577568</v>
      </c>
      <c r="F829" s="44">
        <v>0.0147630497726852</v>
      </c>
      <c r="G829" s="44">
        <v>0.0158418345908573</v>
      </c>
      <c r="H829" s="45"/>
      <c r="I829" s="45"/>
      <c r="J829" s="33"/>
      <c r="K829" s="33"/>
      <c r="L829" s="45"/>
      <c r="M829" s="33"/>
      <c r="Q829" s="41"/>
      <c r="R829" s="41"/>
      <c r="S829" s="41" t="s">
        <v>50</v>
      </c>
      <c r="T829" s="44">
        <v>0.0546826421680933</v>
      </c>
      <c r="U829" s="44">
        <v>0.0238312682621398</v>
      </c>
      <c r="V829" s="44">
        <v>0.0384055435603421</v>
      </c>
      <c r="W829" s="44">
        <v>0.0310209408354795</v>
      </c>
      <c r="X829" s="44">
        <v>0.0337947668270132</v>
      </c>
      <c r="Y829" s="44">
        <v>0.0355385860460453</v>
      </c>
      <c r="Z829" s="46">
        <v>0.0239829150086367</v>
      </c>
      <c r="AA829" s="46">
        <v>0.00742442310203208</v>
      </c>
      <c r="AB829" s="43">
        <v>0.0259900617773758</v>
      </c>
      <c r="AC829" s="43">
        <v>0.178846179279121</v>
      </c>
      <c r="AE829" s="33"/>
    </row>
    <row r="830">
      <c r="A830" s="41" t="s">
        <v>51</v>
      </c>
      <c r="B830" s="42">
        <v>0.0</v>
      </c>
      <c r="C830" s="42">
        <v>0.0</v>
      </c>
      <c r="D830" s="42">
        <v>0.00490196078431372</v>
      </c>
      <c r="E830" s="42">
        <v>0.137254901960784</v>
      </c>
      <c r="F830" s="42">
        <v>0.117647058823529</v>
      </c>
      <c r="G830" s="42">
        <v>0.117647058823529</v>
      </c>
      <c r="H830" s="33"/>
      <c r="I830" s="33"/>
      <c r="J830" s="33"/>
      <c r="K830" s="33"/>
      <c r="L830" s="33"/>
      <c r="M830" s="33"/>
      <c r="N830" s="36">
        <f>MAX(B830:M830)</f>
        <v>0.137254902</v>
      </c>
      <c r="Q830" s="41"/>
      <c r="R830" s="41"/>
      <c r="S830" s="41" t="s">
        <v>51</v>
      </c>
      <c r="T830" s="42">
        <v>0.0</v>
      </c>
      <c r="U830" s="42">
        <v>0.0</v>
      </c>
      <c r="V830" s="42">
        <v>0.0</v>
      </c>
      <c r="W830" s="42">
        <v>0.0</v>
      </c>
      <c r="X830" s="42">
        <v>0.0</v>
      </c>
      <c r="Y830" s="42">
        <v>0.117647058823529</v>
      </c>
      <c r="Z830" s="43">
        <v>0.137254901960784</v>
      </c>
      <c r="AA830" s="43">
        <v>0.122549019607843</v>
      </c>
      <c r="AB830" s="43">
        <v>0.0980392156862745</v>
      </c>
      <c r="AC830" s="43">
        <v>0.352941176470588</v>
      </c>
      <c r="AE830" s="33"/>
      <c r="AF830" s="36">
        <f>MAX(T830:AE830)</f>
        <v>0.3529411765</v>
      </c>
    </row>
    <row r="831">
      <c r="A831" s="41" t="s">
        <v>52</v>
      </c>
      <c r="B831" s="44">
        <v>0.0</v>
      </c>
      <c r="C831" s="44">
        <v>0.0</v>
      </c>
      <c r="D831" s="44">
        <v>0.00849044513514155</v>
      </c>
      <c r="E831" s="44">
        <v>0.0</v>
      </c>
      <c r="F831" s="44">
        <v>0.0</v>
      </c>
      <c r="G831" s="44">
        <v>0.0</v>
      </c>
      <c r="H831" s="45"/>
      <c r="I831" s="45"/>
      <c r="J831" s="33"/>
      <c r="K831" s="33"/>
      <c r="L831" s="33"/>
      <c r="M831" s="33"/>
      <c r="Q831" s="41"/>
      <c r="R831" s="41"/>
      <c r="S831" s="41" t="s">
        <v>52</v>
      </c>
      <c r="T831" s="44">
        <v>0.0</v>
      </c>
      <c r="U831" s="44">
        <v>0.0</v>
      </c>
      <c r="V831" s="44">
        <v>0.0</v>
      </c>
      <c r="W831" s="44">
        <v>0.0</v>
      </c>
      <c r="X831" s="44">
        <v>0.0</v>
      </c>
      <c r="Y831" s="44">
        <v>0.0196078431372549</v>
      </c>
      <c r="Z831" s="46">
        <v>0.0</v>
      </c>
      <c r="AA831" s="46">
        <v>0.00849044513514156</v>
      </c>
      <c r="AB831" s="43">
        <v>0.0</v>
      </c>
      <c r="AC831" s="43">
        <v>0.373579585946228</v>
      </c>
      <c r="AE831" s="33"/>
    </row>
    <row r="832">
      <c r="A832" s="41" t="s">
        <v>53</v>
      </c>
      <c r="B832" s="42" t="s">
        <v>68</v>
      </c>
      <c r="C832" s="42" t="s">
        <v>68</v>
      </c>
      <c r="D832" s="42" t="s">
        <v>68</v>
      </c>
      <c r="E832" s="42" t="s">
        <v>68</v>
      </c>
      <c r="F832" s="42" t="s">
        <v>68</v>
      </c>
      <c r="G832" s="42" t="s">
        <v>68</v>
      </c>
      <c r="H832" s="33"/>
      <c r="I832" s="33"/>
      <c r="J832" s="33"/>
      <c r="K832" s="33"/>
      <c r="L832" s="33"/>
      <c r="M832" s="33"/>
      <c r="Q832" s="41"/>
      <c r="R832" s="41"/>
      <c r="S832" s="41" t="s">
        <v>53</v>
      </c>
      <c r="T832" s="42" t="s">
        <v>68</v>
      </c>
      <c r="U832" s="42" t="s">
        <v>68</v>
      </c>
      <c r="V832" s="42" t="s">
        <v>68</v>
      </c>
      <c r="W832" s="42" t="s">
        <v>68</v>
      </c>
      <c r="X832" s="42" t="s">
        <v>68</v>
      </c>
      <c r="Y832" s="42" t="s">
        <v>68</v>
      </c>
      <c r="Z832" s="43" t="s">
        <v>68</v>
      </c>
      <c r="AA832" s="43" t="s">
        <v>68</v>
      </c>
      <c r="AB832" s="43" t="s">
        <v>68</v>
      </c>
      <c r="AC832" s="43" t="s">
        <v>68</v>
      </c>
      <c r="AE832" s="33"/>
    </row>
    <row r="833">
      <c r="A833" s="41" t="s">
        <v>54</v>
      </c>
      <c r="B833" s="42" t="s">
        <v>68</v>
      </c>
      <c r="C833" s="42" t="s">
        <v>68</v>
      </c>
      <c r="D833" s="42" t="s">
        <v>68</v>
      </c>
      <c r="E833" s="42" t="s">
        <v>68</v>
      </c>
      <c r="F833" s="42" t="s">
        <v>68</v>
      </c>
      <c r="G833" s="42" t="s">
        <v>68</v>
      </c>
      <c r="H833" s="33"/>
      <c r="I833" s="33"/>
      <c r="J833" s="33"/>
      <c r="K833" s="33"/>
      <c r="L833" s="33"/>
      <c r="M833" s="33"/>
      <c r="Q833" s="41"/>
      <c r="R833" s="41"/>
      <c r="S833" s="41" t="s">
        <v>54</v>
      </c>
      <c r="T833" s="42" t="s">
        <v>68</v>
      </c>
      <c r="U833" s="42" t="s">
        <v>68</v>
      </c>
      <c r="V833" s="42" t="s">
        <v>68</v>
      </c>
      <c r="W833" s="42" t="s">
        <v>68</v>
      </c>
      <c r="X833" s="42" t="s">
        <v>68</v>
      </c>
      <c r="Y833" s="42" t="s">
        <v>68</v>
      </c>
      <c r="Z833" s="43" t="s">
        <v>68</v>
      </c>
      <c r="AA833" s="43" t="s">
        <v>68</v>
      </c>
      <c r="AB833" s="43" t="s">
        <v>68</v>
      </c>
      <c r="AC833" s="43" t="s">
        <v>68</v>
      </c>
      <c r="AE833" s="33"/>
    </row>
    <row r="834">
      <c r="A834" s="41" t="s">
        <v>55</v>
      </c>
      <c r="B834" s="42">
        <v>0.0</v>
      </c>
      <c r="C834" s="42">
        <v>0.0</v>
      </c>
      <c r="D834" s="42">
        <v>0.00490196078431372</v>
      </c>
      <c r="E834" s="42">
        <v>0.137254901960784</v>
      </c>
      <c r="F834" s="42">
        <v>0.117647058823529</v>
      </c>
      <c r="G834" s="42">
        <v>0.117647058823529</v>
      </c>
      <c r="H834" s="33"/>
      <c r="I834" s="33"/>
      <c r="J834" s="33"/>
      <c r="K834" s="33"/>
      <c r="L834" s="33"/>
      <c r="M834" s="33"/>
      <c r="Q834" s="41"/>
      <c r="R834" s="41"/>
      <c r="S834" s="41" t="s">
        <v>55</v>
      </c>
      <c r="T834" s="42">
        <v>0.0</v>
      </c>
      <c r="U834" s="42">
        <v>0.0</v>
      </c>
      <c r="V834" s="42">
        <v>0.0</v>
      </c>
      <c r="W834" s="42">
        <v>0.0</v>
      </c>
      <c r="X834" s="42">
        <v>0.0</v>
      </c>
      <c r="Y834" s="42">
        <v>0.117647058823529</v>
      </c>
      <c r="Z834" s="43">
        <v>0.137254901960784</v>
      </c>
      <c r="AA834" s="43">
        <v>0.122549019607843</v>
      </c>
      <c r="AB834" s="43">
        <v>0.0980392156862745</v>
      </c>
      <c r="AC834" s="43">
        <v>0.352941176470588</v>
      </c>
      <c r="AE834" s="33"/>
    </row>
    <row r="835">
      <c r="A835" s="41" t="s">
        <v>56</v>
      </c>
      <c r="B835" s="44">
        <v>0.0</v>
      </c>
      <c r="C835" s="44">
        <v>0.0</v>
      </c>
      <c r="D835" s="44">
        <v>0.00849044513514155</v>
      </c>
      <c r="E835" s="44">
        <v>0.0</v>
      </c>
      <c r="F835" s="44">
        <v>0.0</v>
      </c>
      <c r="G835" s="44">
        <v>0.0</v>
      </c>
      <c r="H835" s="45"/>
      <c r="I835" s="45"/>
      <c r="J835" s="33"/>
      <c r="K835" s="33"/>
      <c r="L835" s="33"/>
      <c r="M835" s="33"/>
      <c r="Q835" s="41"/>
      <c r="R835" s="41"/>
      <c r="S835" s="41" t="s">
        <v>56</v>
      </c>
      <c r="T835" s="44">
        <v>0.0</v>
      </c>
      <c r="U835" s="44">
        <v>0.0</v>
      </c>
      <c r="V835" s="44">
        <v>0.0</v>
      </c>
      <c r="W835" s="44">
        <v>0.0</v>
      </c>
      <c r="X835" s="44">
        <v>0.0</v>
      </c>
      <c r="Y835" s="44">
        <v>0.0196078431372549</v>
      </c>
      <c r="Z835" s="46">
        <v>0.0</v>
      </c>
      <c r="AA835" s="46">
        <v>0.00849044513514156</v>
      </c>
      <c r="AB835" s="43">
        <v>0.0</v>
      </c>
      <c r="AC835" s="43">
        <v>0.373579585946228</v>
      </c>
      <c r="AE835" s="33"/>
    </row>
    <row r="836">
      <c r="A836" s="41" t="s">
        <v>57</v>
      </c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Q836" s="41"/>
      <c r="R836" s="41"/>
      <c r="S836" s="41" t="s">
        <v>58</v>
      </c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E836" s="33"/>
    </row>
    <row r="837">
      <c r="A837" s="33"/>
      <c r="B837" s="42">
        <v>0.002</v>
      </c>
      <c r="C837" s="42">
        <v>0.005</v>
      </c>
      <c r="D837" s="42">
        <v>0.01</v>
      </c>
      <c r="E837" s="42">
        <v>0.05</v>
      </c>
      <c r="F837" s="42">
        <v>0.1</v>
      </c>
      <c r="G837" s="42">
        <v>0.25</v>
      </c>
      <c r="H837" s="33"/>
      <c r="I837" s="33"/>
      <c r="J837" s="33"/>
      <c r="K837" s="33"/>
      <c r="L837" s="33"/>
      <c r="M837" s="33"/>
      <c r="Q837" s="33"/>
      <c r="R837" s="33"/>
      <c r="S837" s="33"/>
      <c r="T837" s="42">
        <v>0.001</v>
      </c>
      <c r="U837" s="42">
        <v>0.002</v>
      </c>
      <c r="V837" s="42">
        <v>0.004</v>
      </c>
      <c r="W837" s="42">
        <v>0.005</v>
      </c>
      <c r="X837" s="42">
        <v>0.01</v>
      </c>
      <c r="Y837" s="42">
        <v>0.05</v>
      </c>
      <c r="Z837" s="43">
        <v>0.1</v>
      </c>
      <c r="AA837" s="43">
        <v>0.25</v>
      </c>
      <c r="AB837" s="43">
        <v>1.0</v>
      </c>
      <c r="AC837" s="43">
        <v>10.0</v>
      </c>
      <c r="AE837" s="33"/>
    </row>
    <row r="838">
      <c r="A838" s="41" t="s">
        <v>47</v>
      </c>
      <c r="B838" s="42">
        <v>0.0</v>
      </c>
      <c r="C838" s="42">
        <v>0.0</v>
      </c>
      <c r="D838" s="42">
        <v>0.0</v>
      </c>
      <c r="E838" s="42">
        <v>0.0</v>
      </c>
      <c r="F838" s="42">
        <v>1.5</v>
      </c>
      <c r="G838" s="42">
        <v>4.5</v>
      </c>
      <c r="H838" s="33"/>
      <c r="I838" s="33"/>
      <c r="J838" s="33"/>
      <c r="K838" s="33"/>
      <c r="L838" s="33"/>
      <c r="M838" s="33"/>
      <c r="Q838" s="41"/>
      <c r="R838" s="41"/>
      <c r="S838" s="41" t="s">
        <v>47</v>
      </c>
      <c r="T838" s="42">
        <v>0.0</v>
      </c>
      <c r="U838" s="42">
        <v>5.5</v>
      </c>
      <c r="V838" s="42">
        <v>0.0</v>
      </c>
      <c r="W838" s="42">
        <v>0.0</v>
      </c>
      <c r="X838" s="42">
        <v>0.0</v>
      </c>
      <c r="Y838" s="42">
        <v>0.25</v>
      </c>
      <c r="Z838" s="43">
        <v>0.0</v>
      </c>
      <c r="AA838" s="43">
        <v>0.0</v>
      </c>
      <c r="AB838" s="43">
        <v>0.0</v>
      </c>
      <c r="AC838" s="43">
        <v>248.75</v>
      </c>
      <c r="AE838" s="33"/>
    </row>
    <row r="839">
      <c r="A839" s="41" t="s">
        <v>48</v>
      </c>
      <c r="B839" s="42">
        <v>0.0</v>
      </c>
      <c r="C839" s="42">
        <v>0.0</v>
      </c>
      <c r="D839" s="42">
        <v>0.0</v>
      </c>
      <c r="E839" s="42">
        <v>0.0</v>
      </c>
      <c r="F839" s="42">
        <v>0.5</v>
      </c>
      <c r="G839" s="42">
        <v>2.17944947177033</v>
      </c>
      <c r="H839" s="33"/>
      <c r="I839" s="33"/>
      <c r="J839" s="33"/>
      <c r="K839" s="33"/>
      <c r="L839" s="33"/>
      <c r="M839" s="33"/>
      <c r="Q839" s="41"/>
      <c r="R839" s="41"/>
      <c r="S839" s="41" t="s">
        <v>48</v>
      </c>
      <c r="T839" s="42">
        <v>0.0</v>
      </c>
      <c r="U839" s="42">
        <v>9.52627944162882</v>
      </c>
      <c r="V839" s="42">
        <v>0.0</v>
      </c>
      <c r="W839" s="42">
        <v>0.0</v>
      </c>
      <c r="X839" s="42">
        <v>0.0</v>
      </c>
      <c r="Y839" s="42">
        <v>0.433012701892219</v>
      </c>
      <c r="Z839" s="43">
        <v>0.0</v>
      </c>
      <c r="AA839" s="43">
        <v>0.0</v>
      </c>
      <c r="AB839" s="43">
        <v>0.0</v>
      </c>
      <c r="AC839" s="43">
        <v>232.14152472145</v>
      </c>
      <c r="AE839" s="33"/>
    </row>
    <row r="840">
      <c r="A840" s="41" t="s">
        <v>24</v>
      </c>
      <c r="B840" s="42">
        <v>0.124963681954923</v>
      </c>
      <c r="C840" s="42">
        <v>0.130535111149906</v>
      </c>
      <c r="D840" s="42">
        <v>0.13625715115092</v>
      </c>
      <c r="E840" s="42">
        <v>0.134905804406102</v>
      </c>
      <c r="F840" s="42">
        <v>0.110403238233673</v>
      </c>
      <c r="G840" s="42">
        <v>0.115997447244164</v>
      </c>
      <c r="H840" s="33"/>
      <c r="I840" s="33"/>
      <c r="J840" s="33"/>
      <c r="K840" s="33"/>
      <c r="L840" s="33"/>
      <c r="M840" s="33"/>
      <c r="Q840" s="41"/>
      <c r="R840" s="41"/>
      <c r="S840" s="41" t="s">
        <v>24</v>
      </c>
      <c r="T840" s="42">
        <v>20.3233162995399</v>
      </c>
      <c r="U840" s="42">
        <v>19.3492948958642</v>
      </c>
      <c r="V840" s="42">
        <v>18.8204357531839</v>
      </c>
      <c r="W840" s="42">
        <v>18.3300440277725</v>
      </c>
      <c r="X840" s="42">
        <v>17.9232908928827</v>
      </c>
      <c r="Y840" s="42">
        <v>18.8396190470784</v>
      </c>
      <c r="Z840" s="43">
        <v>17.2416909361514</v>
      </c>
      <c r="AA840" s="43">
        <v>16.7969028623727</v>
      </c>
      <c r="AB840" s="43">
        <v>16.6749776867764</v>
      </c>
      <c r="AC840" s="43">
        <v>3.45287673423252</v>
      </c>
      <c r="AE840" s="33"/>
    </row>
    <row r="841">
      <c r="A841" s="41" t="s">
        <v>25</v>
      </c>
      <c r="B841" s="44">
        <v>0.00977394004140547</v>
      </c>
      <c r="C841" s="44">
        <v>0.0156056641795213</v>
      </c>
      <c r="D841" s="44">
        <v>0.0153031113331338</v>
      </c>
      <c r="E841" s="42">
        <v>0.024905827688171</v>
      </c>
      <c r="F841" s="42">
        <v>6.50533024587383E-4</v>
      </c>
      <c r="G841" s="42">
        <v>0.00279806354462624</v>
      </c>
      <c r="H841" s="33"/>
      <c r="I841" s="33"/>
      <c r="J841" s="33"/>
      <c r="K841" s="33"/>
      <c r="L841" s="33"/>
      <c r="M841" s="33"/>
      <c r="Q841" s="41"/>
      <c r="R841" s="41"/>
      <c r="S841" s="41" t="s">
        <v>25</v>
      </c>
      <c r="T841" s="44">
        <v>1.95542927018749</v>
      </c>
      <c r="U841" s="44">
        <v>2.05279903767678</v>
      </c>
      <c r="V841" s="44">
        <v>3.38666397408547</v>
      </c>
      <c r="W841" s="42">
        <v>0.812107760874023</v>
      </c>
      <c r="X841" s="42">
        <v>1.19044857817515</v>
      </c>
      <c r="Y841" s="42">
        <v>2.41416705459</v>
      </c>
      <c r="Z841" s="43">
        <v>0.209982327639504</v>
      </c>
      <c r="AA841" s="43">
        <v>0.234582478071199</v>
      </c>
      <c r="AB841" s="43">
        <v>1.03466312112675</v>
      </c>
      <c r="AC841" s="43">
        <v>0.453139831479164</v>
      </c>
      <c r="AE841" s="33"/>
    </row>
    <row r="842">
      <c r="A842" s="41" t="s">
        <v>28</v>
      </c>
      <c r="B842" s="47">
        <v>0.671140939597315</v>
      </c>
      <c r="C842" s="47">
        <v>0.671140939597315</v>
      </c>
      <c r="D842" s="47">
        <v>0.854026845637583</v>
      </c>
      <c r="E842" s="49">
        <v>0.939597315436241</v>
      </c>
      <c r="F842" s="50">
        <v>0.946308724832214</v>
      </c>
      <c r="G842" s="51">
        <v>0.946308724832214</v>
      </c>
      <c r="H842" s="33"/>
      <c r="I842" s="33"/>
      <c r="J842" s="33"/>
      <c r="K842" s="33"/>
      <c r="L842" s="33"/>
      <c r="M842" s="33"/>
      <c r="N842" s="36">
        <f>MAX(B842:M842)</f>
        <v>0.9463087248</v>
      </c>
      <c r="Q842" s="41"/>
      <c r="R842" s="41"/>
      <c r="S842" s="41" t="s">
        <v>28</v>
      </c>
      <c r="T842" s="47">
        <v>0.671140939597315</v>
      </c>
      <c r="U842" s="47">
        <v>0.671140939597315</v>
      </c>
      <c r="V842" s="47">
        <v>0.671140939597315</v>
      </c>
      <c r="W842" s="49">
        <v>0.671140939597315</v>
      </c>
      <c r="X842" s="50">
        <v>0.671140939597315</v>
      </c>
      <c r="Y842" s="51">
        <v>0.939597315436241</v>
      </c>
      <c r="Z842" s="43">
        <v>0.941275167785234</v>
      </c>
      <c r="AA842" s="43">
        <v>0.946308724832214</v>
      </c>
      <c r="AB842" s="43">
        <v>0.946308724832214</v>
      </c>
      <c r="AC842" s="43">
        <v>0.959731543624161</v>
      </c>
      <c r="AE842" s="33"/>
      <c r="AF842" s="36">
        <f>MAX(T842:AE842)</f>
        <v>0.9597315436</v>
      </c>
    </row>
    <row r="843">
      <c r="A843" s="41" t="s">
        <v>29</v>
      </c>
      <c r="B843" s="42">
        <v>0.0</v>
      </c>
      <c r="C843" s="42">
        <v>0.0</v>
      </c>
      <c r="D843" s="44">
        <v>0.105837777100068</v>
      </c>
      <c r="E843" s="42">
        <v>0.0</v>
      </c>
      <c r="F843" s="42">
        <v>0.0</v>
      </c>
      <c r="G843" s="42">
        <v>0.0</v>
      </c>
      <c r="H843" s="33"/>
      <c r="I843" s="33"/>
      <c r="J843" s="33"/>
      <c r="K843" s="33"/>
      <c r="L843" s="33"/>
      <c r="M843" s="33"/>
      <c r="Q843" s="41"/>
      <c r="R843" s="41"/>
      <c r="S843" s="41" t="s">
        <v>29</v>
      </c>
      <c r="T843" s="42">
        <v>0.0</v>
      </c>
      <c r="U843" s="42">
        <v>0.0</v>
      </c>
      <c r="V843" s="44">
        <v>0.0</v>
      </c>
      <c r="W843" s="42">
        <v>0.0</v>
      </c>
      <c r="X843" s="42">
        <v>0.0</v>
      </c>
      <c r="Y843" s="42">
        <v>0.00671140939597314</v>
      </c>
      <c r="Z843" s="43">
        <v>0.00290612551605515</v>
      </c>
      <c r="AA843" s="43">
        <v>0.0</v>
      </c>
      <c r="AB843" s="43">
        <v>0.0</v>
      </c>
      <c r="AC843" s="43">
        <v>0.0</v>
      </c>
      <c r="AE843" s="33"/>
    </row>
    <row r="844">
      <c r="A844" s="41" t="s">
        <v>30</v>
      </c>
      <c r="B844" s="42">
        <v>1.0</v>
      </c>
      <c r="C844" s="42">
        <v>1.0</v>
      </c>
      <c r="D844" s="42">
        <v>1.0</v>
      </c>
      <c r="E844" s="42">
        <v>0.98</v>
      </c>
      <c r="F844" s="42">
        <v>0.99</v>
      </c>
      <c r="G844" s="42">
        <v>0.99</v>
      </c>
      <c r="H844" s="33"/>
      <c r="I844" s="33"/>
      <c r="J844" s="33"/>
      <c r="K844" s="33"/>
      <c r="L844" s="33"/>
      <c r="M844" s="33"/>
      <c r="N844" s="36">
        <f>MAX(B844:M844)</f>
        <v>1</v>
      </c>
      <c r="Q844" s="41"/>
      <c r="R844" s="41"/>
      <c r="S844" s="41" t="s">
        <v>30</v>
      </c>
      <c r="T844" s="42">
        <v>1.0</v>
      </c>
      <c r="U844" s="42">
        <v>1.0</v>
      </c>
      <c r="V844" s="42">
        <v>1.0</v>
      </c>
      <c r="W844" s="42">
        <v>1.0</v>
      </c>
      <c r="X844" s="42">
        <v>1.0</v>
      </c>
      <c r="Y844" s="42">
        <v>0.99</v>
      </c>
      <c r="Z844" s="43">
        <v>0.982499999999999</v>
      </c>
      <c r="AA844" s="43">
        <v>0.99</v>
      </c>
      <c r="AB844" s="43">
        <v>0.99</v>
      </c>
      <c r="AC844" s="43">
        <v>1.0</v>
      </c>
      <c r="AE844" s="33"/>
      <c r="AF844" s="36">
        <f>MAX(T844:AE844)</f>
        <v>1</v>
      </c>
    </row>
    <row r="845">
      <c r="A845" s="41" t="s">
        <v>31</v>
      </c>
      <c r="B845" s="42">
        <v>0.0</v>
      </c>
      <c r="C845" s="42">
        <v>0.0</v>
      </c>
      <c r="D845" s="42">
        <v>0.0</v>
      </c>
      <c r="E845" s="42">
        <v>0.0</v>
      </c>
      <c r="F845" s="42">
        <v>0.0</v>
      </c>
      <c r="G845" s="42">
        <v>0.0</v>
      </c>
      <c r="H845" s="33"/>
      <c r="I845" s="33"/>
      <c r="J845" s="33"/>
      <c r="K845" s="33"/>
      <c r="L845" s="33"/>
      <c r="M845" s="33"/>
      <c r="Q845" s="41"/>
      <c r="R845" s="41"/>
      <c r="S845" s="41" t="s">
        <v>31</v>
      </c>
      <c r="T845" s="42">
        <v>0.0</v>
      </c>
      <c r="U845" s="42">
        <v>0.0</v>
      </c>
      <c r="V845" s="42">
        <v>0.0</v>
      </c>
      <c r="W845" s="42">
        <v>0.0</v>
      </c>
      <c r="X845" s="42">
        <v>0.0</v>
      </c>
      <c r="Y845" s="42">
        <v>0.0</v>
      </c>
      <c r="Z845" s="43">
        <v>0.00433012701892219</v>
      </c>
      <c r="AA845" s="43">
        <v>0.0</v>
      </c>
      <c r="AB845" s="43">
        <v>0.0</v>
      </c>
      <c r="AC845" s="43">
        <v>0.0</v>
      </c>
      <c r="AE845" s="33"/>
    </row>
    <row r="846">
      <c r="A846" s="41" t="s">
        <v>32</v>
      </c>
      <c r="B846" s="42">
        <v>0.0</v>
      </c>
      <c r="C846" s="42">
        <v>0.0</v>
      </c>
      <c r="D846" s="42">
        <v>0.556122448979591</v>
      </c>
      <c r="E846" s="42">
        <v>0.857142857142857</v>
      </c>
      <c r="F846" s="42">
        <v>0.857142857142857</v>
      </c>
      <c r="G846" s="42">
        <v>0.857142857142857</v>
      </c>
      <c r="H846" s="33"/>
      <c r="I846" s="33"/>
      <c r="J846" s="33"/>
      <c r="K846" s="33"/>
      <c r="L846" s="33"/>
      <c r="M846" s="33"/>
      <c r="N846" s="36">
        <f>MAX(B846:M846)</f>
        <v>0.8571428571</v>
      </c>
      <c r="Q846" s="41"/>
      <c r="R846" s="41"/>
      <c r="S846" s="41" t="s">
        <v>32</v>
      </c>
      <c r="T846" s="42">
        <v>0.0</v>
      </c>
      <c r="U846" s="42">
        <v>0.0</v>
      </c>
      <c r="V846" s="42">
        <v>0.0</v>
      </c>
      <c r="W846" s="42">
        <v>0.0</v>
      </c>
      <c r="X846" s="42">
        <v>0.0</v>
      </c>
      <c r="Y846" s="42">
        <v>0.836734693877551</v>
      </c>
      <c r="Z846" s="43">
        <v>0.857142857142857</v>
      </c>
      <c r="AA846" s="43">
        <v>0.857142857142857</v>
      </c>
      <c r="AB846" s="43">
        <v>0.857142857142857</v>
      </c>
      <c r="AC846" s="43">
        <v>0.877551020408163</v>
      </c>
      <c r="AE846" s="33"/>
      <c r="AF846" s="36">
        <f>MAX(T846:AE846)</f>
        <v>0.8775510204</v>
      </c>
    </row>
    <row r="847">
      <c r="A847" s="41" t="s">
        <v>33</v>
      </c>
      <c r="B847" s="42">
        <v>0.0</v>
      </c>
      <c r="C847" s="42">
        <v>0.0</v>
      </c>
      <c r="D847" s="44">
        <v>0.321833240569595</v>
      </c>
      <c r="E847" s="42">
        <v>0.0</v>
      </c>
      <c r="F847" s="42">
        <v>0.0</v>
      </c>
      <c r="G847" s="42">
        <v>0.0</v>
      </c>
      <c r="H847" s="33"/>
      <c r="I847" s="33"/>
      <c r="J847" s="33"/>
      <c r="K847" s="33"/>
      <c r="L847" s="33"/>
      <c r="M847" s="33"/>
      <c r="Q847" s="41"/>
      <c r="R847" s="41"/>
      <c r="S847" s="41" t="s">
        <v>33</v>
      </c>
      <c r="T847" s="42">
        <v>0.0</v>
      </c>
      <c r="U847" s="42">
        <v>0.0</v>
      </c>
      <c r="V847" s="44">
        <v>0.0</v>
      </c>
      <c r="W847" s="42">
        <v>0.0</v>
      </c>
      <c r="X847" s="42">
        <v>0.0</v>
      </c>
      <c r="Y847" s="42">
        <v>0.020408163265306</v>
      </c>
      <c r="Z847" s="43">
        <v>0.0</v>
      </c>
      <c r="AA847" s="43">
        <v>0.0</v>
      </c>
      <c r="AB847" s="43">
        <v>0.0</v>
      </c>
      <c r="AC847" s="43">
        <v>0.0</v>
      </c>
      <c r="AE847" s="33"/>
    </row>
    <row r="848">
      <c r="A848" s="41" t="s">
        <v>49</v>
      </c>
      <c r="B848" s="42">
        <v>0.147284843484203</v>
      </c>
      <c r="C848" s="42">
        <v>0.126553931628947</v>
      </c>
      <c r="D848" s="42">
        <v>0.119078008209354</v>
      </c>
      <c r="E848" s="42">
        <v>0.188870552969988</v>
      </c>
      <c r="F848" s="42">
        <v>0.225005476450008</v>
      </c>
      <c r="G848" s="42">
        <v>0.165846616159855</v>
      </c>
      <c r="H848" s="33"/>
      <c r="I848" s="33"/>
      <c r="J848" s="33"/>
      <c r="K848" s="33"/>
      <c r="L848" s="33"/>
      <c r="M848" s="33"/>
      <c r="Q848" s="41"/>
      <c r="R848" s="41"/>
      <c r="S848" s="41" t="s">
        <v>49</v>
      </c>
      <c r="T848" s="42">
        <v>0.101874541853261</v>
      </c>
      <c r="U848" s="42">
        <v>0.134484127615848</v>
      </c>
      <c r="V848" s="42">
        <v>0.15212012886406</v>
      </c>
      <c r="W848" s="42">
        <v>0.145191300637467</v>
      </c>
      <c r="X848" s="42">
        <v>0.150910185027764</v>
      </c>
      <c r="Y848" s="42">
        <v>0.17541112598414</v>
      </c>
      <c r="Z848" s="43">
        <v>0.205451296787391</v>
      </c>
      <c r="AA848" s="43">
        <v>0.232672430507911</v>
      </c>
      <c r="AB848" s="43">
        <v>0.277920439124605</v>
      </c>
      <c r="AC848" s="43">
        <v>0.431363469154958</v>
      </c>
      <c r="AE848" s="33"/>
    </row>
    <row r="849">
      <c r="A849" s="41" t="s">
        <v>50</v>
      </c>
      <c r="B849" s="44">
        <v>0.0440929091185752</v>
      </c>
      <c r="C849" s="42">
        <v>0.0355537589703449</v>
      </c>
      <c r="D849" s="44">
        <v>0.0278372479908157</v>
      </c>
      <c r="E849" s="42">
        <v>0.0290772859895074</v>
      </c>
      <c r="F849" s="42">
        <v>0.00743948058069914</v>
      </c>
      <c r="G849" s="42">
        <v>0.0117685547573263</v>
      </c>
      <c r="H849" s="33"/>
      <c r="I849" s="33"/>
      <c r="J849" s="33"/>
      <c r="K849" s="33"/>
      <c r="L849" s="33"/>
      <c r="M849" s="45"/>
      <c r="Q849" s="41"/>
      <c r="R849" s="41"/>
      <c r="S849" s="41" t="s">
        <v>50</v>
      </c>
      <c r="T849" s="44">
        <v>0.0214390109981717</v>
      </c>
      <c r="U849" s="42">
        <v>0.0536227654702748</v>
      </c>
      <c r="V849" s="44">
        <v>0.0527632994550292</v>
      </c>
      <c r="W849" s="42">
        <v>0.0255776951923244</v>
      </c>
      <c r="X849" s="42">
        <v>0.0276396691024879</v>
      </c>
      <c r="Y849" s="42">
        <v>0.0434528409628301</v>
      </c>
      <c r="Z849" s="43">
        <v>0.00600870693695284</v>
      </c>
      <c r="AA849" s="43">
        <v>0.0055474196841956</v>
      </c>
      <c r="AB849" s="43">
        <v>0.0421695306226133</v>
      </c>
      <c r="AC849" s="46">
        <v>9.53035779629012E-6</v>
      </c>
      <c r="AE849" s="45"/>
    </row>
    <row r="850">
      <c r="A850" s="41" t="s">
        <v>51</v>
      </c>
      <c r="B850" s="42">
        <v>0.0</v>
      </c>
      <c r="C850" s="42">
        <v>0.0</v>
      </c>
      <c r="D850" s="42">
        <v>0.0735294117647058</v>
      </c>
      <c r="E850" s="42">
        <v>0.137254901960784</v>
      </c>
      <c r="F850" s="42">
        <v>0.117647058823529</v>
      </c>
      <c r="G850" s="42">
        <v>0.117647058823529</v>
      </c>
      <c r="H850" s="33"/>
      <c r="I850" s="33"/>
      <c r="J850" s="33"/>
      <c r="K850" s="33"/>
      <c r="L850" s="33"/>
      <c r="M850" s="33"/>
      <c r="N850" s="36">
        <f>MAX(B850:M850)</f>
        <v>0.137254902</v>
      </c>
      <c r="Q850" s="41"/>
      <c r="R850" s="41"/>
      <c r="S850" s="41" t="s">
        <v>51</v>
      </c>
      <c r="T850" s="42">
        <v>0.0</v>
      </c>
      <c r="U850" s="42">
        <v>0.0</v>
      </c>
      <c r="V850" s="42">
        <v>0.0</v>
      </c>
      <c r="W850" s="42">
        <v>0.0</v>
      </c>
      <c r="X850" s="42">
        <v>0.0</v>
      </c>
      <c r="Y850" s="42">
        <v>0.117647058823529</v>
      </c>
      <c r="Z850" s="43">
        <v>0.137254901960784</v>
      </c>
      <c r="AA850" s="43">
        <v>0.122549019607843</v>
      </c>
      <c r="AB850" s="43">
        <v>0.107843137254901</v>
      </c>
      <c r="AC850" s="43">
        <v>0.137254901960784</v>
      </c>
      <c r="AE850" s="33"/>
      <c r="AF850" s="36">
        <f>MAX(T850:AE850)</f>
        <v>0.137254902</v>
      </c>
    </row>
    <row r="851">
      <c r="A851" s="41" t="s">
        <v>52</v>
      </c>
      <c r="B851" s="42">
        <v>0.0</v>
      </c>
      <c r="C851" s="42">
        <v>0.0</v>
      </c>
      <c r="D851" s="44">
        <v>0.0424522256757077</v>
      </c>
      <c r="E851" s="42">
        <v>0.0</v>
      </c>
      <c r="F851" s="42">
        <v>0.0</v>
      </c>
      <c r="G851" s="42">
        <v>0.013864838846795</v>
      </c>
      <c r="H851" s="33"/>
      <c r="I851" s="33"/>
      <c r="J851" s="33"/>
      <c r="K851" s="33"/>
      <c r="L851" s="33"/>
      <c r="M851" s="33"/>
      <c r="Q851" s="41"/>
      <c r="R851" s="41"/>
      <c r="S851" s="41" t="s">
        <v>52</v>
      </c>
      <c r="T851" s="42">
        <v>0.0</v>
      </c>
      <c r="U851" s="42">
        <v>0.0</v>
      </c>
      <c r="V851" s="44">
        <v>0.0</v>
      </c>
      <c r="W851" s="42">
        <v>0.0</v>
      </c>
      <c r="X851" s="42">
        <v>0.0</v>
      </c>
      <c r="Y851" s="42">
        <v>0.0196078431372549</v>
      </c>
      <c r="Z851" s="43">
        <v>0.0</v>
      </c>
      <c r="AA851" s="43">
        <v>0.00849044513514156</v>
      </c>
      <c r="AB851" s="43">
        <v>0.0169808902702831</v>
      </c>
      <c r="AC851" s="43">
        <v>0.0</v>
      </c>
      <c r="AE851" s="33"/>
    </row>
    <row r="852">
      <c r="A852" s="41" t="s">
        <v>53</v>
      </c>
      <c r="B852" s="42" t="s">
        <v>68</v>
      </c>
      <c r="C852" s="42" t="s">
        <v>68</v>
      </c>
      <c r="D852" s="42" t="s">
        <v>68</v>
      </c>
      <c r="E852" s="42" t="s">
        <v>68</v>
      </c>
      <c r="F852" s="42" t="s">
        <v>68</v>
      </c>
      <c r="G852" s="42" t="s">
        <v>68</v>
      </c>
      <c r="H852" s="33"/>
      <c r="I852" s="33"/>
      <c r="J852" s="33"/>
      <c r="K852" s="33"/>
      <c r="L852" s="33"/>
      <c r="M852" s="33"/>
      <c r="Q852" s="41"/>
      <c r="R852" s="41"/>
      <c r="S852" s="41" t="s">
        <v>53</v>
      </c>
      <c r="T852" s="42" t="s">
        <v>68</v>
      </c>
      <c r="U852" s="42" t="s">
        <v>68</v>
      </c>
      <c r="V852" s="42" t="s">
        <v>68</v>
      </c>
      <c r="W852" s="42" t="s">
        <v>68</v>
      </c>
      <c r="X852" s="42" t="s">
        <v>68</v>
      </c>
      <c r="Y852" s="42" t="s">
        <v>68</v>
      </c>
      <c r="Z852" s="43" t="s">
        <v>68</v>
      </c>
      <c r="AA852" s="43" t="s">
        <v>68</v>
      </c>
      <c r="AB852" s="43" t="s">
        <v>68</v>
      </c>
      <c r="AC852" s="43" t="s">
        <v>68</v>
      </c>
      <c r="AE852" s="33"/>
    </row>
    <row r="853">
      <c r="A853" s="41" t="s">
        <v>54</v>
      </c>
      <c r="B853" s="42" t="s">
        <v>68</v>
      </c>
      <c r="C853" s="42" t="s">
        <v>68</v>
      </c>
      <c r="D853" s="42" t="s">
        <v>68</v>
      </c>
      <c r="E853" s="42" t="s">
        <v>68</v>
      </c>
      <c r="F853" s="42" t="s">
        <v>68</v>
      </c>
      <c r="G853" s="42" t="s">
        <v>68</v>
      </c>
      <c r="H853" s="33"/>
      <c r="I853" s="33"/>
      <c r="J853" s="33"/>
      <c r="K853" s="33"/>
      <c r="L853" s="33"/>
      <c r="M853" s="33"/>
      <c r="Q853" s="41"/>
      <c r="R853" s="41"/>
      <c r="S853" s="41" t="s">
        <v>54</v>
      </c>
      <c r="T853" s="42" t="s">
        <v>68</v>
      </c>
      <c r="U853" s="42" t="s">
        <v>68</v>
      </c>
      <c r="V853" s="42" t="s">
        <v>68</v>
      </c>
      <c r="W853" s="42" t="s">
        <v>68</v>
      </c>
      <c r="X853" s="42" t="s">
        <v>68</v>
      </c>
      <c r="Y853" s="42" t="s">
        <v>68</v>
      </c>
      <c r="Z853" s="43" t="s">
        <v>68</v>
      </c>
      <c r="AA853" s="43" t="s">
        <v>68</v>
      </c>
      <c r="AB853" s="43" t="s">
        <v>68</v>
      </c>
      <c r="AC853" s="43" t="s">
        <v>68</v>
      </c>
      <c r="AE853" s="33"/>
    </row>
    <row r="854">
      <c r="A854" s="41" t="s">
        <v>55</v>
      </c>
      <c r="B854" s="42">
        <v>0.0</v>
      </c>
      <c r="C854" s="42">
        <v>0.0</v>
      </c>
      <c r="D854" s="42">
        <v>0.0735294117647058</v>
      </c>
      <c r="E854" s="42">
        <v>0.137254901960784</v>
      </c>
      <c r="F854" s="42">
        <v>0.117647058823529</v>
      </c>
      <c r="G854" s="42">
        <v>0.117647058823529</v>
      </c>
      <c r="H854" s="33"/>
      <c r="I854" s="33"/>
      <c r="J854" s="33"/>
      <c r="K854" s="33"/>
      <c r="L854" s="33"/>
      <c r="M854" s="33"/>
      <c r="Q854" s="41"/>
      <c r="R854" s="41"/>
      <c r="S854" s="41" t="s">
        <v>55</v>
      </c>
      <c r="T854" s="42">
        <v>0.0</v>
      </c>
      <c r="U854" s="42">
        <v>0.0</v>
      </c>
      <c r="V854" s="42">
        <v>0.0</v>
      </c>
      <c r="W854" s="42">
        <v>0.0</v>
      </c>
      <c r="X854" s="42">
        <v>0.0</v>
      </c>
      <c r="Y854" s="42">
        <v>0.117647058823529</v>
      </c>
      <c r="Z854" s="43">
        <v>0.137254901960784</v>
      </c>
      <c r="AA854" s="43">
        <v>0.122549019607843</v>
      </c>
      <c r="AB854" s="43">
        <v>0.107843137254901</v>
      </c>
      <c r="AC854" s="43">
        <v>0.137254901960784</v>
      </c>
      <c r="AE854" s="33"/>
    </row>
    <row r="855">
      <c r="A855" s="41" t="s">
        <v>56</v>
      </c>
      <c r="B855" s="42">
        <v>0.0</v>
      </c>
      <c r="C855" s="42">
        <v>0.0</v>
      </c>
      <c r="D855" s="44">
        <v>0.0424522256757077</v>
      </c>
      <c r="E855" s="42">
        <v>0.0</v>
      </c>
      <c r="F855" s="42">
        <v>0.0</v>
      </c>
      <c r="G855" s="42">
        <v>0.013864838846795</v>
      </c>
      <c r="H855" s="33"/>
      <c r="I855" s="33"/>
      <c r="J855" s="33"/>
      <c r="K855" s="33"/>
      <c r="L855" s="33"/>
      <c r="M855" s="33"/>
      <c r="Q855" s="41"/>
      <c r="R855" s="41"/>
      <c r="S855" s="41" t="s">
        <v>56</v>
      </c>
      <c r="T855" s="42">
        <v>0.0</v>
      </c>
      <c r="U855" s="42">
        <v>0.0</v>
      </c>
      <c r="V855" s="44">
        <v>0.0</v>
      </c>
      <c r="W855" s="42">
        <v>0.0</v>
      </c>
      <c r="X855" s="42">
        <v>0.0</v>
      </c>
      <c r="Y855" s="42">
        <v>0.0196078431372549</v>
      </c>
      <c r="Z855" s="43">
        <v>0.0</v>
      </c>
      <c r="AA855" s="43">
        <v>0.00849044513514156</v>
      </c>
      <c r="AB855" s="43">
        <v>0.0169808902702831</v>
      </c>
      <c r="AC855" s="43">
        <v>0.0</v>
      </c>
      <c r="AE855" s="33"/>
    </row>
    <row r="856">
      <c r="A856" s="41" t="s">
        <v>46</v>
      </c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Q856" s="41"/>
      <c r="R856" s="41"/>
      <c r="S856" s="41" t="s">
        <v>59</v>
      </c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E856" s="33"/>
    </row>
    <row r="857">
      <c r="A857" s="33"/>
      <c r="B857" s="42">
        <v>0.002</v>
      </c>
      <c r="C857" s="42">
        <v>0.005</v>
      </c>
      <c r="D857" s="42">
        <v>0.01</v>
      </c>
      <c r="E857" s="42">
        <v>0.05</v>
      </c>
      <c r="F857" s="42">
        <v>0.1</v>
      </c>
      <c r="G857" s="42">
        <v>0.25</v>
      </c>
      <c r="H857" s="33"/>
      <c r="I857" s="33"/>
      <c r="J857" s="33"/>
      <c r="K857" s="33"/>
      <c r="L857" s="33"/>
      <c r="M857" s="33"/>
      <c r="Q857" s="33"/>
      <c r="R857" s="33"/>
      <c r="S857" s="33"/>
      <c r="T857" s="42">
        <v>0.001</v>
      </c>
      <c r="U857" s="42">
        <v>0.002</v>
      </c>
      <c r="V857" s="42">
        <v>0.004</v>
      </c>
      <c r="W857" s="42">
        <v>0.005</v>
      </c>
      <c r="X857" s="42">
        <v>0.01</v>
      </c>
      <c r="Y857" s="42">
        <v>0.05</v>
      </c>
      <c r="Z857" s="43">
        <v>0.1</v>
      </c>
      <c r="AA857" s="43">
        <v>0.25</v>
      </c>
      <c r="AB857" s="43">
        <v>1.0</v>
      </c>
      <c r="AC857" s="43">
        <v>10.0</v>
      </c>
      <c r="AE857" s="33"/>
    </row>
    <row r="858">
      <c r="A858" s="41" t="s">
        <v>47</v>
      </c>
      <c r="B858" s="42">
        <v>0.0</v>
      </c>
      <c r="C858" s="42">
        <v>0.0</v>
      </c>
      <c r="D858" s="42">
        <v>0.0</v>
      </c>
      <c r="E858" s="42">
        <v>0.0</v>
      </c>
      <c r="F858" s="42">
        <v>1.5</v>
      </c>
      <c r="G858" s="42">
        <v>2.75</v>
      </c>
      <c r="H858" s="33"/>
      <c r="I858" s="33"/>
      <c r="J858" s="33"/>
      <c r="K858" s="33"/>
      <c r="L858" s="33"/>
      <c r="M858" s="33"/>
      <c r="Q858" s="41"/>
      <c r="R858" s="41"/>
      <c r="S858" s="41" t="s">
        <v>47</v>
      </c>
      <c r="T858" s="42">
        <v>0.0</v>
      </c>
      <c r="U858" s="42">
        <v>0.0</v>
      </c>
      <c r="V858" s="42">
        <v>0.0</v>
      </c>
      <c r="W858" s="42">
        <v>0.0</v>
      </c>
      <c r="X858" s="42">
        <v>0.0</v>
      </c>
      <c r="Y858" s="42">
        <v>0.0</v>
      </c>
      <c r="Z858" s="43">
        <v>0.0</v>
      </c>
      <c r="AA858" s="43">
        <v>0.0</v>
      </c>
      <c r="AB858" s="43">
        <v>0.0</v>
      </c>
      <c r="AC858" s="43">
        <v>408.0</v>
      </c>
      <c r="AE858" s="33"/>
    </row>
    <row r="859">
      <c r="A859" s="41" t="s">
        <v>48</v>
      </c>
      <c r="B859" s="42">
        <v>0.0</v>
      </c>
      <c r="C859" s="42">
        <v>0.0</v>
      </c>
      <c r="D859" s="42">
        <v>0.0</v>
      </c>
      <c r="E859" s="42">
        <v>0.0</v>
      </c>
      <c r="F859" s="42">
        <v>0.5</v>
      </c>
      <c r="G859" s="42">
        <v>1.08972473588516</v>
      </c>
      <c r="H859" s="33"/>
      <c r="I859" s="33"/>
      <c r="J859" s="33"/>
      <c r="K859" s="33"/>
      <c r="L859" s="33"/>
      <c r="M859" s="33"/>
      <c r="Q859" s="41"/>
      <c r="R859" s="41"/>
      <c r="S859" s="41" t="s">
        <v>48</v>
      </c>
      <c r="T859" s="42">
        <v>0.0</v>
      </c>
      <c r="U859" s="42">
        <v>0.0</v>
      </c>
      <c r="V859" s="42">
        <v>0.0</v>
      </c>
      <c r="W859" s="42">
        <v>0.0</v>
      </c>
      <c r="X859" s="42">
        <v>0.0</v>
      </c>
      <c r="Y859" s="42">
        <v>0.0</v>
      </c>
      <c r="Z859" s="43">
        <v>0.0</v>
      </c>
      <c r="AA859" s="43">
        <v>0.0</v>
      </c>
      <c r="AB859" s="43">
        <v>0.0</v>
      </c>
      <c r="AC859" s="43">
        <v>247.926400369141</v>
      </c>
      <c r="AE859" s="33"/>
    </row>
    <row r="860">
      <c r="A860" s="41" t="s">
        <v>24</v>
      </c>
      <c r="B860" s="42">
        <v>0.122920984864583</v>
      </c>
      <c r="C860" s="42">
        <v>0.133240331797401</v>
      </c>
      <c r="D860" s="42">
        <v>0.120234874682374</v>
      </c>
      <c r="E860" s="42">
        <v>0.113469766905908</v>
      </c>
      <c r="F860" s="42">
        <v>0.109599489474675</v>
      </c>
      <c r="G860" s="42">
        <v>0.122255669535159</v>
      </c>
      <c r="H860" s="33"/>
      <c r="I860" s="33"/>
      <c r="J860" s="33"/>
      <c r="K860" s="33"/>
      <c r="L860" s="33"/>
      <c r="M860" s="33"/>
      <c r="Q860" s="41"/>
      <c r="R860" s="41"/>
      <c r="S860" s="41" t="s">
        <v>24</v>
      </c>
      <c r="T860" s="42">
        <v>19.7592541702806</v>
      </c>
      <c r="U860" s="42">
        <v>19.2544040038222</v>
      </c>
      <c r="V860" s="42">
        <v>18.8359965224458</v>
      </c>
      <c r="W860" s="42">
        <v>19.2121991271935</v>
      </c>
      <c r="X860" s="42">
        <v>19.9264714847447</v>
      </c>
      <c r="Y860" s="42">
        <v>16.7486467318159</v>
      </c>
      <c r="Z860" s="43">
        <v>17.0627957846217</v>
      </c>
      <c r="AA860" s="43">
        <v>16.6600814581867</v>
      </c>
      <c r="AB860" s="43">
        <v>16.5219064915779</v>
      </c>
      <c r="AC860" s="43">
        <v>3.17342544616124</v>
      </c>
      <c r="AE860" s="33"/>
    </row>
    <row r="861">
      <c r="A861" s="41" t="s">
        <v>25</v>
      </c>
      <c r="B861" s="42">
        <v>0.00574767308189287</v>
      </c>
      <c r="C861" s="42">
        <v>0.00969104149653341</v>
      </c>
      <c r="D861" s="42">
        <v>0.0102338567816762</v>
      </c>
      <c r="E861" s="42">
        <v>0.00237543464776764</v>
      </c>
      <c r="F861" s="42">
        <v>0.00126800085540464</v>
      </c>
      <c r="G861" s="42">
        <v>0.00680780366288577</v>
      </c>
      <c r="H861" s="33"/>
      <c r="I861" s="33"/>
      <c r="J861" s="33"/>
      <c r="K861" s="33"/>
      <c r="L861" s="33"/>
      <c r="M861" s="33"/>
      <c r="Q861" s="41"/>
      <c r="R861" s="41"/>
      <c r="S861" s="41" t="s">
        <v>25</v>
      </c>
      <c r="T861" s="42">
        <v>1.65437058003234</v>
      </c>
      <c r="U861" s="42">
        <v>1.36591827767647</v>
      </c>
      <c r="V861" s="42">
        <v>1.23749950811411</v>
      </c>
      <c r="W861" s="42">
        <v>2.15681644253598</v>
      </c>
      <c r="X861" s="42">
        <v>2.51705923999177</v>
      </c>
      <c r="Y861" s="42">
        <v>0.398262643900337</v>
      </c>
      <c r="Z861" s="43">
        <v>0.579617527965282</v>
      </c>
      <c r="AA861" s="43">
        <v>0.138674046924899</v>
      </c>
      <c r="AB861" s="43">
        <v>0.522342777002958</v>
      </c>
      <c r="AC861" s="43">
        <v>0.299380016498501</v>
      </c>
      <c r="AE861" s="33"/>
    </row>
    <row r="862">
      <c r="A862" s="41" t="s">
        <v>28</v>
      </c>
      <c r="B862" s="49">
        <v>0.671140939597315</v>
      </c>
      <c r="C862" s="52">
        <v>0.671140939597315</v>
      </c>
      <c r="D862" s="53">
        <v>0.926174496644295</v>
      </c>
      <c r="E862" s="54">
        <v>0.939597315436241</v>
      </c>
      <c r="F862" s="53">
        <v>0.946308724832214</v>
      </c>
      <c r="G862" s="55">
        <v>0.946308724832214</v>
      </c>
      <c r="H862" s="33"/>
      <c r="I862" s="33"/>
      <c r="J862" s="33"/>
      <c r="K862" s="33"/>
      <c r="L862" s="33"/>
      <c r="M862" s="33"/>
      <c r="N862" s="36">
        <f>MAX(B862:M862)</f>
        <v>0.9463087248</v>
      </c>
      <c r="Q862" s="41"/>
      <c r="R862" s="41"/>
      <c r="S862" s="41" t="s">
        <v>28</v>
      </c>
      <c r="T862" s="49">
        <v>0.671140939597315</v>
      </c>
      <c r="U862" s="52">
        <v>0.671140939597315</v>
      </c>
      <c r="V862" s="53">
        <v>0.671140939597315</v>
      </c>
      <c r="W862" s="54">
        <v>0.671140939597315</v>
      </c>
      <c r="X862" s="53">
        <v>0.671140939597315</v>
      </c>
      <c r="Y862" s="55">
        <v>0.939597315436241</v>
      </c>
      <c r="Z862" s="43">
        <v>0.939597315436241</v>
      </c>
      <c r="AA862" s="43">
        <v>0.946308724832214</v>
      </c>
      <c r="AB862" s="43">
        <v>0.946308724832214</v>
      </c>
      <c r="AC862" s="43">
        <v>0.959731543624161</v>
      </c>
      <c r="AE862" s="33"/>
      <c r="AF862" s="36">
        <f>MAX(T862:AE862)</f>
        <v>0.9597315436</v>
      </c>
    </row>
    <row r="863">
      <c r="A863" s="41" t="s">
        <v>29</v>
      </c>
      <c r="B863" s="42">
        <v>0.0</v>
      </c>
      <c r="C863" s="42">
        <v>0.0</v>
      </c>
      <c r="D863" s="42">
        <v>0.0</v>
      </c>
      <c r="E863" s="42">
        <v>0.0</v>
      </c>
      <c r="F863" s="42">
        <v>0.0</v>
      </c>
      <c r="G863" s="42">
        <v>0.0</v>
      </c>
      <c r="H863" s="33"/>
      <c r="I863" s="33"/>
      <c r="J863" s="33"/>
      <c r="K863" s="33"/>
      <c r="L863" s="33"/>
      <c r="M863" s="33"/>
      <c r="Q863" s="41"/>
      <c r="R863" s="41"/>
      <c r="S863" s="41" t="s">
        <v>29</v>
      </c>
      <c r="T863" s="42">
        <v>0.0</v>
      </c>
      <c r="U863" s="42">
        <v>0.0</v>
      </c>
      <c r="V863" s="42">
        <v>0.0</v>
      </c>
      <c r="W863" s="42">
        <v>0.0</v>
      </c>
      <c r="X863" s="42">
        <v>0.0</v>
      </c>
      <c r="Y863" s="42">
        <v>0.00474568309521172</v>
      </c>
      <c r="Z863" s="43">
        <v>0.0</v>
      </c>
      <c r="AA863" s="43">
        <v>0.0</v>
      </c>
      <c r="AB863" s="43">
        <v>0.0</v>
      </c>
      <c r="AC863" s="43">
        <v>0.0</v>
      </c>
      <c r="AE863" s="33"/>
    </row>
    <row r="864">
      <c r="A864" s="41" t="s">
        <v>30</v>
      </c>
      <c r="B864" s="42">
        <v>1.0</v>
      </c>
      <c r="C864" s="42">
        <v>1.0</v>
      </c>
      <c r="D864" s="42">
        <v>0.992499999999999</v>
      </c>
      <c r="E864" s="42">
        <v>0.98</v>
      </c>
      <c r="F864" s="42">
        <v>0.99</v>
      </c>
      <c r="G864" s="42">
        <v>0.99</v>
      </c>
      <c r="H864" s="33"/>
      <c r="I864" s="33"/>
      <c r="J864" s="33"/>
      <c r="K864" s="33"/>
      <c r="L864" s="33"/>
      <c r="M864" s="33"/>
      <c r="N864" s="36">
        <f>MAX(B864:M864)</f>
        <v>1</v>
      </c>
      <c r="Q864" s="41"/>
      <c r="R864" s="41"/>
      <c r="S864" s="41" t="s">
        <v>30</v>
      </c>
      <c r="T864" s="42">
        <v>1.0</v>
      </c>
      <c r="U864" s="42">
        <v>1.0</v>
      </c>
      <c r="V864" s="42">
        <v>1.0</v>
      </c>
      <c r="W864" s="42">
        <v>1.0</v>
      </c>
      <c r="X864" s="42">
        <v>1.0</v>
      </c>
      <c r="Y864" s="42">
        <v>0.98</v>
      </c>
      <c r="Z864" s="43">
        <v>0.98</v>
      </c>
      <c r="AA864" s="43">
        <v>0.99</v>
      </c>
      <c r="AB864" s="43">
        <v>0.99</v>
      </c>
      <c r="AC864" s="43">
        <v>1.0</v>
      </c>
      <c r="AE864" s="33"/>
      <c r="AF864" s="36">
        <f>MAX(T864:AE864)</f>
        <v>1</v>
      </c>
    </row>
    <row r="865">
      <c r="A865" s="41" t="s">
        <v>31</v>
      </c>
      <c r="B865" s="42">
        <v>0.0</v>
      </c>
      <c r="C865" s="42">
        <v>0.0</v>
      </c>
      <c r="D865" s="42">
        <v>0.00433012701892219</v>
      </c>
      <c r="E865" s="42">
        <v>0.0</v>
      </c>
      <c r="F865" s="42">
        <v>0.0</v>
      </c>
      <c r="G865" s="42">
        <v>0.0</v>
      </c>
      <c r="H865" s="33"/>
      <c r="I865" s="33"/>
      <c r="J865" s="33"/>
      <c r="K865" s="33"/>
      <c r="L865" s="33"/>
      <c r="M865" s="33"/>
      <c r="Q865" s="41"/>
      <c r="R865" s="41"/>
      <c r="S865" s="41" t="s">
        <v>31</v>
      </c>
      <c r="T865" s="42">
        <v>0.0</v>
      </c>
      <c r="U865" s="42">
        <v>0.0</v>
      </c>
      <c r="V865" s="42">
        <v>0.0</v>
      </c>
      <c r="W865" s="42">
        <v>0.0</v>
      </c>
      <c r="X865" s="42">
        <v>0.0</v>
      </c>
      <c r="Y865" s="42">
        <v>0.00707106781186548</v>
      </c>
      <c r="Z865" s="43">
        <v>0.0</v>
      </c>
      <c r="AA865" s="43">
        <v>0.0</v>
      </c>
      <c r="AB865" s="43">
        <v>0.0</v>
      </c>
      <c r="AC865" s="43">
        <v>0.0</v>
      </c>
      <c r="AE865" s="33"/>
    </row>
    <row r="866">
      <c r="A866" s="41" t="s">
        <v>32</v>
      </c>
      <c r="B866" s="42">
        <v>0.0</v>
      </c>
      <c r="C866" s="42">
        <v>0.0</v>
      </c>
      <c r="D866" s="42">
        <v>0.790816326530612</v>
      </c>
      <c r="E866" s="42">
        <v>0.857142857142857</v>
      </c>
      <c r="F866" s="42">
        <v>0.857142857142857</v>
      </c>
      <c r="G866" s="42">
        <v>0.857142857142857</v>
      </c>
      <c r="H866" s="33"/>
      <c r="I866" s="33"/>
      <c r="J866" s="33"/>
      <c r="K866" s="33"/>
      <c r="L866" s="33"/>
      <c r="M866" s="33"/>
      <c r="N866" s="36">
        <f>MAX(B866:M866)</f>
        <v>0.8571428571</v>
      </c>
      <c r="Q866" s="41"/>
      <c r="R866" s="41"/>
      <c r="S866" s="41" t="s">
        <v>32</v>
      </c>
      <c r="T866" s="42">
        <v>0.0</v>
      </c>
      <c r="U866" s="42">
        <v>0.0</v>
      </c>
      <c r="V866" s="42">
        <v>0.0</v>
      </c>
      <c r="W866" s="42">
        <v>0.0</v>
      </c>
      <c r="X866" s="42">
        <v>0.0</v>
      </c>
      <c r="Y866" s="42">
        <v>0.857142857142857</v>
      </c>
      <c r="Z866" s="43">
        <v>0.857142857142857</v>
      </c>
      <c r="AA866" s="43">
        <v>0.857142857142857</v>
      </c>
      <c r="AB866" s="43">
        <v>0.857142857142857</v>
      </c>
      <c r="AC866" s="43">
        <v>0.877551020408163</v>
      </c>
      <c r="AE866" s="33"/>
      <c r="AF866" s="36">
        <f>MAX(T866:AE866)</f>
        <v>0.8775510204</v>
      </c>
    </row>
    <row r="867">
      <c r="A867" s="41" t="s">
        <v>33</v>
      </c>
      <c r="B867" s="42">
        <v>0.0</v>
      </c>
      <c r="C867" s="42">
        <v>0.0</v>
      </c>
      <c r="D867" s="42">
        <v>0.00883699391616775</v>
      </c>
      <c r="E867" s="42">
        <v>0.0</v>
      </c>
      <c r="F867" s="42">
        <v>0.0</v>
      </c>
      <c r="G867" s="42">
        <v>0.0</v>
      </c>
      <c r="H867" s="33"/>
      <c r="I867" s="33"/>
      <c r="J867" s="33"/>
      <c r="K867" s="33"/>
      <c r="L867" s="33"/>
      <c r="M867" s="33"/>
      <c r="Q867" s="41"/>
      <c r="R867" s="41"/>
      <c r="S867" s="41" t="s">
        <v>33</v>
      </c>
      <c r="T867" s="42">
        <v>0.0</v>
      </c>
      <c r="U867" s="42">
        <v>0.0</v>
      </c>
      <c r="V867" s="42">
        <v>0.0</v>
      </c>
      <c r="W867" s="42">
        <v>0.0</v>
      </c>
      <c r="X867" s="42">
        <v>0.0</v>
      </c>
      <c r="Y867" s="42">
        <v>0.0</v>
      </c>
      <c r="Z867" s="43">
        <v>0.0</v>
      </c>
      <c r="AA867" s="43">
        <v>0.0</v>
      </c>
      <c r="AB867" s="43">
        <v>0.0</v>
      </c>
      <c r="AC867" s="43">
        <v>0.0</v>
      </c>
      <c r="AE867" s="33"/>
    </row>
    <row r="868">
      <c r="A868" s="41" t="s">
        <v>49</v>
      </c>
      <c r="B868" s="42">
        <v>0.140586168296163</v>
      </c>
      <c r="C868" s="42">
        <v>0.116336879010685</v>
      </c>
      <c r="D868" s="42">
        <v>0.166440942029282</v>
      </c>
      <c r="E868" s="42">
        <v>0.21277514199496</v>
      </c>
      <c r="F868" s="42">
        <v>0.219798941572311</v>
      </c>
      <c r="G868" s="42">
        <v>0.173908938628891</v>
      </c>
      <c r="H868" s="33"/>
      <c r="I868" s="33"/>
      <c r="J868" s="33"/>
      <c r="K868" s="33"/>
      <c r="L868" s="33"/>
      <c r="M868" s="33"/>
      <c r="Q868" s="41"/>
      <c r="R868" s="41"/>
      <c r="S868" s="41" t="s">
        <v>49</v>
      </c>
      <c r="T868" s="42">
        <v>0.10959186821596</v>
      </c>
      <c r="U868" s="42">
        <v>0.122659171356759</v>
      </c>
      <c r="V868" s="42">
        <v>0.134561226264521</v>
      </c>
      <c r="W868" s="42">
        <v>0.131765304812607</v>
      </c>
      <c r="X868" s="42">
        <v>0.121764377308857</v>
      </c>
      <c r="Y868" s="42">
        <v>0.203608141718195</v>
      </c>
      <c r="Z868" s="43">
        <v>0.217641523870871</v>
      </c>
      <c r="AA868" s="43">
        <v>0.236402314982494</v>
      </c>
      <c r="AB868" s="43">
        <v>0.296743651563172</v>
      </c>
      <c r="AC868" s="43">
        <v>0.431372576845174</v>
      </c>
      <c r="AE868" s="33"/>
    </row>
    <row r="869">
      <c r="A869" s="41" t="s">
        <v>50</v>
      </c>
      <c r="B869" s="42">
        <v>0.0230929536827405</v>
      </c>
      <c r="C869" s="42">
        <v>0.0233868495273838</v>
      </c>
      <c r="D869" s="42">
        <v>0.037545384866448</v>
      </c>
      <c r="E869" s="42">
        <v>0.00766830907091808</v>
      </c>
      <c r="F869" s="42">
        <v>0.00870716137000953</v>
      </c>
      <c r="G869" s="42">
        <v>0.0398692076875311</v>
      </c>
      <c r="H869" s="33"/>
      <c r="I869" s="33"/>
      <c r="J869" s="33"/>
      <c r="K869" s="33"/>
      <c r="L869" s="33"/>
      <c r="M869" s="45"/>
      <c r="Q869" s="41"/>
      <c r="R869" s="41"/>
      <c r="S869" s="41" t="s">
        <v>50</v>
      </c>
      <c r="T869" s="42">
        <v>0.0273303027516044</v>
      </c>
      <c r="U869" s="42">
        <v>0.0199950323481543</v>
      </c>
      <c r="V869" s="42">
        <v>0.0266138003474145</v>
      </c>
      <c r="W869" s="42">
        <v>0.0393241994854165</v>
      </c>
      <c r="X869" s="42">
        <v>0.0380388476427118</v>
      </c>
      <c r="Y869" s="42">
        <v>0.0141376451328638</v>
      </c>
      <c r="Z869" s="43">
        <v>0.0107718360075101</v>
      </c>
      <c r="AA869" s="43">
        <v>0.00499303629133232</v>
      </c>
      <c r="AB869" s="43">
        <v>0.00672066952008021</v>
      </c>
      <c r="AC869" s="46">
        <v>9.35383319200429E-7</v>
      </c>
      <c r="AE869" s="45"/>
    </row>
    <row r="870">
      <c r="A870" s="41" t="s">
        <v>51</v>
      </c>
      <c r="B870" s="42">
        <v>0.0</v>
      </c>
      <c r="C870" s="42">
        <v>0.0</v>
      </c>
      <c r="D870" s="42">
        <v>0.0980392156862745</v>
      </c>
      <c r="E870" s="42">
        <v>0.137254901960784</v>
      </c>
      <c r="F870" s="42">
        <v>0.127450980392156</v>
      </c>
      <c r="G870" s="42">
        <v>0.127450980392156</v>
      </c>
      <c r="H870" s="33"/>
      <c r="I870" s="33"/>
      <c r="J870" s="33"/>
      <c r="K870" s="33"/>
      <c r="L870" s="33"/>
      <c r="M870" s="33"/>
      <c r="N870" s="36">
        <f>MAX(B870:M870)</f>
        <v>0.137254902</v>
      </c>
      <c r="Q870" s="41"/>
      <c r="R870" s="41"/>
      <c r="S870" s="41" t="s">
        <v>51</v>
      </c>
      <c r="T870" s="42">
        <v>0.0</v>
      </c>
      <c r="U870" s="42">
        <v>0.0</v>
      </c>
      <c r="V870" s="42">
        <v>0.0</v>
      </c>
      <c r="W870" s="42">
        <v>0.0</v>
      </c>
      <c r="X870" s="42">
        <v>0.0</v>
      </c>
      <c r="Y870" s="42">
        <v>0.127450980392156</v>
      </c>
      <c r="Z870" s="43">
        <v>0.137254901960784</v>
      </c>
      <c r="AA870" s="43">
        <v>0.122549019607843</v>
      </c>
      <c r="AB870" s="43">
        <v>0.117647058823529</v>
      </c>
      <c r="AC870" s="43">
        <v>0.137254901960784</v>
      </c>
      <c r="AE870" s="33"/>
      <c r="AF870" s="36">
        <f>MAX(T870:AE870)</f>
        <v>0.137254902</v>
      </c>
    </row>
    <row r="871">
      <c r="A871" s="41" t="s">
        <v>52</v>
      </c>
      <c r="B871" s="42">
        <v>0.0</v>
      </c>
      <c r="C871" s="42">
        <v>0.0</v>
      </c>
      <c r="D871" s="42">
        <v>0.0</v>
      </c>
      <c r="E871" s="42">
        <v>0.0</v>
      </c>
      <c r="F871" s="42">
        <v>0.00980392156862745</v>
      </c>
      <c r="G871" s="42">
        <v>0.00980392156862745</v>
      </c>
      <c r="H871" s="33"/>
      <c r="I871" s="33"/>
      <c r="J871" s="33"/>
      <c r="K871" s="33"/>
      <c r="L871" s="33"/>
      <c r="M871" s="33"/>
      <c r="Q871" s="41"/>
      <c r="R871" s="41"/>
      <c r="S871" s="41" t="s">
        <v>52</v>
      </c>
      <c r="T871" s="42">
        <v>0.0</v>
      </c>
      <c r="U871" s="42">
        <v>0.0</v>
      </c>
      <c r="V871" s="42">
        <v>0.0</v>
      </c>
      <c r="W871" s="42">
        <v>0.0</v>
      </c>
      <c r="X871" s="42">
        <v>0.0</v>
      </c>
      <c r="Y871" s="42">
        <v>0.0169808902702831</v>
      </c>
      <c r="Z871" s="43">
        <v>0.0</v>
      </c>
      <c r="AA871" s="43">
        <v>0.00849044513514156</v>
      </c>
      <c r="AB871" s="43">
        <v>0.013864838846795</v>
      </c>
      <c r="AC871" s="43">
        <v>0.0</v>
      </c>
      <c r="AE871" s="33"/>
    </row>
    <row r="872">
      <c r="A872" s="41" t="s">
        <v>53</v>
      </c>
      <c r="B872" s="42" t="s">
        <v>68</v>
      </c>
      <c r="C872" s="42" t="s">
        <v>68</v>
      </c>
      <c r="D872" s="42" t="s">
        <v>68</v>
      </c>
      <c r="E872" s="42" t="s">
        <v>68</v>
      </c>
      <c r="F872" s="42" t="s">
        <v>68</v>
      </c>
      <c r="G872" s="42" t="s">
        <v>68</v>
      </c>
      <c r="H872" s="33"/>
      <c r="I872" s="33"/>
      <c r="J872" s="33"/>
      <c r="K872" s="33"/>
      <c r="L872" s="33"/>
      <c r="M872" s="33"/>
      <c r="Q872" s="41"/>
      <c r="R872" s="41"/>
      <c r="S872" s="41" t="s">
        <v>53</v>
      </c>
      <c r="T872" s="42" t="s">
        <v>68</v>
      </c>
      <c r="U872" s="42" t="s">
        <v>68</v>
      </c>
      <c r="V872" s="42" t="s">
        <v>68</v>
      </c>
      <c r="W872" s="42" t="s">
        <v>68</v>
      </c>
      <c r="X872" s="42" t="s">
        <v>68</v>
      </c>
      <c r="Y872" s="42" t="s">
        <v>68</v>
      </c>
      <c r="Z872" s="43" t="s">
        <v>68</v>
      </c>
      <c r="AA872" s="43" t="s">
        <v>68</v>
      </c>
      <c r="AB872" s="43" t="s">
        <v>68</v>
      </c>
      <c r="AC872" s="43" t="s">
        <v>68</v>
      </c>
      <c r="AE872" s="33"/>
    </row>
    <row r="873">
      <c r="A873" s="41" t="s">
        <v>54</v>
      </c>
      <c r="B873" s="42" t="s">
        <v>68</v>
      </c>
      <c r="C873" s="42" t="s">
        <v>68</v>
      </c>
      <c r="D873" s="42" t="s">
        <v>68</v>
      </c>
      <c r="E873" s="42" t="s">
        <v>68</v>
      </c>
      <c r="F873" s="42" t="s">
        <v>68</v>
      </c>
      <c r="G873" s="42" t="s">
        <v>68</v>
      </c>
      <c r="H873" s="33"/>
      <c r="I873" s="33"/>
      <c r="J873" s="33"/>
      <c r="K873" s="33"/>
      <c r="L873" s="33"/>
      <c r="M873" s="33"/>
      <c r="Q873" s="41"/>
      <c r="R873" s="41"/>
      <c r="S873" s="41" t="s">
        <v>54</v>
      </c>
      <c r="T873" s="42" t="s">
        <v>68</v>
      </c>
      <c r="U873" s="42" t="s">
        <v>68</v>
      </c>
      <c r="V873" s="42" t="s">
        <v>68</v>
      </c>
      <c r="W873" s="42" t="s">
        <v>68</v>
      </c>
      <c r="X873" s="42" t="s">
        <v>68</v>
      </c>
      <c r="Y873" s="42" t="s">
        <v>68</v>
      </c>
      <c r="Z873" s="43" t="s">
        <v>68</v>
      </c>
      <c r="AA873" s="43" t="s">
        <v>68</v>
      </c>
      <c r="AB873" s="43" t="s">
        <v>68</v>
      </c>
      <c r="AC873" s="43" t="s">
        <v>68</v>
      </c>
      <c r="AE873" s="33"/>
    </row>
    <row r="874">
      <c r="A874" s="41" t="s">
        <v>55</v>
      </c>
      <c r="B874" s="42">
        <v>0.0</v>
      </c>
      <c r="C874" s="42">
        <v>0.0</v>
      </c>
      <c r="D874" s="42">
        <v>0.0980392156862745</v>
      </c>
      <c r="E874" s="42">
        <v>0.137254901960784</v>
      </c>
      <c r="F874" s="42">
        <v>0.127450980392156</v>
      </c>
      <c r="G874" s="42">
        <v>0.127450980392156</v>
      </c>
      <c r="H874" s="33"/>
      <c r="I874" s="33"/>
      <c r="J874" s="33"/>
      <c r="K874" s="33"/>
      <c r="L874" s="33"/>
      <c r="M874" s="33"/>
      <c r="Q874" s="41"/>
      <c r="R874" s="41"/>
      <c r="S874" s="41" t="s">
        <v>55</v>
      </c>
      <c r="T874" s="42">
        <v>0.0</v>
      </c>
      <c r="U874" s="42">
        <v>0.0</v>
      </c>
      <c r="V874" s="42">
        <v>0.0</v>
      </c>
      <c r="W874" s="42">
        <v>0.0</v>
      </c>
      <c r="X874" s="42">
        <v>0.0</v>
      </c>
      <c r="Y874" s="42">
        <v>0.127450980392156</v>
      </c>
      <c r="Z874" s="43">
        <v>0.137254901960784</v>
      </c>
      <c r="AA874" s="43">
        <v>0.122549019607843</v>
      </c>
      <c r="AB874" s="43">
        <v>0.117647058823529</v>
      </c>
      <c r="AC874" s="43">
        <v>0.137254901960784</v>
      </c>
      <c r="AE874" s="33"/>
    </row>
    <row r="875">
      <c r="A875" s="41" t="s">
        <v>56</v>
      </c>
      <c r="B875" s="42">
        <v>0.0</v>
      </c>
      <c r="C875" s="42">
        <v>0.0</v>
      </c>
      <c r="D875" s="42">
        <v>0.0</v>
      </c>
      <c r="E875" s="42">
        <v>0.0</v>
      </c>
      <c r="F875" s="42">
        <v>0.00980392156862745</v>
      </c>
      <c r="G875" s="42">
        <v>0.00980392156862745</v>
      </c>
      <c r="H875" s="33"/>
      <c r="I875" s="33"/>
      <c r="J875" s="33"/>
      <c r="K875" s="33"/>
      <c r="L875" s="33"/>
      <c r="M875" s="33"/>
      <c r="Q875" s="41"/>
      <c r="R875" s="41"/>
      <c r="S875" s="41" t="s">
        <v>56</v>
      </c>
      <c r="T875" s="42">
        <v>0.0</v>
      </c>
      <c r="U875" s="42">
        <v>0.0</v>
      </c>
      <c r="V875" s="42">
        <v>0.0</v>
      </c>
      <c r="W875" s="42">
        <v>0.0</v>
      </c>
      <c r="X875" s="42">
        <v>0.0</v>
      </c>
      <c r="Y875" s="42">
        <v>0.0169808902702831</v>
      </c>
      <c r="Z875" s="43">
        <v>0.0</v>
      </c>
      <c r="AA875" s="43">
        <v>0.00849044513514156</v>
      </c>
      <c r="AB875" s="43">
        <v>0.013864838846795</v>
      </c>
      <c r="AC875" s="43">
        <v>0.0</v>
      </c>
      <c r="AE875" s="33"/>
    </row>
    <row r="876">
      <c r="A876" s="41" t="s">
        <v>58</v>
      </c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Q876" s="41"/>
      <c r="R876" s="41"/>
      <c r="S876" s="41" t="s">
        <v>60</v>
      </c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E876" s="33"/>
    </row>
    <row r="877">
      <c r="A877" s="33"/>
      <c r="B877" s="42">
        <v>0.002</v>
      </c>
      <c r="C877" s="42">
        <v>0.005</v>
      </c>
      <c r="D877" s="42">
        <v>0.01</v>
      </c>
      <c r="E877" s="42">
        <v>0.05</v>
      </c>
      <c r="F877" s="42">
        <v>0.1</v>
      </c>
      <c r="G877" s="42">
        <v>0.25</v>
      </c>
      <c r="H877" s="33"/>
      <c r="I877" s="33"/>
      <c r="J877" s="33"/>
      <c r="K877" s="33"/>
      <c r="L877" s="33"/>
      <c r="M877" s="33"/>
      <c r="Q877" s="33"/>
      <c r="R877" s="33"/>
      <c r="S877" s="33"/>
      <c r="T877" s="42">
        <v>0.001</v>
      </c>
      <c r="U877" s="42">
        <v>0.002</v>
      </c>
      <c r="V877" s="42">
        <v>0.004</v>
      </c>
      <c r="W877" s="42">
        <v>0.005</v>
      </c>
      <c r="X877" s="42">
        <v>0.01</v>
      </c>
      <c r="Y877" s="42">
        <v>0.05</v>
      </c>
      <c r="Z877" s="43">
        <v>0.1</v>
      </c>
      <c r="AA877" s="43">
        <v>0.25</v>
      </c>
      <c r="AB877" s="43">
        <v>1.0</v>
      </c>
      <c r="AC877" s="43">
        <v>10.0</v>
      </c>
      <c r="AE877" s="33"/>
    </row>
    <row r="878">
      <c r="A878" s="41" t="s">
        <v>47</v>
      </c>
      <c r="B878" s="42">
        <v>0.0</v>
      </c>
      <c r="C878" s="42">
        <v>0.0</v>
      </c>
      <c r="D878" s="42">
        <v>0.0</v>
      </c>
      <c r="E878" s="42">
        <v>0.5</v>
      </c>
      <c r="F878" s="42">
        <v>1.75</v>
      </c>
      <c r="G878" s="42">
        <v>3.0</v>
      </c>
      <c r="H878" s="33"/>
      <c r="I878" s="33"/>
      <c r="J878" s="33"/>
      <c r="K878" s="33"/>
      <c r="L878" s="33"/>
      <c r="M878" s="33"/>
      <c r="Q878" s="41"/>
      <c r="R878" s="41"/>
      <c r="S878" s="41" t="s">
        <v>47</v>
      </c>
      <c r="T878" s="42">
        <v>0.0</v>
      </c>
      <c r="U878" s="42">
        <v>0.0</v>
      </c>
      <c r="V878" s="42">
        <v>0.0</v>
      </c>
      <c r="W878" s="42">
        <v>0.0</v>
      </c>
      <c r="X878" s="42">
        <v>0.0</v>
      </c>
      <c r="Y878" s="42">
        <v>0.0</v>
      </c>
      <c r="Z878" s="43">
        <v>0.0</v>
      </c>
      <c r="AA878" s="43">
        <v>0.0</v>
      </c>
      <c r="AB878" s="43">
        <v>0.0</v>
      </c>
      <c r="AC878" s="43">
        <v>376.5</v>
      </c>
      <c r="AE878" s="33"/>
    </row>
    <row r="879">
      <c r="A879" s="41" t="s">
        <v>48</v>
      </c>
      <c r="B879" s="42">
        <v>0.0</v>
      </c>
      <c r="C879" s="42">
        <v>0.0</v>
      </c>
      <c r="D879" s="42">
        <v>0.0</v>
      </c>
      <c r="E879" s="42">
        <v>0.5</v>
      </c>
      <c r="F879" s="42">
        <v>0.433012701892219</v>
      </c>
      <c r="G879" s="42">
        <v>2.34520787991171</v>
      </c>
      <c r="H879" s="33"/>
      <c r="I879" s="33"/>
      <c r="J879" s="33"/>
      <c r="K879" s="33"/>
      <c r="L879" s="33"/>
      <c r="M879" s="33"/>
      <c r="Q879" s="41"/>
      <c r="R879" s="41"/>
      <c r="S879" s="41" t="s">
        <v>48</v>
      </c>
      <c r="T879" s="42">
        <v>0.0</v>
      </c>
      <c r="U879" s="42">
        <v>0.0</v>
      </c>
      <c r="V879" s="42">
        <v>0.0</v>
      </c>
      <c r="W879" s="42">
        <v>0.0</v>
      </c>
      <c r="X879" s="42">
        <v>0.0</v>
      </c>
      <c r="Y879" s="42">
        <v>0.0</v>
      </c>
      <c r="Z879" s="43">
        <v>0.0</v>
      </c>
      <c r="AA879" s="43">
        <v>0.0</v>
      </c>
      <c r="AB879" s="43">
        <v>0.0</v>
      </c>
      <c r="AC879" s="43">
        <v>230.905283612133</v>
      </c>
      <c r="AE879" s="33"/>
    </row>
    <row r="880">
      <c r="A880" s="41" t="s">
        <v>24</v>
      </c>
      <c r="B880" s="42">
        <v>0.116755405956852</v>
      </c>
      <c r="C880" s="42">
        <v>0.123446153280774</v>
      </c>
      <c r="D880" s="42">
        <v>0.117741030712235</v>
      </c>
      <c r="E880" s="42">
        <v>0.119762405874444</v>
      </c>
      <c r="F880" s="42">
        <v>0.109650564315415</v>
      </c>
      <c r="G880" s="42">
        <v>0.119855578498124</v>
      </c>
      <c r="H880" s="45"/>
      <c r="I880" s="33"/>
      <c r="J880" s="33"/>
      <c r="K880" s="33"/>
      <c r="L880" s="33"/>
      <c r="M880" s="33"/>
      <c r="Q880" s="41"/>
      <c r="R880" s="41"/>
      <c r="S880" s="41" t="s">
        <v>24</v>
      </c>
      <c r="T880" s="42">
        <v>19.6028934401226</v>
      </c>
      <c r="U880" s="42">
        <v>20.5330219755067</v>
      </c>
      <c r="V880" s="42">
        <v>19.0006463872469</v>
      </c>
      <c r="W880" s="42">
        <v>19.6460787329788</v>
      </c>
      <c r="X880" s="42">
        <v>18.5664506225445</v>
      </c>
      <c r="Y880" s="42">
        <v>17.9092310052713</v>
      </c>
      <c r="Z880" s="46">
        <v>17.1354548124373</v>
      </c>
      <c r="AA880" s="43">
        <v>16.8939881738141</v>
      </c>
      <c r="AB880" s="43">
        <v>16.2139815549111</v>
      </c>
      <c r="AC880" s="43">
        <v>3.04551979816256</v>
      </c>
      <c r="AE880" s="33"/>
    </row>
    <row r="881">
      <c r="A881" s="41" t="s">
        <v>25</v>
      </c>
      <c r="B881" s="42">
        <v>0.00792098535397517</v>
      </c>
      <c r="C881" s="42">
        <v>0.0081911336015015</v>
      </c>
      <c r="D881" s="44">
        <v>0.0097344646821046</v>
      </c>
      <c r="E881" s="42">
        <v>0.0116098795712428</v>
      </c>
      <c r="F881" s="42">
        <v>0.00132852608444695</v>
      </c>
      <c r="G881" s="42">
        <v>0.00568584908342049</v>
      </c>
      <c r="H881" s="45"/>
      <c r="I881" s="33"/>
      <c r="J881" s="33"/>
      <c r="K881" s="33"/>
      <c r="L881" s="33"/>
      <c r="M881" s="33"/>
      <c r="Q881" s="41"/>
      <c r="R881" s="41"/>
      <c r="S881" s="41" t="s">
        <v>25</v>
      </c>
      <c r="T881" s="42">
        <v>3.67456735153036</v>
      </c>
      <c r="U881" s="42">
        <v>1.40738129612582</v>
      </c>
      <c r="V881" s="44">
        <v>1.76322022317323</v>
      </c>
      <c r="W881" s="42">
        <v>2.30396509988407</v>
      </c>
      <c r="X881" s="42">
        <v>1.78895401545469</v>
      </c>
      <c r="Y881" s="42">
        <v>0.743134390156723</v>
      </c>
      <c r="Z881" s="46">
        <v>0.545714749402167</v>
      </c>
      <c r="AA881" s="43">
        <v>0.196216923662273</v>
      </c>
      <c r="AB881" s="43">
        <v>0.643130201657019</v>
      </c>
      <c r="AC881" s="43">
        <v>0.59125453908822</v>
      </c>
      <c r="AE881" s="33"/>
    </row>
    <row r="882">
      <c r="A882" s="41" t="s">
        <v>28</v>
      </c>
      <c r="B882" s="56">
        <v>0.671140939597315</v>
      </c>
      <c r="C882" s="57">
        <v>0.671140939597315</v>
      </c>
      <c r="D882" s="57">
        <v>0.875838926174496</v>
      </c>
      <c r="E882" s="54">
        <v>0.939597315436241</v>
      </c>
      <c r="F882" s="49">
        <v>0.946308724832214</v>
      </c>
      <c r="G882" s="56">
        <v>0.946308724832214</v>
      </c>
      <c r="H882" s="33"/>
      <c r="I882" s="33"/>
      <c r="J882" s="33"/>
      <c r="K882" s="33"/>
      <c r="L882" s="33"/>
      <c r="M882" s="33"/>
      <c r="N882" s="36">
        <f>MAX(B882:M882)</f>
        <v>0.9463087248</v>
      </c>
      <c r="Q882" s="41"/>
      <c r="R882" s="41"/>
      <c r="S882" s="41" t="s">
        <v>28</v>
      </c>
      <c r="T882" s="56">
        <v>0.671140939597315</v>
      </c>
      <c r="U882" s="57">
        <v>0.671140939597315</v>
      </c>
      <c r="V882" s="57">
        <v>0.671140939597315</v>
      </c>
      <c r="W882" s="54">
        <v>0.671140939597315</v>
      </c>
      <c r="X882" s="49">
        <v>0.671140939597315</v>
      </c>
      <c r="Y882" s="56">
        <v>0.939597315436241</v>
      </c>
      <c r="Z882" s="43">
        <v>0.942953020134228</v>
      </c>
      <c r="AA882" s="43">
        <v>0.946308724832214</v>
      </c>
      <c r="AB882" s="43">
        <v>0.946308724832214</v>
      </c>
      <c r="AC882" s="43">
        <v>0.968120805369127</v>
      </c>
      <c r="AE882" s="33"/>
      <c r="AF882" s="36">
        <f>MAX(T882:AE882)</f>
        <v>0.9681208054</v>
      </c>
    </row>
    <row r="883">
      <c r="A883" s="41" t="s">
        <v>29</v>
      </c>
      <c r="B883" s="42">
        <v>0.0</v>
      </c>
      <c r="C883" s="42">
        <v>0.0</v>
      </c>
      <c r="D883" s="42">
        <v>0.0556480669522718</v>
      </c>
      <c r="E883" s="42">
        <v>0.0</v>
      </c>
      <c r="F883" s="42">
        <v>0.0</v>
      </c>
      <c r="G883" s="42">
        <v>0.0</v>
      </c>
      <c r="H883" s="33"/>
      <c r="I883" s="33"/>
      <c r="J883" s="33"/>
      <c r="K883" s="33"/>
      <c r="L883" s="33"/>
      <c r="M883" s="33"/>
      <c r="Q883" s="41"/>
      <c r="R883" s="41"/>
      <c r="S883" s="41" t="s">
        <v>29</v>
      </c>
      <c r="T883" s="42">
        <v>0.0</v>
      </c>
      <c r="U883" s="42">
        <v>0.0</v>
      </c>
      <c r="V883" s="42">
        <v>0.0</v>
      </c>
      <c r="W883" s="42">
        <v>0.0</v>
      </c>
      <c r="X883" s="42">
        <v>0.0</v>
      </c>
      <c r="Y883" s="42">
        <v>0.00474568309521172</v>
      </c>
      <c r="Z883" s="43">
        <v>0.00335570469798657</v>
      </c>
      <c r="AA883" s="43">
        <v>0.0</v>
      </c>
      <c r="AB883" s="43">
        <v>0.0</v>
      </c>
      <c r="AC883" s="43">
        <v>0.0145306275802758</v>
      </c>
      <c r="AE883" s="33"/>
    </row>
    <row r="884">
      <c r="A884" s="41" t="s">
        <v>30</v>
      </c>
      <c r="B884" s="42">
        <v>1.0</v>
      </c>
      <c r="C884" s="42">
        <v>1.0</v>
      </c>
      <c r="D884" s="42">
        <v>1.0</v>
      </c>
      <c r="E884" s="42">
        <v>0.98</v>
      </c>
      <c r="F884" s="42">
        <v>0.99</v>
      </c>
      <c r="G884" s="42">
        <v>0.99</v>
      </c>
      <c r="H884" s="33"/>
      <c r="I884" s="33"/>
      <c r="J884" s="33"/>
      <c r="K884" s="33"/>
      <c r="L884" s="33"/>
      <c r="M884" s="33"/>
      <c r="N884" s="36">
        <f>MAX(B884:M884)</f>
        <v>1</v>
      </c>
      <c r="Q884" s="41"/>
      <c r="R884" s="41"/>
      <c r="S884" s="41" t="s">
        <v>30</v>
      </c>
      <c r="T884" s="42">
        <v>1.0</v>
      </c>
      <c r="U884" s="42">
        <v>1.0</v>
      </c>
      <c r="V884" s="42">
        <v>1.0</v>
      </c>
      <c r="W884" s="42">
        <v>1.0</v>
      </c>
      <c r="X884" s="42">
        <v>1.0</v>
      </c>
      <c r="Y884" s="42">
        <v>0.98</v>
      </c>
      <c r="Z884" s="43">
        <v>0.985</v>
      </c>
      <c r="AA884" s="43">
        <v>0.99</v>
      </c>
      <c r="AB884" s="43">
        <v>0.99</v>
      </c>
      <c r="AC884" s="43">
        <v>0.9975</v>
      </c>
      <c r="AE884" s="33"/>
      <c r="AF884" s="36">
        <f>MAX(T884:AE884)</f>
        <v>1</v>
      </c>
    </row>
    <row r="885">
      <c r="A885" s="41" t="s">
        <v>31</v>
      </c>
      <c r="B885" s="42">
        <v>0.0</v>
      </c>
      <c r="C885" s="42">
        <v>0.0</v>
      </c>
      <c r="D885" s="42">
        <v>0.0</v>
      </c>
      <c r="E885" s="42">
        <v>0.0</v>
      </c>
      <c r="F885" s="42">
        <v>0.0</v>
      </c>
      <c r="G885" s="42">
        <v>0.0</v>
      </c>
      <c r="H885" s="33"/>
      <c r="I885" s="33"/>
      <c r="J885" s="33"/>
      <c r="K885" s="33"/>
      <c r="L885" s="33"/>
      <c r="M885" s="33"/>
      <c r="Q885" s="41"/>
      <c r="R885" s="41"/>
      <c r="S885" s="41" t="s">
        <v>31</v>
      </c>
      <c r="T885" s="42">
        <v>0.0</v>
      </c>
      <c r="U885" s="42">
        <v>0.0</v>
      </c>
      <c r="V885" s="42">
        <v>0.0</v>
      </c>
      <c r="W885" s="42">
        <v>0.0</v>
      </c>
      <c r="X885" s="42">
        <v>0.0</v>
      </c>
      <c r="Y885" s="42">
        <v>0.00707106781186548</v>
      </c>
      <c r="Z885" s="43">
        <v>0.005</v>
      </c>
      <c r="AA885" s="43">
        <v>0.0</v>
      </c>
      <c r="AB885" s="43">
        <v>0.0</v>
      </c>
      <c r="AC885" s="43">
        <v>0.00433012701892219</v>
      </c>
      <c r="AE885" s="33"/>
    </row>
    <row r="886">
      <c r="A886" s="41" t="s">
        <v>32</v>
      </c>
      <c r="B886" s="42">
        <v>0.0</v>
      </c>
      <c r="C886" s="42">
        <v>0.0</v>
      </c>
      <c r="D886" s="42">
        <v>0.622448979591836</v>
      </c>
      <c r="E886" s="42">
        <v>0.857142857142857</v>
      </c>
      <c r="F886" s="42">
        <v>0.857142857142857</v>
      </c>
      <c r="G886" s="42">
        <v>0.857142857142857</v>
      </c>
      <c r="H886" s="33"/>
      <c r="I886" s="33"/>
      <c r="J886" s="33"/>
      <c r="K886" s="33"/>
      <c r="L886" s="33"/>
      <c r="M886" s="33"/>
      <c r="N886" s="36">
        <f>MAX(B886:M886)</f>
        <v>0.8571428571</v>
      </c>
      <c r="Q886" s="41"/>
      <c r="R886" s="41"/>
      <c r="S886" s="41" t="s">
        <v>32</v>
      </c>
      <c r="T886" s="42">
        <v>0.0</v>
      </c>
      <c r="U886" s="42">
        <v>0.0</v>
      </c>
      <c r="V886" s="42">
        <v>0.0</v>
      </c>
      <c r="W886" s="42">
        <v>0.0</v>
      </c>
      <c r="X886" s="42">
        <v>0.0</v>
      </c>
      <c r="Y886" s="42">
        <v>0.857142857142857</v>
      </c>
      <c r="Z886" s="43">
        <v>0.857142857142857</v>
      </c>
      <c r="AA886" s="43">
        <v>0.857142857142857</v>
      </c>
      <c r="AB886" s="43">
        <v>0.857142857142857</v>
      </c>
      <c r="AC886" s="43">
        <v>0.908163265306122</v>
      </c>
      <c r="AE886" s="33"/>
      <c r="AF886" s="36">
        <f>MAX(T886:AE886)</f>
        <v>0.9081632653</v>
      </c>
    </row>
    <row r="887">
      <c r="A887" s="41" t="s">
        <v>33</v>
      </c>
      <c r="B887" s="42">
        <v>0.0</v>
      </c>
      <c r="C887" s="42">
        <v>0.0</v>
      </c>
      <c r="D887" s="42">
        <v>0.169215550528336</v>
      </c>
      <c r="E887" s="42">
        <v>0.0</v>
      </c>
      <c r="F887" s="42">
        <v>0.0</v>
      </c>
      <c r="G887" s="42">
        <v>0.0</v>
      </c>
      <c r="H887" s="33"/>
      <c r="I887" s="33"/>
      <c r="J887" s="33"/>
      <c r="K887" s="33"/>
      <c r="L887" s="33"/>
      <c r="M887" s="33"/>
      <c r="Q887" s="41"/>
      <c r="R887" s="41"/>
      <c r="S887" s="41" t="s">
        <v>33</v>
      </c>
      <c r="T887" s="42">
        <v>0.0</v>
      </c>
      <c r="U887" s="42">
        <v>0.0</v>
      </c>
      <c r="V887" s="42">
        <v>0.0</v>
      </c>
      <c r="W887" s="42">
        <v>0.0</v>
      </c>
      <c r="X887" s="42">
        <v>0.0</v>
      </c>
      <c r="Y887" s="42">
        <v>0.0</v>
      </c>
      <c r="Z887" s="43">
        <v>0.0</v>
      </c>
      <c r="AA887" s="43">
        <v>0.0</v>
      </c>
      <c r="AB887" s="43">
        <v>0.0</v>
      </c>
      <c r="AC887" s="43">
        <v>0.0530219634970064</v>
      </c>
      <c r="AE887" s="33"/>
    </row>
    <row r="888">
      <c r="A888" s="41" t="s">
        <v>49</v>
      </c>
      <c r="B888" s="42">
        <v>0.172541023970803</v>
      </c>
      <c r="C888" s="42">
        <v>0.143484729825043</v>
      </c>
      <c r="D888" s="42">
        <v>0.184025876374149</v>
      </c>
      <c r="E888" s="42">
        <v>0.219145720745425</v>
      </c>
      <c r="F888" s="42">
        <v>0.221715011574134</v>
      </c>
      <c r="G888" s="42">
        <v>0.139201397576665</v>
      </c>
      <c r="H888" s="45"/>
      <c r="I888" s="33"/>
      <c r="J888" s="33"/>
      <c r="K888" s="33"/>
      <c r="L888" s="33"/>
      <c r="M888" s="33"/>
      <c r="Q888" s="41"/>
      <c r="R888" s="41"/>
      <c r="S888" s="41" t="s">
        <v>49</v>
      </c>
      <c r="T888" s="42">
        <v>0.127637041152405</v>
      </c>
      <c r="U888" s="42">
        <v>0.100726965852379</v>
      </c>
      <c r="V888" s="42">
        <v>0.133217114895898</v>
      </c>
      <c r="W888" s="42">
        <v>0.121972106950614</v>
      </c>
      <c r="X888" s="42">
        <v>0.146138235799935</v>
      </c>
      <c r="Y888" s="42">
        <v>0.18475294058153</v>
      </c>
      <c r="Z888" s="46">
        <v>0.213133686787074</v>
      </c>
      <c r="AA888" s="43">
        <v>0.238751021479662</v>
      </c>
      <c r="AB888" s="43">
        <v>0.316882892416512</v>
      </c>
      <c r="AC888" s="43">
        <v>0.323529571847992</v>
      </c>
      <c r="AE888" s="33"/>
    </row>
    <row r="889">
      <c r="A889" s="41" t="s">
        <v>50</v>
      </c>
      <c r="B889" s="42">
        <v>0.035222043133494</v>
      </c>
      <c r="C889" s="44">
        <v>0.0272715585178861</v>
      </c>
      <c r="D889" s="42">
        <v>0.0356157075884337</v>
      </c>
      <c r="E889" s="42">
        <v>0.0138778743399433</v>
      </c>
      <c r="F889" s="42">
        <v>0.00609170813872477</v>
      </c>
      <c r="G889" s="42">
        <v>0.0201934502433573</v>
      </c>
      <c r="H889" s="45"/>
      <c r="I889" s="33"/>
      <c r="J889" s="33"/>
      <c r="K889" s="33"/>
      <c r="L889" s="45"/>
      <c r="M889" s="33"/>
      <c r="Q889" s="41"/>
      <c r="R889" s="41"/>
      <c r="S889" s="41" t="s">
        <v>50</v>
      </c>
      <c r="T889" s="42">
        <v>0.0489857058317155</v>
      </c>
      <c r="U889" s="44">
        <v>0.0236094804302736</v>
      </c>
      <c r="V889" s="42">
        <v>0.0427535048334194</v>
      </c>
      <c r="W889" s="42">
        <v>0.0322351091526801</v>
      </c>
      <c r="X889" s="42">
        <v>0.0387633998573715</v>
      </c>
      <c r="Y889" s="42">
        <v>0.017493732645426</v>
      </c>
      <c r="Z889" s="46">
        <v>0.00802278969684899</v>
      </c>
      <c r="AA889" s="43">
        <v>0.00431631937102168</v>
      </c>
      <c r="AB889" s="43">
        <v>0.019475528247471</v>
      </c>
      <c r="AC889" s="43">
        <v>0.186789872101913</v>
      </c>
      <c r="AE889" s="33"/>
    </row>
    <row r="890">
      <c r="A890" s="41" t="s">
        <v>51</v>
      </c>
      <c r="B890" s="42">
        <v>0.0</v>
      </c>
      <c r="C890" s="42">
        <v>0.0</v>
      </c>
      <c r="D890" s="42">
        <v>0.0784313725490196</v>
      </c>
      <c r="E890" s="42">
        <v>0.137254901960784</v>
      </c>
      <c r="F890" s="42">
        <v>0.127450980392156</v>
      </c>
      <c r="G890" s="42">
        <v>0.127450980392156</v>
      </c>
      <c r="H890" s="33"/>
      <c r="I890" s="33"/>
      <c r="J890" s="33"/>
      <c r="K890" s="33"/>
      <c r="L890" s="33"/>
      <c r="M890" s="33"/>
      <c r="N890" s="36">
        <f>MAX(B890:M890)</f>
        <v>0.137254902</v>
      </c>
      <c r="Q890" s="41"/>
      <c r="R890" s="41"/>
      <c r="S890" s="41" t="s">
        <v>51</v>
      </c>
      <c r="T890" s="42">
        <v>0.0</v>
      </c>
      <c r="U890" s="42">
        <v>0.0</v>
      </c>
      <c r="V890" s="42">
        <v>0.0</v>
      </c>
      <c r="W890" s="42">
        <v>0.0</v>
      </c>
      <c r="X890" s="42">
        <v>0.0</v>
      </c>
      <c r="Y890" s="42">
        <v>0.137254901960784</v>
      </c>
      <c r="Z890" s="43">
        <v>0.137254901960784</v>
      </c>
      <c r="AA890" s="43">
        <v>0.122549019607843</v>
      </c>
      <c r="AB890" s="43">
        <v>0.112745098039215</v>
      </c>
      <c r="AC890" s="43">
        <v>0.348039215686274</v>
      </c>
      <c r="AE890" s="33"/>
      <c r="AF890" s="36">
        <f>MAX(T890:AE890)</f>
        <v>0.3480392157</v>
      </c>
    </row>
    <row r="891">
      <c r="A891" s="41" t="s">
        <v>52</v>
      </c>
      <c r="B891" s="42">
        <v>0.0</v>
      </c>
      <c r="C891" s="42">
        <v>0.0</v>
      </c>
      <c r="D891" s="42">
        <v>0.0240146053214037</v>
      </c>
      <c r="E891" s="42">
        <v>0.0</v>
      </c>
      <c r="F891" s="42">
        <v>0.00980392156862745</v>
      </c>
      <c r="G891" s="42">
        <v>0.00980392156862745</v>
      </c>
      <c r="H891" s="33"/>
      <c r="I891" s="33"/>
      <c r="J891" s="33"/>
      <c r="K891" s="33"/>
      <c r="L891" s="33"/>
      <c r="M891" s="33"/>
      <c r="Q891" s="41"/>
      <c r="R891" s="41"/>
      <c r="S891" s="41" t="s">
        <v>52</v>
      </c>
      <c r="T891" s="42">
        <v>0.0</v>
      </c>
      <c r="U891" s="42">
        <v>0.0</v>
      </c>
      <c r="V891" s="42">
        <v>0.0</v>
      </c>
      <c r="W891" s="42">
        <v>0.0</v>
      </c>
      <c r="X891" s="42">
        <v>0.0</v>
      </c>
      <c r="Y891" s="42">
        <v>0.0</v>
      </c>
      <c r="Z891" s="43">
        <v>0.0</v>
      </c>
      <c r="AA891" s="43">
        <v>0.00849044513514156</v>
      </c>
      <c r="AB891" s="43">
        <v>0.0162579646586049</v>
      </c>
      <c r="AC891" s="43">
        <v>0.365089140811086</v>
      </c>
      <c r="AE891" s="33"/>
    </row>
    <row r="892">
      <c r="A892" s="41" t="s">
        <v>53</v>
      </c>
      <c r="B892" s="42" t="s">
        <v>68</v>
      </c>
      <c r="C892" s="42" t="s">
        <v>68</v>
      </c>
      <c r="D892" s="42" t="s">
        <v>68</v>
      </c>
      <c r="E892" s="42" t="s">
        <v>68</v>
      </c>
      <c r="F892" s="42" t="s">
        <v>68</v>
      </c>
      <c r="G892" s="42" t="s">
        <v>68</v>
      </c>
      <c r="H892" s="33"/>
      <c r="I892" s="33"/>
      <c r="J892" s="33"/>
      <c r="K892" s="33"/>
      <c r="L892" s="33"/>
      <c r="M892" s="33"/>
      <c r="Q892" s="41"/>
      <c r="R892" s="41"/>
      <c r="S892" s="41" t="s">
        <v>53</v>
      </c>
      <c r="T892" s="42" t="s">
        <v>68</v>
      </c>
      <c r="U892" s="42" t="s">
        <v>68</v>
      </c>
      <c r="V892" s="42" t="s">
        <v>68</v>
      </c>
      <c r="W892" s="42" t="s">
        <v>68</v>
      </c>
      <c r="X892" s="42" t="s">
        <v>68</v>
      </c>
      <c r="Y892" s="42" t="s">
        <v>68</v>
      </c>
      <c r="Z892" s="43" t="s">
        <v>68</v>
      </c>
      <c r="AA892" s="43" t="s">
        <v>68</v>
      </c>
      <c r="AB892" s="43" t="s">
        <v>68</v>
      </c>
      <c r="AC892" s="43" t="s">
        <v>68</v>
      </c>
      <c r="AE892" s="33"/>
    </row>
    <row r="893">
      <c r="A893" s="41" t="s">
        <v>54</v>
      </c>
      <c r="B893" s="42" t="s">
        <v>68</v>
      </c>
      <c r="C893" s="42" t="s">
        <v>68</v>
      </c>
      <c r="D893" s="42" t="s">
        <v>68</v>
      </c>
      <c r="E893" s="42" t="s">
        <v>68</v>
      </c>
      <c r="F893" s="42" t="s">
        <v>68</v>
      </c>
      <c r="G893" s="42" t="s">
        <v>68</v>
      </c>
      <c r="H893" s="33"/>
      <c r="I893" s="33"/>
      <c r="J893" s="33"/>
      <c r="K893" s="33"/>
      <c r="L893" s="33"/>
      <c r="M893" s="33"/>
      <c r="Q893" s="41"/>
      <c r="R893" s="41"/>
      <c r="S893" s="41" t="s">
        <v>54</v>
      </c>
      <c r="T893" s="42" t="s">
        <v>68</v>
      </c>
      <c r="U893" s="42" t="s">
        <v>68</v>
      </c>
      <c r="V893" s="42" t="s">
        <v>68</v>
      </c>
      <c r="W893" s="42" t="s">
        <v>68</v>
      </c>
      <c r="X893" s="42" t="s">
        <v>68</v>
      </c>
      <c r="Y893" s="42" t="s">
        <v>68</v>
      </c>
      <c r="Z893" s="43" t="s">
        <v>68</v>
      </c>
      <c r="AA893" s="43" t="s">
        <v>68</v>
      </c>
      <c r="AB893" s="43" t="s">
        <v>68</v>
      </c>
      <c r="AC893" s="43" t="s">
        <v>68</v>
      </c>
      <c r="AE893" s="33"/>
    </row>
    <row r="894">
      <c r="A894" s="41" t="s">
        <v>55</v>
      </c>
      <c r="B894" s="42">
        <v>0.0</v>
      </c>
      <c r="C894" s="42">
        <v>0.0</v>
      </c>
      <c r="D894" s="42">
        <v>0.0784313725490196</v>
      </c>
      <c r="E894" s="42">
        <v>0.137254901960784</v>
      </c>
      <c r="F894" s="42">
        <v>0.127450980392156</v>
      </c>
      <c r="G894" s="42">
        <v>0.127450980392156</v>
      </c>
      <c r="H894" s="33"/>
      <c r="I894" s="33"/>
      <c r="J894" s="33"/>
      <c r="K894" s="33"/>
      <c r="L894" s="33"/>
      <c r="M894" s="33"/>
      <c r="Q894" s="41"/>
      <c r="R894" s="41"/>
      <c r="S894" s="41" t="s">
        <v>55</v>
      </c>
      <c r="T894" s="42">
        <v>0.0</v>
      </c>
      <c r="U894" s="42">
        <v>0.0</v>
      </c>
      <c r="V894" s="42">
        <v>0.0</v>
      </c>
      <c r="W894" s="42">
        <v>0.0</v>
      </c>
      <c r="X894" s="42">
        <v>0.0</v>
      </c>
      <c r="Y894" s="42">
        <v>0.137254901960784</v>
      </c>
      <c r="Z894" s="43">
        <v>0.137254901960784</v>
      </c>
      <c r="AA894" s="43">
        <v>0.122549019607843</v>
      </c>
      <c r="AB894" s="43">
        <v>0.112745098039215</v>
      </c>
      <c r="AC894" s="43">
        <v>0.348039215686274</v>
      </c>
      <c r="AE894" s="33"/>
    </row>
    <row r="895">
      <c r="A895" s="41" t="s">
        <v>56</v>
      </c>
      <c r="B895" s="42">
        <v>0.0</v>
      </c>
      <c r="C895" s="42">
        <v>0.0</v>
      </c>
      <c r="D895" s="42">
        <v>0.0240146053214037</v>
      </c>
      <c r="E895" s="42">
        <v>0.0</v>
      </c>
      <c r="F895" s="42">
        <v>0.00980392156862745</v>
      </c>
      <c r="G895" s="42">
        <v>0.00980392156862745</v>
      </c>
      <c r="H895" s="33"/>
      <c r="I895" s="33"/>
      <c r="J895" s="33"/>
      <c r="K895" s="33"/>
      <c r="L895" s="33"/>
      <c r="M895" s="33"/>
      <c r="Q895" s="41"/>
      <c r="R895" s="41"/>
      <c r="S895" s="41" t="s">
        <v>56</v>
      </c>
      <c r="T895" s="42">
        <v>0.0</v>
      </c>
      <c r="U895" s="42">
        <v>0.0</v>
      </c>
      <c r="V895" s="42">
        <v>0.0</v>
      </c>
      <c r="W895" s="42">
        <v>0.0</v>
      </c>
      <c r="X895" s="42">
        <v>0.0</v>
      </c>
      <c r="Y895" s="42">
        <v>0.0</v>
      </c>
      <c r="Z895" s="43">
        <v>0.0</v>
      </c>
      <c r="AA895" s="43">
        <v>0.00849044513514156</v>
      </c>
      <c r="AB895" s="43">
        <v>0.0162579646586049</v>
      </c>
      <c r="AC895" s="43">
        <v>0.365089140811086</v>
      </c>
      <c r="AE895" s="33"/>
    </row>
    <row r="896">
      <c r="A896" s="41" t="s">
        <v>59</v>
      </c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Q896" s="41"/>
      <c r="R896" s="41"/>
      <c r="S896" s="41" t="s">
        <v>61</v>
      </c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E896" s="33"/>
    </row>
    <row r="897">
      <c r="A897" s="33"/>
      <c r="B897" s="42">
        <v>0.002</v>
      </c>
      <c r="C897" s="42">
        <v>0.005</v>
      </c>
      <c r="D897" s="42">
        <v>0.01</v>
      </c>
      <c r="E897" s="42">
        <v>0.05</v>
      </c>
      <c r="F897" s="42">
        <v>0.1</v>
      </c>
      <c r="G897" s="42">
        <v>0.25</v>
      </c>
      <c r="H897" s="33"/>
      <c r="I897" s="33"/>
      <c r="J897" s="33"/>
      <c r="K897" s="33"/>
      <c r="L897" s="33"/>
      <c r="M897" s="33"/>
      <c r="Q897" s="33"/>
      <c r="R897" s="33"/>
      <c r="S897" s="33"/>
      <c r="T897" s="42">
        <v>0.001</v>
      </c>
      <c r="U897" s="42">
        <v>0.002</v>
      </c>
      <c r="V897" s="42">
        <v>0.004</v>
      </c>
      <c r="W897" s="42">
        <v>0.005</v>
      </c>
      <c r="X897" s="42">
        <v>0.01</v>
      </c>
      <c r="Y897" s="42">
        <v>0.05</v>
      </c>
      <c r="Z897" s="43">
        <v>0.1</v>
      </c>
      <c r="AA897" s="43">
        <v>0.25</v>
      </c>
      <c r="AB897" s="43">
        <v>1.0</v>
      </c>
      <c r="AC897" s="43">
        <v>10.0</v>
      </c>
      <c r="AE897" s="33"/>
    </row>
    <row r="898">
      <c r="A898" s="41" t="s">
        <v>47</v>
      </c>
      <c r="B898" s="42">
        <v>0.0</v>
      </c>
      <c r="C898" s="42">
        <v>0.0</v>
      </c>
      <c r="D898" s="42">
        <v>0.0</v>
      </c>
      <c r="E898" s="42">
        <v>0.0</v>
      </c>
      <c r="F898" s="42">
        <v>2.0</v>
      </c>
      <c r="G898" s="42">
        <v>3.5</v>
      </c>
      <c r="H898" s="33"/>
      <c r="I898" s="33"/>
      <c r="J898" s="33"/>
      <c r="K898" s="33"/>
      <c r="L898" s="33"/>
      <c r="M898" s="33"/>
      <c r="Q898" s="41"/>
      <c r="R898" s="41"/>
      <c r="S898" s="41" t="s">
        <v>47</v>
      </c>
      <c r="T898" s="42">
        <v>0.0</v>
      </c>
      <c r="U898" s="42">
        <v>0.0</v>
      </c>
      <c r="V898" s="42">
        <v>0.0</v>
      </c>
      <c r="W898" s="42">
        <v>0.0</v>
      </c>
      <c r="X898" s="42">
        <v>0.0</v>
      </c>
      <c r="Y898" s="42">
        <v>0.0</v>
      </c>
      <c r="Z898" s="43">
        <v>0.0</v>
      </c>
      <c r="AA898" s="43">
        <v>0.0</v>
      </c>
      <c r="AB898" s="43">
        <v>0.0</v>
      </c>
      <c r="AC898" s="43">
        <v>425.5</v>
      </c>
      <c r="AE898" s="33"/>
    </row>
    <row r="899">
      <c r="A899" s="41" t="s">
        <v>48</v>
      </c>
      <c r="B899" s="42">
        <v>0.0</v>
      </c>
      <c r="C899" s="42">
        <v>0.0</v>
      </c>
      <c r="D899" s="42">
        <v>0.0</v>
      </c>
      <c r="E899" s="42">
        <v>0.0</v>
      </c>
      <c r="F899" s="42">
        <v>0.0</v>
      </c>
      <c r="G899" s="42">
        <v>1.11803398874989</v>
      </c>
      <c r="H899" s="33"/>
      <c r="I899" s="33"/>
      <c r="J899" s="33"/>
      <c r="K899" s="33"/>
      <c r="L899" s="33"/>
      <c r="M899" s="33"/>
      <c r="Q899" s="41"/>
      <c r="R899" s="41"/>
      <c r="S899" s="41" t="s">
        <v>48</v>
      </c>
      <c r="T899" s="42">
        <v>0.0</v>
      </c>
      <c r="U899" s="42">
        <v>0.0</v>
      </c>
      <c r="V899" s="42">
        <v>0.0</v>
      </c>
      <c r="W899" s="42">
        <v>0.0</v>
      </c>
      <c r="X899" s="42">
        <v>0.0</v>
      </c>
      <c r="Y899" s="42">
        <v>0.0</v>
      </c>
      <c r="Z899" s="43">
        <v>0.0</v>
      </c>
      <c r="AA899" s="43">
        <v>0.0</v>
      </c>
      <c r="AB899" s="43">
        <v>0.0</v>
      </c>
      <c r="AC899" s="43">
        <v>254.681664043566</v>
      </c>
      <c r="AE899" s="33"/>
    </row>
    <row r="900">
      <c r="A900" s="41" t="s">
        <v>24</v>
      </c>
      <c r="B900" s="42">
        <v>0.124815959755818</v>
      </c>
      <c r="C900" s="42">
        <v>0.137298016724522</v>
      </c>
      <c r="D900" s="42">
        <v>0.154826049220635</v>
      </c>
      <c r="E900" s="42">
        <v>0.131578460497838</v>
      </c>
      <c r="F900" s="42">
        <v>0.109287664184279</v>
      </c>
      <c r="G900" s="42">
        <v>0.122119390006283</v>
      </c>
      <c r="H900" s="45"/>
      <c r="I900" s="45"/>
      <c r="J900" s="33"/>
      <c r="K900" s="33"/>
      <c r="L900" s="33"/>
      <c r="M900" s="33"/>
      <c r="Q900" s="41"/>
      <c r="R900" s="41"/>
      <c r="S900" s="41" t="s">
        <v>24</v>
      </c>
      <c r="T900" s="42">
        <v>19.8381654428606</v>
      </c>
      <c r="U900" s="42">
        <v>18.8015632789002</v>
      </c>
      <c r="V900" s="42">
        <v>20.1786659781219</v>
      </c>
      <c r="W900" s="42">
        <v>19.3946017725841</v>
      </c>
      <c r="X900" s="42">
        <v>18.1750774413734</v>
      </c>
      <c r="Y900" s="42">
        <v>16.8629193246771</v>
      </c>
      <c r="Z900" s="46">
        <v>17.2573252180671</v>
      </c>
      <c r="AA900" s="46">
        <v>16.9138037141376</v>
      </c>
      <c r="AB900" s="43">
        <v>16.9293297150125</v>
      </c>
      <c r="AC900" s="43">
        <v>3.06184161460942</v>
      </c>
      <c r="AE900" s="33"/>
    </row>
    <row r="901">
      <c r="A901" s="41" t="s">
        <v>25</v>
      </c>
      <c r="B901" s="42">
        <v>0.0124287570864997</v>
      </c>
      <c r="C901" s="42">
        <v>0.0226337026113989</v>
      </c>
      <c r="D901" s="44">
        <v>0.0166689418075796</v>
      </c>
      <c r="E901" s="42">
        <v>0.0305610934246328</v>
      </c>
      <c r="F901" s="44">
        <v>7.10410603312442E-4</v>
      </c>
      <c r="G901" s="42">
        <v>0.00567974486639205</v>
      </c>
      <c r="H901" s="45"/>
      <c r="I901" s="45"/>
      <c r="J901" s="33"/>
      <c r="K901" s="33"/>
      <c r="L901" s="33"/>
      <c r="M901" s="33"/>
      <c r="Q901" s="41"/>
      <c r="R901" s="41"/>
      <c r="S901" s="41" t="s">
        <v>25</v>
      </c>
      <c r="T901" s="42">
        <v>3.12100261428387</v>
      </c>
      <c r="U901" s="42">
        <v>1.55279765931915</v>
      </c>
      <c r="V901" s="44">
        <v>3.19719258199249</v>
      </c>
      <c r="W901" s="42">
        <v>2.2966086970463</v>
      </c>
      <c r="X901" s="44">
        <v>1.04463630230362</v>
      </c>
      <c r="Y901" s="42">
        <v>0.22712336877217</v>
      </c>
      <c r="Z901" s="46">
        <v>0.250226210008914</v>
      </c>
      <c r="AA901" s="46">
        <v>0.249814767294501</v>
      </c>
      <c r="AB901" s="43">
        <v>0.525561470990316</v>
      </c>
      <c r="AC901" s="43">
        <v>0.10633394274128</v>
      </c>
      <c r="AE901" s="33"/>
    </row>
    <row r="902">
      <c r="A902" s="41" t="s">
        <v>28</v>
      </c>
      <c r="B902" s="56">
        <v>0.671140939597315</v>
      </c>
      <c r="C902" s="56">
        <v>0.709731543624161</v>
      </c>
      <c r="D902" s="56">
        <v>0.919463087248322</v>
      </c>
      <c r="E902" s="49">
        <v>0.939597315436241</v>
      </c>
      <c r="F902" s="58">
        <v>0.946308724832214</v>
      </c>
      <c r="G902" s="58">
        <v>0.946308724832214</v>
      </c>
      <c r="H902" s="33"/>
      <c r="I902" s="33"/>
      <c r="J902" s="33"/>
      <c r="K902" s="33"/>
      <c r="L902" s="33"/>
      <c r="M902" s="33"/>
      <c r="N902" s="36">
        <f>MAX(B902:M902)</f>
        <v>0.9463087248</v>
      </c>
      <c r="Q902" s="41"/>
      <c r="R902" s="41"/>
      <c r="S902" s="41" t="s">
        <v>28</v>
      </c>
      <c r="T902" s="56">
        <v>0.671140939597315</v>
      </c>
      <c r="U902" s="56">
        <v>0.671140939597315</v>
      </c>
      <c r="V902" s="56">
        <v>0.671140939597315</v>
      </c>
      <c r="W902" s="49">
        <v>0.671140939597315</v>
      </c>
      <c r="X902" s="58">
        <v>0.671140939597315</v>
      </c>
      <c r="Y902" s="58">
        <v>0.934563758389261</v>
      </c>
      <c r="Z902" s="43">
        <v>0.937919463087248</v>
      </c>
      <c r="AA902" s="43">
        <v>0.946308724832214</v>
      </c>
      <c r="AB902" s="43">
        <v>0.946308724832214</v>
      </c>
      <c r="AC902" s="43">
        <v>0.959731543624161</v>
      </c>
      <c r="AE902" s="33"/>
      <c r="AF902" s="36">
        <f>MAX(T902:AE902)</f>
        <v>0.9597315436</v>
      </c>
    </row>
    <row r="903">
      <c r="A903" s="41" t="s">
        <v>29</v>
      </c>
      <c r="B903" s="42">
        <v>0.0</v>
      </c>
      <c r="C903" s="42">
        <v>0.0465887361641436</v>
      </c>
      <c r="D903" s="44">
        <v>0.0157396502007497</v>
      </c>
      <c r="E903" s="44">
        <v>0.0</v>
      </c>
      <c r="F903" s="42">
        <v>0.0</v>
      </c>
      <c r="G903" s="42">
        <v>0.0</v>
      </c>
      <c r="H903" s="33"/>
      <c r="I903" s="33"/>
      <c r="J903" s="33"/>
      <c r="K903" s="33"/>
      <c r="L903" s="33"/>
      <c r="M903" s="33"/>
      <c r="Q903" s="41"/>
      <c r="R903" s="41"/>
      <c r="S903" s="41" t="s">
        <v>29</v>
      </c>
      <c r="T903" s="42">
        <v>0.0</v>
      </c>
      <c r="U903" s="42">
        <v>0.0</v>
      </c>
      <c r="V903" s="44">
        <v>0.0</v>
      </c>
      <c r="W903" s="44">
        <v>0.0</v>
      </c>
      <c r="X903" s="42">
        <v>0.0</v>
      </c>
      <c r="Y903" s="42">
        <v>0.00290612551605515</v>
      </c>
      <c r="Z903" s="43">
        <v>0.00290612551605515</v>
      </c>
      <c r="AA903" s="43">
        <v>0.0</v>
      </c>
      <c r="AB903" s="43">
        <v>0.0</v>
      </c>
      <c r="AC903" s="43">
        <v>0.0</v>
      </c>
      <c r="AE903" s="33"/>
    </row>
    <row r="904">
      <c r="A904" s="41" t="s">
        <v>30</v>
      </c>
      <c r="B904" s="42">
        <v>1.0</v>
      </c>
      <c r="C904" s="42">
        <v>1.0</v>
      </c>
      <c r="D904" s="42">
        <v>0.9975</v>
      </c>
      <c r="E904" s="42">
        <v>0.98</v>
      </c>
      <c r="F904" s="42">
        <v>0.99</v>
      </c>
      <c r="G904" s="42">
        <v>0.99</v>
      </c>
      <c r="H904" s="33"/>
      <c r="I904" s="33"/>
      <c r="J904" s="33"/>
      <c r="K904" s="33"/>
      <c r="L904" s="33"/>
      <c r="M904" s="33"/>
      <c r="N904" s="36">
        <f>MAX(B904:M904)</f>
        <v>1</v>
      </c>
      <c r="Q904" s="41"/>
      <c r="R904" s="41"/>
      <c r="S904" s="41" t="s">
        <v>30</v>
      </c>
      <c r="T904" s="42">
        <v>1.0</v>
      </c>
      <c r="U904" s="42">
        <v>1.0</v>
      </c>
      <c r="V904" s="42">
        <v>1.0</v>
      </c>
      <c r="W904" s="42">
        <v>1.0</v>
      </c>
      <c r="X904" s="42">
        <v>1.0</v>
      </c>
      <c r="Y904" s="42">
        <v>0.97</v>
      </c>
      <c r="Z904" s="43">
        <v>0.977499999999999</v>
      </c>
      <c r="AA904" s="43">
        <v>0.99</v>
      </c>
      <c r="AB904" s="43">
        <v>0.99</v>
      </c>
      <c r="AC904" s="43">
        <v>1.0</v>
      </c>
      <c r="AE904" s="33"/>
      <c r="AF904" s="36">
        <f>MAX(T904:AE904)</f>
        <v>1</v>
      </c>
    </row>
    <row r="905">
      <c r="A905" s="41" t="s">
        <v>31</v>
      </c>
      <c r="B905" s="42">
        <v>0.0</v>
      </c>
      <c r="C905" s="42">
        <v>0.0</v>
      </c>
      <c r="D905" s="42">
        <v>0.00433012701892219</v>
      </c>
      <c r="E905" s="42">
        <v>0.0</v>
      </c>
      <c r="F905" s="42">
        <v>0.0</v>
      </c>
      <c r="G905" s="42">
        <v>0.0</v>
      </c>
      <c r="H905" s="33"/>
      <c r="I905" s="33"/>
      <c r="J905" s="33"/>
      <c r="K905" s="33"/>
      <c r="L905" s="33"/>
      <c r="M905" s="33"/>
      <c r="Q905" s="41"/>
      <c r="R905" s="41"/>
      <c r="S905" s="41" t="s">
        <v>31</v>
      </c>
      <c r="T905" s="42">
        <v>0.0</v>
      </c>
      <c r="U905" s="42">
        <v>0.0</v>
      </c>
      <c r="V905" s="42">
        <v>0.0</v>
      </c>
      <c r="W905" s="42">
        <v>0.0</v>
      </c>
      <c r="X905" s="42">
        <v>0.0</v>
      </c>
      <c r="Y905" s="42">
        <v>0.00707106781186548</v>
      </c>
      <c r="Z905" s="43">
        <v>0.00433012701892219</v>
      </c>
      <c r="AA905" s="43">
        <v>0.0</v>
      </c>
      <c r="AB905" s="43">
        <v>0.0</v>
      </c>
      <c r="AC905" s="43">
        <v>0.0</v>
      </c>
      <c r="AE905" s="33"/>
    </row>
    <row r="906">
      <c r="A906" s="41" t="s">
        <v>32</v>
      </c>
      <c r="B906" s="42">
        <v>0.0</v>
      </c>
      <c r="C906" s="42">
        <v>0.11734693877551</v>
      </c>
      <c r="D906" s="42">
        <v>0.760204081632653</v>
      </c>
      <c r="E906" s="42">
        <v>0.857142857142857</v>
      </c>
      <c r="F906" s="42">
        <v>0.857142857142857</v>
      </c>
      <c r="G906" s="42">
        <v>0.857142857142857</v>
      </c>
      <c r="H906" s="33"/>
      <c r="I906" s="33"/>
      <c r="J906" s="33"/>
      <c r="K906" s="33"/>
      <c r="L906" s="33"/>
      <c r="M906" s="33"/>
      <c r="N906" s="36">
        <f>MAX(B906:M906)</f>
        <v>0.8571428571</v>
      </c>
      <c r="Q906" s="41"/>
      <c r="R906" s="41"/>
      <c r="S906" s="41" t="s">
        <v>32</v>
      </c>
      <c r="T906" s="42">
        <v>0.0</v>
      </c>
      <c r="U906" s="42">
        <v>0.0</v>
      </c>
      <c r="V906" s="42">
        <v>0.0</v>
      </c>
      <c r="W906" s="42">
        <v>0.0</v>
      </c>
      <c r="X906" s="42">
        <v>0.0</v>
      </c>
      <c r="Y906" s="42">
        <v>0.862244897959183</v>
      </c>
      <c r="Z906" s="43">
        <v>0.857142857142857</v>
      </c>
      <c r="AA906" s="43">
        <v>0.857142857142857</v>
      </c>
      <c r="AB906" s="43">
        <v>0.857142857142857</v>
      </c>
      <c r="AC906" s="43">
        <v>0.877551020408163</v>
      </c>
      <c r="AE906" s="33"/>
      <c r="AF906" s="36">
        <f>MAX(T906:AE906)</f>
        <v>0.8775510204</v>
      </c>
    </row>
    <row r="907">
      <c r="A907" s="41" t="s">
        <v>33</v>
      </c>
      <c r="B907" s="42">
        <v>0.0</v>
      </c>
      <c r="C907" s="42">
        <v>0.141667789560355</v>
      </c>
      <c r="D907" s="42">
        <v>0.052775920575452</v>
      </c>
      <c r="E907" s="42">
        <v>0.0</v>
      </c>
      <c r="F907" s="42">
        <v>0.0</v>
      </c>
      <c r="G907" s="42">
        <v>0.0</v>
      </c>
      <c r="H907" s="33"/>
      <c r="I907" s="33"/>
      <c r="J907" s="33"/>
      <c r="K907" s="33"/>
      <c r="L907" s="33"/>
      <c r="M907" s="33"/>
      <c r="Q907" s="41"/>
      <c r="R907" s="41"/>
      <c r="S907" s="41" t="s">
        <v>33</v>
      </c>
      <c r="T907" s="42">
        <v>0.0</v>
      </c>
      <c r="U907" s="42">
        <v>0.0</v>
      </c>
      <c r="V907" s="42">
        <v>0.0</v>
      </c>
      <c r="W907" s="42">
        <v>0.0</v>
      </c>
      <c r="X907" s="42">
        <v>0.0</v>
      </c>
      <c r="Y907" s="42">
        <v>0.00883699391616775</v>
      </c>
      <c r="Z907" s="43">
        <v>0.0</v>
      </c>
      <c r="AA907" s="43">
        <v>0.0</v>
      </c>
      <c r="AB907" s="43">
        <v>0.0</v>
      </c>
      <c r="AC907" s="43">
        <v>0.0</v>
      </c>
      <c r="AE907" s="33"/>
    </row>
    <row r="908">
      <c r="A908" s="41" t="s">
        <v>49</v>
      </c>
      <c r="B908" s="42">
        <v>0.150512661214793</v>
      </c>
      <c r="C908" s="42">
        <v>0.128182410600031</v>
      </c>
      <c r="D908" s="42">
        <v>0.0937125724220066</v>
      </c>
      <c r="E908" s="42">
        <v>0.215288774577373</v>
      </c>
      <c r="F908" s="42">
        <v>0.21260539385355</v>
      </c>
      <c r="G908" s="42">
        <v>0.128107955914077</v>
      </c>
      <c r="H908" s="45"/>
      <c r="I908" s="45"/>
      <c r="J908" s="33"/>
      <c r="K908" s="33"/>
      <c r="L908" s="33"/>
      <c r="M908" s="33"/>
      <c r="Q908" s="41"/>
      <c r="R908" s="41"/>
      <c r="S908" s="41" t="s">
        <v>49</v>
      </c>
      <c r="T908" s="42">
        <v>0.124273602553096</v>
      </c>
      <c r="U908" s="42">
        <v>0.138117728512575</v>
      </c>
      <c r="V908" s="42">
        <v>0.118782097523219</v>
      </c>
      <c r="W908" s="42">
        <v>0.131384378681411</v>
      </c>
      <c r="X908" s="42">
        <v>0.15644533810588</v>
      </c>
      <c r="Y908" s="42">
        <v>0.214356817709733</v>
      </c>
      <c r="Z908" s="46">
        <v>0.226514471591616</v>
      </c>
      <c r="AA908" s="46">
        <v>0.240192364796643</v>
      </c>
      <c r="AB908" s="43">
        <v>0.327532046764445</v>
      </c>
      <c r="AC908" s="43">
        <v>0.431372948127762</v>
      </c>
      <c r="AE908" s="33"/>
    </row>
    <row r="909">
      <c r="A909" s="41" t="s">
        <v>50</v>
      </c>
      <c r="B909" s="42">
        <v>0.0446915262062639</v>
      </c>
      <c r="C909" s="42">
        <v>0.0541696477074895</v>
      </c>
      <c r="D909" s="44">
        <v>0.0241921178959075</v>
      </c>
      <c r="E909" s="42">
        <v>0.0169263276365304</v>
      </c>
      <c r="F909" s="44">
        <v>0.00461024204164856</v>
      </c>
      <c r="G909" s="42">
        <v>0.0297205262053892</v>
      </c>
      <c r="H909" s="45"/>
      <c r="I909" s="45"/>
      <c r="J909" s="33"/>
      <c r="K909" s="33"/>
      <c r="L909" s="33"/>
      <c r="M909" s="33"/>
      <c r="Q909" s="41"/>
      <c r="R909" s="41"/>
      <c r="S909" s="41" t="s">
        <v>50</v>
      </c>
      <c r="T909" s="42">
        <v>0.0463939327449788</v>
      </c>
      <c r="U909" s="42">
        <v>0.0348981840221668</v>
      </c>
      <c r="V909" s="44">
        <v>0.0356092294616091</v>
      </c>
      <c r="W909" s="42">
        <v>0.0386585868984136</v>
      </c>
      <c r="X909" s="44">
        <v>0.0291321214063122</v>
      </c>
      <c r="Y909" s="42">
        <v>0.00759085657072695</v>
      </c>
      <c r="Z909" s="46">
        <v>0.00315805974768065</v>
      </c>
      <c r="AA909" s="46">
        <v>0.00385147104485848</v>
      </c>
      <c r="AB909" s="43">
        <v>0.0141471303468279</v>
      </c>
      <c r="AC909" s="46">
        <v>6.76497592464327E-7</v>
      </c>
      <c r="AE909" s="33"/>
    </row>
    <row r="910">
      <c r="A910" s="41" t="s">
        <v>51</v>
      </c>
      <c r="B910" s="42">
        <v>0.0</v>
      </c>
      <c r="C910" s="42">
        <v>0.0147058823529411</v>
      </c>
      <c r="D910" s="42">
        <v>0.0980392156862745</v>
      </c>
      <c r="E910" s="42">
        <v>0.137254901960784</v>
      </c>
      <c r="F910" s="42">
        <v>0.127450980392156</v>
      </c>
      <c r="G910" s="42">
        <v>0.127450980392156</v>
      </c>
      <c r="H910" s="33"/>
      <c r="I910" s="33"/>
      <c r="J910" s="33"/>
      <c r="K910" s="33"/>
      <c r="L910" s="33"/>
      <c r="M910" s="33"/>
      <c r="N910" s="36">
        <f>MAX(B910:M910)</f>
        <v>0.137254902</v>
      </c>
      <c r="Q910" s="41"/>
      <c r="R910" s="41"/>
      <c r="S910" s="41" t="s">
        <v>51</v>
      </c>
      <c r="T910" s="42">
        <v>0.0</v>
      </c>
      <c r="U910" s="42">
        <v>0.0</v>
      </c>
      <c r="V910" s="42">
        <v>0.0</v>
      </c>
      <c r="W910" s="42">
        <v>0.0</v>
      </c>
      <c r="X910" s="42">
        <v>0.0</v>
      </c>
      <c r="Y910" s="42">
        <v>0.137254901960784</v>
      </c>
      <c r="Z910" s="43">
        <v>0.137254901960784</v>
      </c>
      <c r="AA910" s="43">
        <v>0.117647058823529</v>
      </c>
      <c r="AB910" s="43">
        <v>0.102941176470588</v>
      </c>
      <c r="AC910" s="43">
        <v>0.137254901960784</v>
      </c>
      <c r="AE910" s="33"/>
      <c r="AF910" s="36">
        <f>MAX(T910:AE910)</f>
        <v>0.137254902</v>
      </c>
    </row>
    <row r="911">
      <c r="A911" s="41" t="s">
        <v>52</v>
      </c>
      <c r="B911" s="42">
        <v>0.0</v>
      </c>
      <c r="C911" s="42">
        <v>0.0162579646586049</v>
      </c>
      <c r="D911" s="44">
        <v>0.0</v>
      </c>
      <c r="E911" s="44">
        <v>0.0</v>
      </c>
      <c r="F911" s="42">
        <v>0.00980392156862745</v>
      </c>
      <c r="G911" s="42">
        <v>0.00980392156862745</v>
      </c>
      <c r="H911" s="33"/>
      <c r="I911" s="33"/>
      <c r="J911" s="33"/>
      <c r="K911" s="33"/>
      <c r="L911" s="33"/>
      <c r="M911" s="33"/>
      <c r="Q911" s="41"/>
      <c r="R911" s="41"/>
      <c r="S911" s="41" t="s">
        <v>52</v>
      </c>
      <c r="T911" s="42">
        <v>0.0</v>
      </c>
      <c r="U911" s="42">
        <v>0.0</v>
      </c>
      <c r="V911" s="44">
        <v>0.0</v>
      </c>
      <c r="W911" s="44">
        <v>0.0</v>
      </c>
      <c r="X911" s="42">
        <v>0.0</v>
      </c>
      <c r="Y911" s="42">
        <v>0.0</v>
      </c>
      <c r="Z911" s="43">
        <v>0.0</v>
      </c>
      <c r="AA911" s="43">
        <v>0.0</v>
      </c>
      <c r="AB911" s="43">
        <v>0.00849044513514155</v>
      </c>
      <c r="AC911" s="43">
        <v>0.0</v>
      </c>
      <c r="AE911" s="33"/>
    </row>
    <row r="912">
      <c r="A912" s="41" t="s">
        <v>53</v>
      </c>
      <c r="B912" s="42" t="s">
        <v>68</v>
      </c>
      <c r="C912" s="42" t="s">
        <v>68</v>
      </c>
      <c r="D912" s="42" t="s">
        <v>68</v>
      </c>
      <c r="E912" s="42" t="s">
        <v>68</v>
      </c>
      <c r="F912" s="42" t="s">
        <v>68</v>
      </c>
      <c r="G912" s="42" t="s">
        <v>68</v>
      </c>
      <c r="H912" s="33"/>
      <c r="I912" s="33"/>
      <c r="J912" s="33"/>
      <c r="K912" s="33"/>
      <c r="L912" s="33"/>
      <c r="M912" s="33"/>
      <c r="Q912" s="41"/>
      <c r="R912" s="41"/>
      <c r="S912" s="41" t="s">
        <v>53</v>
      </c>
      <c r="T912" s="42" t="s">
        <v>68</v>
      </c>
      <c r="U912" s="42" t="s">
        <v>68</v>
      </c>
      <c r="V912" s="42" t="s">
        <v>68</v>
      </c>
      <c r="W912" s="42" t="s">
        <v>68</v>
      </c>
      <c r="X912" s="42" t="s">
        <v>68</v>
      </c>
      <c r="Y912" s="42" t="s">
        <v>68</v>
      </c>
      <c r="Z912" s="43" t="s">
        <v>68</v>
      </c>
      <c r="AA912" s="43" t="s">
        <v>68</v>
      </c>
      <c r="AB912" s="43" t="s">
        <v>68</v>
      </c>
      <c r="AC912" s="43" t="s">
        <v>68</v>
      </c>
      <c r="AE912" s="33"/>
    </row>
    <row r="913">
      <c r="A913" s="41" t="s">
        <v>54</v>
      </c>
      <c r="B913" s="42" t="s">
        <v>68</v>
      </c>
      <c r="C913" s="42" t="s">
        <v>68</v>
      </c>
      <c r="D913" s="42" t="s">
        <v>68</v>
      </c>
      <c r="E913" s="42" t="s">
        <v>68</v>
      </c>
      <c r="F913" s="42" t="s">
        <v>68</v>
      </c>
      <c r="G913" s="42" t="s">
        <v>68</v>
      </c>
      <c r="H913" s="33"/>
      <c r="I913" s="33"/>
      <c r="J913" s="33"/>
      <c r="K913" s="33"/>
      <c r="L913" s="33"/>
      <c r="M913" s="33"/>
      <c r="Q913" s="41"/>
      <c r="R913" s="41"/>
      <c r="S913" s="41" t="s">
        <v>54</v>
      </c>
      <c r="T913" s="42" t="s">
        <v>68</v>
      </c>
      <c r="U913" s="42" t="s">
        <v>68</v>
      </c>
      <c r="V913" s="42" t="s">
        <v>68</v>
      </c>
      <c r="W913" s="42" t="s">
        <v>68</v>
      </c>
      <c r="X913" s="42" t="s">
        <v>68</v>
      </c>
      <c r="Y913" s="42" t="s">
        <v>68</v>
      </c>
      <c r="Z913" s="43" t="s">
        <v>68</v>
      </c>
      <c r="AA913" s="43" t="s">
        <v>68</v>
      </c>
      <c r="AB913" s="43" t="s">
        <v>68</v>
      </c>
      <c r="AC913" s="43" t="s">
        <v>68</v>
      </c>
      <c r="AE913" s="33"/>
    </row>
    <row r="914">
      <c r="A914" s="41" t="s">
        <v>55</v>
      </c>
      <c r="B914" s="42">
        <v>0.0</v>
      </c>
      <c r="C914" s="42">
        <v>0.0147058823529411</v>
      </c>
      <c r="D914" s="42">
        <v>0.0980392156862745</v>
      </c>
      <c r="E914" s="42">
        <v>0.137254901960784</v>
      </c>
      <c r="F914" s="42">
        <v>0.127450980392156</v>
      </c>
      <c r="G914" s="42">
        <v>0.127450980392156</v>
      </c>
      <c r="H914" s="33"/>
      <c r="I914" s="33"/>
      <c r="J914" s="33"/>
      <c r="K914" s="33"/>
      <c r="L914" s="33"/>
      <c r="M914" s="33"/>
      <c r="Q914" s="41"/>
      <c r="R914" s="41"/>
      <c r="S914" s="41" t="s">
        <v>55</v>
      </c>
      <c r="T914" s="42">
        <v>0.0</v>
      </c>
      <c r="U914" s="42">
        <v>0.0</v>
      </c>
      <c r="V914" s="42">
        <v>0.0</v>
      </c>
      <c r="W914" s="42">
        <v>0.0</v>
      </c>
      <c r="X914" s="42">
        <v>0.0</v>
      </c>
      <c r="Y914" s="42">
        <v>0.137254901960784</v>
      </c>
      <c r="Z914" s="43">
        <v>0.137254901960784</v>
      </c>
      <c r="AA914" s="43">
        <v>0.117647058823529</v>
      </c>
      <c r="AB914" s="43">
        <v>0.102941176470588</v>
      </c>
      <c r="AC914" s="43">
        <v>0.137254901960784</v>
      </c>
      <c r="AE914" s="33"/>
    </row>
    <row r="915">
      <c r="A915" s="41" t="s">
        <v>56</v>
      </c>
      <c r="B915" s="42">
        <v>0.0</v>
      </c>
      <c r="C915" s="42">
        <v>0.0162579646586049</v>
      </c>
      <c r="D915" s="42">
        <v>0.0</v>
      </c>
      <c r="E915" s="42">
        <v>0.0</v>
      </c>
      <c r="F915" s="42">
        <v>0.00980392156862745</v>
      </c>
      <c r="G915" s="42">
        <v>0.00980392156862745</v>
      </c>
      <c r="H915" s="33"/>
      <c r="I915" s="33"/>
      <c r="J915" s="33"/>
      <c r="K915" s="33"/>
      <c r="L915" s="33"/>
      <c r="M915" s="33"/>
      <c r="Q915" s="41"/>
      <c r="R915" s="41"/>
      <c r="S915" s="41" t="s">
        <v>56</v>
      </c>
      <c r="T915" s="42">
        <v>0.0</v>
      </c>
      <c r="U915" s="42">
        <v>0.0</v>
      </c>
      <c r="V915" s="42">
        <v>0.0</v>
      </c>
      <c r="W915" s="42">
        <v>0.0</v>
      </c>
      <c r="X915" s="42">
        <v>0.0</v>
      </c>
      <c r="Y915" s="42">
        <v>0.0</v>
      </c>
      <c r="Z915" s="43">
        <v>0.0</v>
      </c>
      <c r="AA915" s="43">
        <v>0.0</v>
      </c>
      <c r="AB915" s="43">
        <v>0.00849044513514155</v>
      </c>
      <c r="AC915" s="43">
        <v>0.0</v>
      </c>
      <c r="AE915" s="33"/>
    </row>
    <row r="916">
      <c r="A916" s="41" t="s">
        <v>60</v>
      </c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Q916" s="41"/>
      <c r="R916" s="41"/>
      <c r="S916" s="41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</row>
    <row r="917">
      <c r="A917" s="33"/>
      <c r="B917" s="42">
        <v>0.002</v>
      </c>
      <c r="C917" s="42">
        <v>0.005</v>
      </c>
      <c r="D917" s="42">
        <v>0.01</v>
      </c>
      <c r="E917" s="42">
        <v>0.05</v>
      </c>
      <c r="F917" s="42">
        <v>0.1</v>
      </c>
      <c r="G917" s="42">
        <v>0.25</v>
      </c>
      <c r="H917" s="33"/>
      <c r="I917" s="33"/>
      <c r="J917" s="33"/>
      <c r="K917" s="33"/>
      <c r="L917" s="33"/>
      <c r="M917" s="33"/>
      <c r="Q917" s="33"/>
      <c r="R917" s="33"/>
      <c r="S917" s="33"/>
      <c r="T917" s="42"/>
      <c r="U917" s="42"/>
      <c r="V917" s="42"/>
      <c r="W917" s="42"/>
      <c r="X917" s="42"/>
      <c r="Y917" s="42"/>
      <c r="Z917" s="33"/>
      <c r="AA917" s="33"/>
      <c r="AB917" s="33"/>
      <c r="AC917" s="33"/>
      <c r="AD917" s="33"/>
      <c r="AE917" s="33"/>
    </row>
    <row r="918">
      <c r="A918" s="41" t="s">
        <v>47</v>
      </c>
      <c r="B918" s="42">
        <v>0.0</v>
      </c>
      <c r="C918" s="42">
        <v>0.0</v>
      </c>
      <c r="D918" s="42">
        <v>0.0</v>
      </c>
      <c r="E918" s="42">
        <v>1.25</v>
      </c>
      <c r="F918" s="42">
        <v>2.0</v>
      </c>
      <c r="G918" s="42">
        <v>4.25</v>
      </c>
      <c r="H918" s="33"/>
      <c r="I918" s="33"/>
      <c r="J918" s="33"/>
      <c r="K918" s="33"/>
      <c r="L918" s="33"/>
      <c r="M918" s="33"/>
      <c r="Q918" s="41"/>
      <c r="R918" s="41"/>
      <c r="S918" s="41"/>
      <c r="T918" s="42"/>
      <c r="U918" s="42"/>
      <c r="V918" s="42"/>
      <c r="W918" s="42"/>
      <c r="X918" s="42"/>
      <c r="Y918" s="42"/>
      <c r="Z918" s="33"/>
      <c r="AA918" s="33"/>
      <c r="AB918" s="33"/>
      <c r="AC918" s="33"/>
      <c r="AD918" s="33"/>
      <c r="AE918" s="33"/>
    </row>
    <row r="919">
      <c r="A919" s="41" t="s">
        <v>48</v>
      </c>
      <c r="B919" s="42">
        <v>0.0</v>
      </c>
      <c r="C919" s="42">
        <v>0.0</v>
      </c>
      <c r="D919" s="42">
        <v>0.0</v>
      </c>
      <c r="E919" s="42">
        <v>0.433012701892219</v>
      </c>
      <c r="F919" s="42">
        <v>0.707106781186547</v>
      </c>
      <c r="G919" s="42">
        <v>3.34477204006491</v>
      </c>
      <c r="H919" s="33"/>
      <c r="I919" s="33"/>
      <c r="J919" s="33"/>
      <c r="K919" s="33"/>
      <c r="L919" s="33"/>
      <c r="M919" s="33"/>
      <c r="Q919" s="41"/>
      <c r="R919" s="41"/>
      <c r="S919" s="41"/>
      <c r="T919" s="42"/>
      <c r="U919" s="42"/>
      <c r="V919" s="42"/>
      <c r="W919" s="42"/>
      <c r="X919" s="42"/>
      <c r="Y919" s="42"/>
      <c r="Z919" s="33"/>
      <c r="AA919" s="33"/>
      <c r="AB919" s="33"/>
      <c r="AC919" s="33"/>
      <c r="AD919" s="33"/>
      <c r="AE919" s="33"/>
    </row>
    <row r="920">
      <c r="A920" s="41" t="s">
        <v>24</v>
      </c>
      <c r="B920" s="42">
        <v>0.133581205180194</v>
      </c>
      <c r="C920" s="42">
        <v>0.128487897616123</v>
      </c>
      <c r="D920" s="42">
        <v>0.127030829682468</v>
      </c>
      <c r="E920" s="42">
        <v>0.111017331656002</v>
      </c>
      <c r="F920" s="42">
        <v>0.111119865547542</v>
      </c>
      <c r="G920" s="42">
        <v>0.125309503253356</v>
      </c>
      <c r="H920" s="45"/>
      <c r="I920" s="45"/>
      <c r="J920" s="33"/>
      <c r="K920" s="33"/>
      <c r="L920" s="33"/>
      <c r="M920" s="33"/>
      <c r="Q920" s="41"/>
      <c r="R920" s="41"/>
      <c r="S920" s="41"/>
      <c r="T920" s="42"/>
      <c r="U920" s="42"/>
      <c r="V920" s="42"/>
      <c r="W920" s="42"/>
      <c r="X920" s="42"/>
      <c r="Y920" s="42"/>
      <c r="Z920" s="45"/>
      <c r="AA920" s="45"/>
      <c r="AB920" s="33"/>
      <c r="AC920" s="33"/>
      <c r="AD920" s="33"/>
      <c r="AE920" s="33"/>
    </row>
    <row r="921">
      <c r="A921" s="41" t="s">
        <v>25</v>
      </c>
      <c r="B921" s="42">
        <v>0.0116690927773505</v>
      </c>
      <c r="C921" s="44">
        <v>0.00605744891042341</v>
      </c>
      <c r="D921" s="44">
        <v>0.0069124532188261</v>
      </c>
      <c r="E921" s="42">
        <v>0.00172933550829844</v>
      </c>
      <c r="F921" s="44">
        <v>0.00430678333880071</v>
      </c>
      <c r="G921" s="44">
        <v>0.00529623337262279</v>
      </c>
      <c r="H921" s="45"/>
      <c r="I921" s="45"/>
      <c r="J921" s="45"/>
      <c r="K921" s="33"/>
      <c r="L921" s="33"/>
      <c r="M921" s="33"/>
      <c r="Q921" s="41"/>
      <c r="R921" s="41"/>
      <c r="S921" s="41"/>
      <c r="T921" s="42"/>
      <c r="U921" s="44"/>
      <c r="V921" s="44"/>
      <c r="W921" s="42"/>
      <c r="X921" s="44"/>
      <c r="Y921" s="44"/>
      <c r="Z921" s="45"/>
      <c r="AA921" s="45"/>
      <c r="AB921" s="45"/>
      <c r="AC921" s="33"/>
      <c r="AD921" s="33"/>
      <c r="AE921" s="33"/>
    </row>
    <row r="922">
      <c r="A922" s="41" t="s">
        <v>28</v>
      </c>
      <c r="B922" s="54">
        <v>0.671140939597315</v>
      </c>
      <c r="C922" s="52">
        <v>0.671140939597315</v>
      </c>
      <c r="D922" s="58">
        <v>0.931208053691275</v>
      </c>
      <c r="E922" s="58">
        <v>0.939597315436241</v>
      </c>
      <c r="F922" s="54">
        <v>0.946308724832214</v>
      </c>
      <c r="G922" s="58">
        <v>0.946308724832214</v>
      </c>
      <c r="H922" s="33"/>
      <c r="I922" s="33"/>
      <c r="J922" s="33"/>
      <c r="K922" s="33"/>
      <c r="L922" s="33"/>
      <c r="M922" s="33"/>
      <c r="N922" s="36">
        <f>MAX(B922:M922)</f>
        <v>0.9463087248</v>
      </c>
      <c r="Q922" s="41"/>
      <c r="R922" s="41"/>
      <c r="S922" s="41"/>
      <c r="T922" s="54"/>
      <c r="U922" s="52"/>
      <c r="V922" s="58"/>
      <c r="W922" s="58"/>
      <c r="X922" s="54"/>
      <c r="Y922" s="58"/>
      <c r="Z922" s="33"/>
      <c r="AA922" s="33"/>
      <c r="AB922" s="33"/>
      <c r="AC922" s="33"/>
      <c r="AD922" s="33"/>
      <c r="AE922" s="33"/>
    </row>
    <row r="923">
      <c r="A923" s="41" t="s">
        <v>29</v>
      </c>
      <c r="B923" s="42">
        <v>0.0</v>
      </c>
      <c r="C923" s="44">
        <v>0.0</v>
      </c>
      <c r="D923" s="44">
        <v>0.00556480669522717</v>
      </c>
      <c r="E923" s="44">
        <v>0.0</v>
      </c>
      <c r="F923" s="44">
        <v>0.0</v>
      </c>
      <c r="G923" s="42">
        <v>0.0</v>
      </c>
      <c r="H923" s="33"/>
      <c r="I923" s="33"/>
      <c r="J923" s="33"/>
      <c r="K923" s="33"/>
      <c r="L923" s="33"/>
      <c r="M923" s="33"/>
      <c r="Q923" s="41"/>
      <c r="R923" s="41"/>
      <c r="S923" s="41"/>
      <c r="T923" s="42"/>
      <c r="U923" s="44"/>
      <c r="V923" s="44"/>
      <c r="W923" s="44"/>
      <c r="X923" s="44"/>
      <c r="Y923" s="42"/>
      <c r="Z923" s="33"/>
      <c r="AA923" s="33"/>
      <c r="AB923" s="33"/>
      <c r="AC923" s="33"/>
      <c r="AD923" s="33"/>
      <c r="AE923" s="33"/>
    </row>
    <row r="924">
      <c r="A924" s="41" t="s">
        <v>30</v>
      </c>
      <c r="B924" s="42">
        <v>1.0</v>
      </c>
      <c r="C924" s="42">
        <v>1.0</v>
      </c>
      <c r="D924" s="42">
        <v>0.9975</v>
      </c>
      <c r="E924" s="42">
        <v>0.98</v>
      </c>
      <c r="F924" s="42">
        <v>0.99</v>
      </c>
      <c r="G924" s="42">
        <v>0.99</v>
      </c>
      <c r="H924" s="33"/>
      <c r="I924" s="33"/>
      <c r="J924" s="33"/>
      <c r="K924" s="33"/>
      <c r="L924" s="33"/>
      <c r="M924" s="33"/>
      <c r="N924" s="36">
        <f>MAX(B924:M924)</f>
        <v>1</v>
      </c>
      <c r="Q924" s="41"/>
      <c r="R924" s="41"/>
      <c r="S924" s="41"/>
      <c r="T924" s="42"/>
      <c r="U924" s="42"/>
      <c r="V924" s="42"/>
      <c r="W924" s="42"/>
      <c r="X924" s="42"/>
      <c r="Y924" s="42"/>
      <c r="Z924" s="33"/>
      <c r="AA924" s="33"/>
      <c r="AB924" s="33"/>
      <c r="AC924" s="33"/>
      <c r="AD924" s="33"/>
      <c r="AE924" s="33"/>
    </row>
    <row r="925">
      <c r="A925" s="41" t="s">
        <v>31</v>
      </c>
      <c r="B925" s="42">
        <v>0.0</v>
      </c>
      <c r="C925" s="42">
        <v>0.0</v>
      </c>
      <c r="D925" s="42">
        <v>0.00433012701892219</v>
      </c>
      <c r="E925" s="42">
        <v>0.0</v>
      </c>
      <c r="F925" s="42">
        <v>0.0</v>
      </c>
      <c r="G925" s="42">
        <v>0.0</v>
      </c>
      <c r="H925" s="33"/>
      <c r="I925" s="33"/>
      <c r="J925" s="33"/>
      <c r="K925" s="33"/>
      <c r="L925" s="33"/>
      <c r="M925" s="33"/>
      <c r="Q925" s="41"/>
      <c r="R925" s="41"/>
      <c r="S925" s="41"/>
      <c r="T925" s="42"/>
      <c r="U925" s="42"/>
      <c r="V925" s="42"/>
      <c r="W925" s="42"/>
      <c r="X925" s="42"/>
      <c r="Y925" s="42"/>
      <c r="Z925" s="33"/>
      <c r="AA925" s="33"/>
      <c r="AB925" s="33"/>
      <c r="AC925" s="33"/>
      <c r="AD925" s="33"/>
      <c r="AE925" s="33"/>
    </row>
    <row r="926">
      <c r="A926" s="41" t="s">
        <v>32</v>
      </c>
      <c r="B926" s="42">
        <v>0.0</v>
      </c>
      <c r="C926" s="42">
        <v>0.0</v>
      </c>
      <c r="D926" s="42">
        <v>0.795918367346938</v>
      </c>
      <c r="E926" s="42">
        <v>0.857142857142857</v>
      </c>
      <c r="F926" s="42">
        <v>0.857142857142857</v>
      </c>
      <c r="G926" s="42">
        <v>0.857142857142857</v>
      </c>
      <c r="H926" s="33"/>
      <c r="I926" s="33"/>
      <c r="J926" s="33"/>
      <c r="K926" s="33"/>
      <c r="L926" s="33"/>
      <c r="M926" s="33"/>
      <c r="N926" s="36">
        <f>MAX(B926:M926)</f>
        <v>0.8571428571</v>
      </c>
      <c r="Q926" s="41"/>
      <c r="R926" s="41"/>
      <c r="S926" s="41"/>
      <c r="T926" s="42"/>
      <c r="U926" s="42"/>
      <c r="V926" s="42"/>
      <c r="W926" s="42"/>
      <c r="X926" s="42"/>
      <c r="Y926" s="42"/>
      <c r="Z926" s="33"/>
      <c r="AA926" s="33"/>
      <c r="AB926" s="33"/>
      <c r="AC926" s="33"/>
      <c r="AD926" s="33"/>
      <c r="AE926" s="33"/>
    </row>
    <row r="927">
      <c r="A927" s="41" t="s">
        <v>33</v>
      </c>
      <c r="B927" s="42">
        <v>0.0</v>
      </c>
      <c r="C927" s="42">
        <v>0.0</v>
      </c>
      <c r="D927" s="42">
        <v>0.0204081632653061</v>
      </c>
      <c r="E927" s="42">
        <v>0.0</v>
      </c>
      <c r="F927" s="42">
        <v>0.0</v>
      </c>
      <c r="G927" s="42">
        <v>0.0</v>
      </c>
      <c r="H927" s="33"/>
      <c r="I927" s="33"/>
      <c r="J927" s="33"/>
      <c r="K927" s="33"/>
      <c r="L927" s="33"/>
      <c r="M927" s="33"/>
      <c r="Q927" s="41"/>
      <c r="R927" s="41"/>
      <c r="S927" s="41"/>
      <c r="T927" s="42"/>
      <c r="U927" s="42"/>
      <c r="V927" s="42"/>
      <c r="W927" s="42"/>
      <c r="X927" s="42"/>
      <c r="Y927" s="42"/>
      <c r="Z927" s="33"/>
      <c r="AA927" s="33"/>
      <c r="AB927" s="33"/>
      <c r="AC927" s="33"/>
      <c r="AD927" s="33"/>
      <c r="AE927" s="33"/>
    </row>
    <row r="928">
      <c r="A928" s="41" t="s">
        <v>49</v>
      </c>
      <c r="B928" s="42">
        <v>0.112889583645243</v>
      </c>
      <c r="C928" s="42">
        <v>0.128412341522941</v>
      </c>
      <c r="D928" s="42">
        <v>0.147178423826567</v>
      </c>
      <c r="E928" s="42">
        <v>0.225317120392076</v>
      </c>
      <c r="F928" s="42">
        <v>0.212723254075453</v>
      </c>
      <c r="G928" s="42">
        <v>0.143297800275405</v>
      </c>
      <c r="H928" s="45"/>
      <c r="I928" s="45"/>
      <c r="J928" s="33"/>
      <c r="K928" s="33"/>
      <c r="L928" s="33"/>
      <c r="M928" s="33"/>
      <c r="Q928" s="41"/>
      <c r="R928" s="41"/>
      <c r="S928" s="41"/>
      <c r="T928" s="42"/>
      <c r="U928" s="42"/>
      <c r="V928" s="42"/>
      <c r="W928" s="42"/>
      <c r="X928" s="42"/>
      <c r="Y928" s="42"/>
      <c r="Z928" s="45"/>
      <c r="AA928" s="45"/>
      <c r="AB928" s="33"/>
      <c r="AC928" s="33"/>
      <c r="AD928" s="33"/>
      <c r="AE928" s="33"/>
    </row>
    <row r="929">
      <c r="A929" s="41" t="s">
        <v>50</v>
      </c>
      <c r="B929" s="42">
        <v>0.0300272696962941</v>
      </c>
      <c r="C929" s="44">
        <v>0.0182037568840433</v>
      </c>
      <c r="D929" s="44">
        <v>0.0169495365685916</v>
      </c>
      <c r="E929" s="42">
        <v>0.00463805543999574</v>
      </c>
      <c r="F929" s="44">
        <v>0.00560579499847302</v>
      </c>
      <c r="G929" s="44">
        <v>0.0341819748024714</v>
      </c>
      <c r="H929" s="45"/>
      <c r="I929" s="45"/>
      <c r="J929" s="45"/>
      <c r="K929" s="33"/>
      <c r="L929" s="33"/>
      <c r="M929" s="45"/>
      <c r="Q929" s="41"/>
      <c r="R929" s="41"/>
      <c r="S929" s="41"/>
      <c r="T929" s="42"/>
      <c r="U929" s="44"/>
      <c r="V929" s="44"/>
      <c r="W929" s="42"/>
      <c r="X929" s="44"/>
      <c r="Y929" s="44"/>
      <c r="Z929" s="45"/>
      <c r="AA929" s="45"/>
      <c r="AB929" s="45"/>
      <c r="AC929" s="33"/>
      <c r="AD929" s="33"/>
      <c r="AE929" s="45"/>
    </row>
    <row r="930">
      <c r="A930" s="41" t="s">
        <v>51</v>
      </c>
      <c r="B930" s="42">
        <v>0.0</v>
      </c>
      <c r="C930" s="42">
        <v>0.0</v>
      </c>
      <c r="D930" s="42">
        <v>0.0980392156862745</v>
      </c>
      <c r="E930" s="42">
        <v>0.137254901960784</v>
      </c>
      <c r="F930" s="42">
        <v>0.122549019607843</v>
      </c>
      <c r="G930" s="42">
        <v>0.13235294117647</v>
      </c>
      <c r="H930" s="33"/>
      <c r="I930" s="33"/>
      <c r="J930" s="33"/>
      <c r="K930" s="33"/>
      <c r="L930" s="33"/>
      <c r="M930" s="33"/>
      <c r="N930" s="36">
        <f>MAX(B930:M930)</f>
        <v>0.137254902</v>
      </c>
      <c r="Q930" s="41"/>
      <c r="R930" s="41"/>
      <c r="S930" s="41"/>
      <c r="T930" s="42"/>
      <c r="U930" s="42"/>
      <c r="V930" s="42"/>
      <c r="W930" s="42"/>
      <c r="X930" s="42"/>
      <c r="Y930" s="42"/>
      <c r="Z930" s="33"/>
      <c r="AA930" s="33"/>
      <c r="AB930" s="33"/>
      <c r="AC930" s="33"/>
      <c r="AD930" s="33"/>
      <c r="AE930" s="33"/>
    </row>
    <row r="931">
      <c r="A931" s="41" t="s">
        <v>52</v>
      </c>
      <c r="B931" s="42">
        <v>0.0</v>
      </c>
      <c r="C931" s="44">
        <v>0.0</v>
      </c>
      <c r="D931" s="44">
        <v>0.0</v>
      </c>
      <c r="E931" s="44">
        <v>0.0</v>
      </c>
      <c r="F931" s="44">
        <v>0.00849044513514156</v>
      </c>
      <c r="G931" s="42">
        <v>0.00849044513514156</v>
      </c>
      <c r="H931" s="33"/>
      <c r="I931" s="33"/>
      <c r="J931" s="33"/>
      <c r="K931" s="33"/>
      <c r="L931" s="33"/>
      <c r="M931" s="33"/>
      <c r="Q931" s="41"/>
      <c r="R931" s="41"/>
      <c r="S931" s="41"/>
      <c r="T931" s="42"/>
      <c r="U931" s="44"/>
      <c r="V931" s="44"/>
      <c r="W931" s="44"/>
      <c r="X931" s="44"/>
      <c r="Y931" s="42"/>
      <c r="Z931" s="33"/>
      <c r="AA931" s="33"/>
      <c r="AB931" s="33"/>
      <c r="AC931" s="33"/>
      <c r="AD931" s="33"/>
      <c r="AE931" s="33"/>
    </row>
    <row r="932">
      <c r="A932" s="41" t="s">
        <v>53</v>
      </c>
      <c r="B932" s="42" t="s">
        <v>68</v>
      </c>
      <c r="C932" s="42" t="s">
        <v>68</v>
      </c>
      <c r="D932" s="42" t="s">
        <v>68</v>
      </c>
      <c r="E932" s="42" t="s">
        <v>68</v>
      </c>
      <c r="F932" s="42" t="s">
        <v>68</v>
      </c>
      <c r="G932" s="42" t="s">
        <v>68</v>
      </c>
      <c r="H932" s="33"/>
      <c r="I932" s="33"/>
      <c r="J932" s="33"/>
      <c r="K932" s="33"/>
      <c r="L932" s="33"/>
      <c r="M932" s="33"/>
      <c r="Q932" s="41"/>
      <c r="R932" s="41"/>
      <c r="S932" s="41"/>
      <c r="T932" s="42"/>
      <c r="U932" s="42"/>
      <c r="V932" s="42"/>
      <c r="W932" s="42"/>
      <c r="X932" s="42"/>
      <c r="Y932" s="42"/>
      <c r="Z932" s="33"/>
      <c r="AA932" s="33"/>
      <c r="AB932" s="33"/>
      <c r="AC932" s="33"/>
      <c r="AD932" s="33"/>
      <c r="AE932" s="33"/>
    </row>
    <row r="933">
      <c r="A933" s="41" t="s">
        <v>54</v>
      </c>
      <c r="B933" s="42" t="s">
        <v>68</v>
      </c>
      <c r="C933" s="42" t="s">
        <v>68</v>
      </c>
      <c r="D933" s="42" t="s">
        <v>68</v>
      </c>
      <c r="E933" s="42" t="s">
        <v>68</v>
      </c>
      <c r="F933" s="42" t="s">
        <v>68</v>
      </c>
      <c r="G933" s="42" t="s">
        <v>68</v>
      </c>
      <c r="H933" s="33"/>
      <c r="I933" s="33"/>
      <c r="J933" s="33"/>
      <c r="K933" s="33"/>
      <c r="L933" s="33"/>
      <c r="M933" s="33"/>
      <c r="Q933" s="41"/>
      <c r="R933" s="41"/>
      <c r="S933" s="41"/>
      <c r="T933" s="42"/>
      <c r="U933" s="42"/>
      <c r="V933" s="42"/>
      <c r="W933" s="42"/>
      <c r="X933" s="42"/>
      <c r="Y933" s="42"/>
      <c r="Z933" s="33"/>
      <c r="AA933" s="33"/>
      <c r="AB933" s="33"/>
      <c r="AC933" s="33"/>
      <c r="AD933" s="33"/>
      <c r="AE933" s="33"/>
    </row>
    <row r="934">
      <c r="A934" s="41" t="s">
        <v>55</v>
      </c>
      <c r="B934" s="42">
        <v>0.0</v>
      </c>
      <c r="C934" s="42">
        <v>0.0</v>
      </c>
      <c r="D934" s="42">
        <v>0.0980392156862745</v>
      </c>
      <c r="E934" s="42">
        <v>0.137254901960784</v>
      </c>
      <c r="F934" s="42">
        <v>0.122549019607843</v>
      </c>
      <c r="G934" s="42">
        <v>0.13235294117647</v>
      </c>
      <c r="H934" s="33"/>
      <c r="I934" s="33"/>
      <c r="J934" s="33"/>
      <c r="K934" s="33"/>
      <c r="L934" s="33"/>
      <c r="M934" s="33"/>
      <c r="Q934" s="41"/>
      <c r="R934" s="41"/>
      <c r="S934" s="41"/>
      <c r="T934" s="42"/>
      <c r="U934" s="42"/>
      <c r="V934" s="42"/>
      <c r="W934" s="42"/>
      <c r="X934" s="42"/>
      <c r="Y934" s="42"/>
      <c r="Z934" s="33"/>
      <c r="AA934" s="33"/>
      <c r="AB934" s="33"/>
      <c r="AC934" s="33"/>
      <c r="AD934" s="33"/>
      <c r="AE934" s="33"/>
    </row>
    <row r="935">
      <c r="A935" s="41" t="s">
        <v>56</v>
      </c>
      <c r="B935" s="42">
        <v>0.0</v>
      </c>
      <c r="C935" s="42">
        <v>0.0</v>
      </c>
      <c r="D935" s="42">
        <v>0.0</v>
      </c>
      <c r="E935" s="42">
        <v>0.0</v>
      </c>
      <c r="F935" s="42">
        <v>0.00849044513514156</v>
      </c>
      <c r="G935" s="42">
        <v>0.00849044513514156</v>
      </c>
      <c r="H935" s="33"/>
      <c r="I935" s="33"/>
      <c r="J935" s="33"/>
      <c r="K935" s="33"/>
      <c r="L935" s="33"/>
      <c r="M935" s="33"/>
      <c r="Q935" s="41"/>
      <c r="R935" s="41"/>
      <c r="S935" s="41"/>
      <c r="T935" s="42"/>
      <c r="U935" s="42"/>
      <c r="V935" s="42"/>
      <c r="W935" s="42"/>
      <c r="X935" s="42"/>
      <c r="Y935" s="42"/>
      <c r="Z935" s="33"/>
      <c r="AA935" s="33"/>
      <c r="AB935" s="33"/>
      <c r="AC935" s="33"/>
      <c r="AD935" s="33"/>
      <c r="AE935" s="33"/>
    </row>
    <row r="936">
      <c r="A936" s="41" t="s">
        <v>62</v>
      </c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Q936" s="41"/>
      <c r="R936" s="41"/>
      <c r="S936" s="41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</row>
    <row r="937">
      <c r="A937" s="33"/>
      <c r="B937" s="42">
        <v>0.002</v>
      </c>
      <c r="C937" s="42">
        <v>0.005</v>
      </c>
      <c r="D937" s="42">
        <v>0.01</v>
      </c>
      <c r="E937" s="42">
        <v>0.05</v>
      </c>
      <c r="F937" s="42">
        <v>0.1</v>
      </c>
      <c r="G937" s="42">
        <v>0.25</v>
      </c>
      <c r="H937" s="33"/>
      <c r="I937" s="33"/>
      <c r="J937" s="33"/>
      <c r="K937" s="33"/>
      <c r="L937" s="33"/>
      <c r="M937" s="33"/>
      <c r="Q937" s="33"/>
      <c r="R937" s="33"/>
      <c r="S937" s="33"/>
      <c r="T937" s="42"/>
      <c r="U937" s="42"/>
      <c r="V937" s="42"/>
      <c r="W937" s="42"/>
      <c r="X937" s="42"/>
      <c r="Y937" s="42"/>
      <c r="Z937" s="33"/>
      <c r="AA937" s="33"/>
      <c r="AB937" s="33"/>
      <c r="AC937" s="33"/>
      <c r="AD937" s="33"/>
      <c r="AE937" s="33"/>
    </row>
    <row r="938">
      <c r="A938" s="41" t="s">
        <v>47</v>
      </c>
      <c r="B938" s="42">
        <v>0.0</v>
      </c>
      <c r="C938" s="42">
        <v>2.5</v>
      </c>
      <c r="D938" s="42">
        <v>0.0</v>
      </c>
      <c r="E938" s="42">
        <v>1.0</v>
      </c>
      <c r="F938" s="42">
        <v>2.0</v>
      </c>
      <c r="G938" s="42">
        <v>2.0</v>
      </c>
      <c r="H938" s="33"/>
      <c r="I938" s="33"/>
      <c r="J938" s="33"/>
      <c r="K938" s="33"/>
      <c r="L938" s="33"/>
      <c r="M938" s="33"/>
      <c r="Q938" s="41"/>
      <c r="R938" s="41"/>
      <c r="S938" s="41"/>
      <c r="T938" s="42"/>
      <c r="U938" s="42"/>
      <c r="V938" s="42"/>
      <c r="W938" s="42"/>
      <c r="X938" s="42"/>
      <c r="Y938" s="42"/>
      <c r="Z938" s="33"/>
      <c r="AA938" s="33"/>
      <c r="AB938" s="33"/>
      <c r="AC938" s="33"/>
      <c r="AD938" s="33"/>
      <c r="AE938" s="33"/>
    </row>
    <row r="939">
      <c r="A939" s="41" t="s">
        <v>48</v>
      </c>
      <c r="B939" s="42">
        <v>0.0</v>
      </c>
      <c r="C939" s="42">
        <v>4.33012701892219</v>
      </c>
      <c r="D939" s="42">
        <v>0.0</v>
      </c>
      <c r="E939" s="42">
        <v>0.0</v>
      </c>
      <c r="F939" s="42">
        <v>0.0</v>
      </c>
      <c r="G939" s="42">
        <v>1.22474487139158</v>
      </c>
      <c r="H939" s="33"/>
      <c r="I939" s="33"/>
      <c r="J939" s="33"/>
      <c r="K939" s="33"/>
      <c r="L939" s="33"/>
      <c r="M939" s="33"/>
      <c r="Q939" s="41"/>
      <c r="R939" s="41"/>
      <c r="S939" s="41"/>
      <c r="T939" s="42"/>
      <c r="U939" s="42"/>
      <c r="V939" s="42"/>
      <c r="W939" s="42"/>
      <c r="X939" s="42"/>
      <c r="Y939" s="42"/>
      <c r="Z939" s="33"/>
      <c r="AA939" s="33"/>
      <c r="AB939" s="33"/>
      <c r="AC939" s="33"/>
      <c r="AD939" s="33"/>
      <c r="AE939" s="33"/>
    </row>
    <row r="940">
      <c r="A940" s="41" t="s">
        <v>24</v>
      </c>
      <c r="B940" s="42">
        <v>0.124816670843547</v>
      </c>
      <c r="C940" s="42">
        <v>0.132839695085903</v>
      </c>
      <c r="D940" s="42">
        <v>0.127262974933599</v>
      </c>
      <c r="E940" s="42">
        <v>0.107872817796788</v>
      </c>
      <c r="F940" s="42">
        <v>0.113555416316848</v>
      </c>
      <c r="G940" s="42">
        <v>0.114926015160674</v>
      </c>
      <c r="H940" s="45"/>
      <c r="I940" s="45"/>
      <c r="J940" s="33"/>
      <c r="K940" s="33"/>
      <c r="L940" s="33"/>
      <c r="M940" s="33"/>
      <c r="Q940" s="41"/>
      <c r="R940" s="41"/>
      <c r="S940" s="41"/>
      <c r="T940" s="42"/>
      <c r="U940" s="42"/>
      <c r="V940" s="42"/>
      <c r="W940" s="42"/>
      <c r="X940" s="42"/>
      <c r="Y940" s="42"/>
      <c r="Z940" s="45"/>
      <c r="AA940" s="45"/>
      <c r="AB940" s="33"/>
      <c r="AC940" s="33"/>
      <c r="AD940" s="33"/>
      <c r="AE940" s="33"/>
    </row>
    <row r="941">
      <c r="A941" s="41" t="s">
        <v>25</v>
      </c>
      <c r="B941" s="44">
        <v>0.00294061942474659</v>
      </c>
      <c r="C941" s="44">
        <v>0.0237071230143449</v>
      </c>
      <c r="D941" s="44">
        <v>0.0172319933290015</v>
      </c>
      <c r="E941" s="44">
        <v>0.00317739414796996</v>
      </c>
      <c r="F941" s="44">
        <v>0.0045568243701121</v>
      </c>
      <c r="G941" s="42">
        <v>0.0102272828036583</v>
      </c>
      <c r="H941" s="45"/>
      <c r="I941" s="45"/>
      <c r="J941" s="45"/>
      <c r="K941" s="33"/>
      <c r="L941" s="33"/>
      <c r="M941" s="33"/>
      <c r="Q941" s="41"/>
      <c r="R941" s="41"/>
      <c r="S941" s="41"/>
      <c r="T941" s="44"/>
      <c r="U941" s="44"/>
      <c r="V941" s="44"/>
      <c r="W941" s="44"/>
      <c r="X941" s="44"/>
      <c r="Y941" s="42"/>
      <c r="Z941" s="45"/>
      <c r="AA941" s="45"/>
      <c r="AB941" s="45"/>
      <c r="AC941" s="33"/>
      <c r="AD941" s="33"/>
      <c r="AE941" s="33"/>
    </row>
    <row r="942">
      <c r="A942" s="41" t="s">
        <v>28</v>
      </c>
      <c r="B942" s="52">
        <v>0.671140939597315</v>
      </c>
      <c r="C942" s="59">
        <v>0.677852348993288</v>
      </c>
      <c r="D942" s="58">
        <v>0.927852348993288</v>
      </c>
      <c r="E942" s="56">
        <v>0.941275167785234</v>
      </c>
      <c r="F942" s="60">
        <v>0.946308724832214</v>
      </c>
      <c r="G942" s="58">
        <v>0.946308724832214</v>
      </c>
      <c r="H942" s="33"/>
      <c r="I942" s="33"/>
      <c r="J942" s="33"/>
      <c r="K942" s="33"/>
      <c r="L942" s="33"/>
      <c r="M942" s="33"/>
      <c r="N942" s="36">
        <f>MAX(B942:M942)</f>
        <v>0.9463087248</v>
      </c>
      <c r="Q942" s="41"/>
      <c r="R942" s="41"/>
      <c r="S942" s="41"/>
      <c r="T942" s="52"/>
      <c r="U942" s="59"/>
      <c r="V942" s="58"/>
      <c r="W942" s="56"/>
      <c r="X942" s="60"/>
      <c r="Y942" s="58"/>
      <c r="Z942" s="33"/>
      <c r="AA942" s="33"/>
      <c r="AB942" s="33"/>
      <c r="AC942" s="33"/>
      <c r="AD942" s="33"/>
      <c r="AE942" s="33"/>
    </row>
    <row r="943">
      <c r="A943" s="41" t="s">
        <v>29</v>
      </c>
      <c r="B943" s="44">
        <v>0.0</v>
      </c>
      <c r="C943" s="44">
        <v>0.00821976423752743</v>
      </c>
      <c r="D943" s="44">
        <v>0.00556480669522717</v>
      </c>
      <c r="E943" s="44">
        <v>0.00290612551605515</v>
      </c>
      <c r="F943" s="42">
        <v>0.0</v>
      </c>
      <c r="G943" s="42">
        <v>0.0</v>
      </c>
      <c r="H943" s="33"/>
      <c r="I943" s="33"/>
      <c r="J943" s="33"/>
      <c r="K943" s="33"/>
      <c r="L943" s="33"/>
      <c r="M943" s="33"/>
      <c r="Q943" s="41"/>
      <c r="R943" s="41"/>
      <c r="S943" s="41"/>
      <c r="T943" s="44"/>
      <c r="U943" s="44"/>
      <c r="V943" s="44"/>
      <c r="W943" s="44"/>
      <c r="X943" s="42"/>
      <c r="Y943" s="42"/>
      <c r="Z943" s="33"/>
      <c r="AA943" s="33"/>
      <c r="AB943" s="33"/>
      <c r="AC943" s="33"/>
      <c r="AD943" s="33"/>
      <c r="AE943" s="33"/>
    </row>
    <row r="944">
      <c r="A944" s="41" t="s">
        <v>30</v>
      </c>
      <c r="B944" s="42">
        <v>1.0</v>
      </c>
      <c r="C944" s="42">
        <v>1.0</v>
      </c>
      <c r="D944" s="42">
        <v>0.9875</v>
      </c>
      <c r="E944" s="42">
        <v>0.9825</v>
      </c>
      <c r="F944" s="42">
        <v>0.99</v>
      </c>
      <c r="G944" s="42">
        <v>0.99</v>
      </c>
      <c r="H944" s="33"/>
      <c r="I944" s="33"/>
      <c r="J944" s="33"/>
      <c r="K944" s="33"/>
      <c r="L944" s="33"/>
      <c r="M944" s="33"/>
      <c r="N944" s="36">
        <f>MAX(B944:M944)</f>
        <v>1</v>
      </c>
      <c r="Q944" s="41"/>
      <c r="R944" s="41"/>
      <c r="S944" s="41"/>
      <c r="T944" s="42"/>
      <c r="U944" s="42"/>
      <c r="V944" s="42"/>
      <c r="W944" s="42"/>
      <c r="X944" s="42"/>
      <c r="Y944" s="42"/>
      <c r="Z944" s="33"/>
      <c r="AA944" s="33"/>
      <c r="AB944" s="33"/>
      <c r="AC944" s="33"/>
      <c r="AD944" s="33"/>
      <c r="AE944" s="33"/>
    </row>
    <row r="945">
      <c r="A945" s="41" t="s">
        <v>31</v>
      </c>
      <c r="B945" s="42">
        <v>0.0</v>
      </c>
      <c r="C945" s="42">
        <v>0.0</v>
      </c>
      <c r="D945" s="42">
        <v>0.0108972473588516</v>
      </c>
      <c r="E945" s="42">
        <v>0.00433012701892219</v>
      </c>
      <c r="F945" s="42">
        <v>0.0</v>
      </c>
      <c r="G945" s="42">
        <v>0.0</v>
      </c>
      <c r="H945" s="33"/>
      <c r="I945" s="33"/>
      <c r="J945" s="33"/>
      <c r="K945" s="33"/>
      <c r="L945" s="33"/>
      <c r="M945" s="33"/>
      <c r="Q945" s="41"/>
      <c r="R945" s="41"/>
      <c r="S945" s="41"/>
      <c r="T945" s="42"/>
      <c r="U945" s="42"/>
      <c r="V945" s="42"/>
      <c r="W945" s="42"/>
      <c r="X945" s="42"/>
      <c r="Y945" s="42"/>
      <c r="Z945" s="33"/>
      <c r="AA945" s="33"/>
      <c r="AB945" s="33"/>
      <c r="AC945" s="33"/>
      <c r="AD945" s="33"/>
      <c r="AE945" s="33"/>
    </row>
    <row r="946">
      <c r="A946" s="41" t="s">
        <v>32</v>
      </c>
      <c r="B946" s="42">
        <v>0.0</v>
      </c>
      <c r="C946" s="42">
        <v>0.0204081632653061</v>
      </c>
      <c r="D946" s="42">
        <v>0.806122448979591</v>
      </c>
      <c r="E946" s="42">
        <v>0.857142857142857</v>
      </c>
      <c r="F946" s="42">
        <v>0.857142857142857</v>
      </c>
      <c r="G946" s="42">
        <v>0.857142857142857</v>
      </c>
      <c r="H946" s="33"/>
      <c r="I946" s="33"/>
      <c r="J946" s="33"/>
      <c r="K946" s="33"/>
      <c r="L946" s="33"/>
      <c r="M946" s="33"/>
      <c r="N946" s="36">
        <f>MAX(B946:M946)</f>
        <v>0.8571428571</v>
      </c>
      <c r="Q946" s="41"/>
      <c r="R946" s="41"/>
      <c r="S946" s="41"/>
      <c r="T946" s="42"/>
      <c r="U946" s="42"/>
      <c r="V946" s="42"/>
      <c r="W946" s="42"/>
      <c r="X946" s="42"/>
      <c r="Y946" s="42"/>
      <c r="Z946" s="33"/>
      <c r="AA946" s="33"/>
      <c r="AB946" s="33"/>
      <c r="AC946" s="33"/>
      <c r="AD946" s="33"/>
      <c r="AE946" s="33"/>
    </row>
    <row r="947">
      <c r="A947" s="41" t="s">
        <v>33</v>
      </c>
      <c r="B947" s="42">
        <v>0.0</v>
      </c>
      <c r="C947" s="42">
        <v>0.0249947932937058</v>
      </c>
      <c r="D947" s="42">
        <v>0.0176739878323355</v>
      </c>
      <c r="E947" s="42">
        <v>0.0</v>
      </c>
      <c r="F947" s="42">
        <v>0.0</v>
      </c>
      <c r="G947" s="42">
        <v>0.0</v>
      </c>
      <c r="H947" s="33"/>
      <c r="I947" s="33"/>
      <c r="J947" s="33"/>
      <c r="K947" s="33"/>
      <c r="L947" s="33"/>
      <c r="M947" s="33"/>
      <c r="Q947" s="41"/>
      <c r="R947" s="41"/>
      <c r="S947" s="41"/>
      <c r="T947" s="42"/>
      <c r="U947" s="42"/>
      <c r="V947" s="42"/>
      <c r="W947" s="42"/>
      <c r="X947" s="42"/>
      <c r="Y947" s="42"/>
      <c r="Z947" s="33"/>
      <c r="AA947" s="33"/>
      <c r="AB947" s="33"/>
      <c r="AC947" s="33"/>
      <c r="AD947" s="33"/>
      <c r="AE947" s="33"/>
    </row>
    <row r="948">
      <c r="A948" s="41" t="s">
        <v>49</v>
      </c>
      <c r="B948" s="42">
        <v>0.132215905391261</v>
      </c>
      <c r="C948" s="42">
        <v>0.145399462043607</v>
      </c>
      <c r="D948" s="42">
        <v>0.15550603570561</v>
      </c>
      <c r="E948" s="42">
        <v>0.23190355610938</v>
      </c>
      <c r="F948" s="42">
        <v>0.208190417529703</v>
      </c>
      <c r="G948" s="42">
        <v>0.106090022069472</v>
      </c>
      <c r="H948" s="45"/>
      <c r="I948" s="45"/>
      <c r="J948" s="33"/>
      <c r="K948" s="33"/>
      <c r="L948" s="33"/>
      <c r="M948" s="33"/>
      <c r="Q948" s="41"/>
      <c r="R948" s="41"/>
      <c r="S948" s="41"/>
      <c r="T948" s="42"/>
      <c r="U948" s="42"/>
      <c r="V948" s="42"/>
      <c r="W948" s="42"/>
      <c r="X948" s="42"/>
      <c r="Y948" s="42"/>
      <c r="Z948" s="45"/>
      <c r="AA948" s="45"/>
      <c r="AB948" s="33"/>
      <c r="AC948" s="33"/>
      <c r="AD948" s="33"/>
      <c r="AE948" s="33"/>
    </row>
    <row r="949">
      <c r="A949" s="41" t="s">
        <v>50</v>
      </c>
      <c r="B949" s="42">
        <v>0.0124357825237132</v>
      </c>
      <c r="C949" s="44">
        <v>0.0551665347975431</v>
      </c>
      <c r="D949" s="44">
        <v>0.0340161160785186</v>
      </c>
      <c r="E949" s="44">
        <v>0.0133846774780329</v>
      </c>
      <c r="F949" s="44">
        <v>0.00522812149859764</v>
      </c>
      <c r="G949" s="42">
        <v>0.0488993251673607</v>
      </c>
      <c r="H949" s="45"/>
      <c r="I949" s="45"/>
      <c r="J949" s="45"/>
      <c r="K949" s="33"/>
      <c r="L949" s="33"/>
      <c r="M949" s="33"/>
      <c r="Q949" s="41"/>
      <c r="R949" s="41"/>
      <c r="S949" s="41"/>
      <c r="T949" s="42"/>
      <c r="U949" s="44"/>
      <c r="V949" s="44"/>
      <c r="W949" s="44"/>
      <c r="X949" s="44"/>
      <c r="Y949" s="42"/>
      <c r="Z949" s="45"/>
      <c r="AA949" s="45"/>
      <c r="AB949" s="45"/>
      <c r="AC949" s="33"/>
      <c r="AD949" s="33"/>
      <c r="AE949" s="33"/>
    </row>
    <row r="950">
      <c r="A950" s="41" t="s">
        <v>51</v>
      </c>
      <c r="B950" s="42">
        <v>0.0</v>
      </c>
      <c r="C950" s="42">
        <v>0.0</v>
      </c>
      <c r="D950" s="42">
        <v>0.0980392156862745</v>
      </c>
      <c r="E950" s="42">
        <v>0.137254901960784</v>
      </c>
      <c r="F950" s="42">
        <v>0.127450980392156</v>
      </c>
      <c r="G950" s="42">
        <v>0.137254901960784</v>
      </c>
      <c r="H950" s="33"/>
      <c r="I950" s="33"/>
      <c r="J950" s="33"/>
      <c r="K950" s="33"/>
      <c r="L950" s="33"/>
      <c r="M950" s="33"/>
      <c r="N950" s="36">
        <f>MAX(B950:M950)</f>
        <v>0.137254902</v>
      </c>
      <c r="Q950" s="41"/>
      <c r="R950" s="41"/>
      <c r="S950" s="41"/>
      <c r="T950" s="42"/>
      <c r="U950" s="42"/>
      <c r="V950" s="42"/>
      <c r="W950" s="42"/>
      <c r="X950" s="42"/>
      <c r="Y950" s="42"/>
      <c r="Z950" s="33"/>
      <c r="AA950" s="33"/>
      <c r="AB950" s="33"/>
      <c r="AC950" s="33"/>
      <c r="AD950" s="33"/>
      <c r="AE950" s="33"/>
    </row>
    <row r="951">
      <c r="A951" s="41" t="s">
        <v>52</v>
      </c>
      <c r="B951" s="44">
        <v>0.0</v>
      </c>
      <c r="C951" s="44">
        <v>0.0</v>
      </c>
      <c r="D951" s="44">
        <v>0.0</v>
      </c>
      <c r="E951" s="44">
        <v>0.0</v>
      </c>
      <c r="F951" s="42">
        <v>0.00980392156862745</v>
      </c>
      <c r="G951" s="42">
        <v>0.0</v>
      </c>
      <c r="H951" s="33"/>
      <c r="I951" s="33"/>
      <c r="J951" s="33"/>
      <c r="K951" s="33"/>
      <c r="L951" s="33"/>
      <c r="M951" s="33"/>
      <c r="Q951" s="41"/>
      <c r="R951" s="41"/>
      <c r="S951" s="41"/>
      <c r="T951" s="44"/>
      <c r="U951" s="44"/>
      <c r="V951" s="44"/>
      <c r="W951" s="44"/>
      <c r="X951" s="42"/>
      <c r="Y951" s="42"/>
      <c r="Z951" s="33"/>
      <c r="AA951" s="33"/>
      <c r="AB951" s="33"/>
      <c r="AC951" s="33"/>
      <c r="AD951" s="33"/>
      <c r="AE951" s="33"/>
    </row>
    <row r="952">
      <c r="A952" s="41" t="s">
        <v>53</v>
      </c>
      <c r="B952" s="42" t="s">
        <v>68</v>
      </c>
      <c r="C952" s="42" t="s">
        <v>68</v>
      </c>
      <c r="D952" s="42" t="s">
        <v>68</v>
      </c>
      <c r="E952" s="42" t="s">
        <v>68</v>
      </c>
      <c r="F952" s="42" t="s">
        <v>68</v>
      </c>
      <c r="G952" s="42" t="s">
        <v>68</v>
      </c>
      <c r="H952" s="33"/>
      <c r="I952" s="33"/>
      <c r="J952" s="33"/>
      <c r="K952" s="33"/>
      <c r="L952" s="33"/>
      <c r="M952" s="33"/>
      <c r="Q952" s="41"/>
      <c r="R952" s="41"/>
      <c r="S952" s="41"/>
      <c r="T952" s="42"/>
      <c r="U952" s="42"/>
      <c r="V952" s="42"/>
      <c r="W952" s="42"/>
      <c r="X952" s="42"/>
      <c r="Y952" s="42"/>
      <c r="Z952" s="33"/>
      <c r="AA952" s="33"/>
      <c r="AB952" s="33"/>
      <c r="AC952" s="33"/>
      <c r="AD952" s="33"/>
      <c r="AE952" s="33"/>
    </row>
    <row r="953">
      <c r="A953" s="41" t="s">
        <v>54</v>
      </c>
      <c r="B953" s="42" t="s">
        <v>68</v>
      </c>
      <c r="C953" s="42" t="s">
        <v>68</v>
      </c>
      <c r="D953" s="42" t="s">
        <v>68</v>
      </c>
      <c r="E953" s="42" t="s">
        <v>68</v>
      </c>
      <c r="F953" s="42" t="s">
        <v>68</v>
      </c>
      <c r="G953" s="42" t="s">
        <v>68</v>
      </c>
      <c r="H953" s="33"/>
      <c r="I953" s="33"/>
      <c r="J953" s="33"/>
      <c r="K953" s="33"/>
      <c r="L953" s="33"/>
      <c r="M953" s="33"/>
      <c r="Q953" s="41"/>
      <c r="R953" s="41"/>
      <c r="S953" s="41"/>
      <c r="T953" s="42"/>
      <c r="U953" s="42"/>
      <c r="V953" s="42"/>
      <c r="W953" s="42"/>
      <c r="X953" s="42"/>
      <c r="Y953" s="42"/>
      <c r="Z953" s="33"/>
      <c r="AA953" s="33"/>
      <c r="AB953" s="33"/>
      <c r="AC953" s="33"/>
      <c r="AD953" s="33"/>
      <c r="AE953" s="33"/>
    </row>
    <row r="954">
      <c r="A954" s="41" t="s">
        <v>55</v>
      </c>
      <c r="B954" s="42">
        <v>0.0</v>
      </c>
      <c r="C954" s="42">
        <v>0.0</v>
      </c>
      <c r="D954" s="42">
        <v>0.0980392156862745</v>
      </c>
      <c r="E954" s="42">
        <v>0.137254901960784</v>
      </c>
      <c r="F954" s="42">
        <v>0.127450980392156</v>
      </c>
      <c r="G954" s="42">
        <v>0.137254901960784</v>
      </c>
      <c r="H954" s="33"/>
      <c r="I954" s="33"/>
      <c r="J954" s="33"/>
      <c r="K954" s="33"/>
      <c r="L954" s="33"/>
      <c r="M954" s="33"/>
      <c r="Q954" s="41"/>
      <c r="R954" s="41"/>
      <c r="S954" s="41"/>
      <c r="T954" s="42"/>
      <c r="U954" s="42"/>
      <c r="V954" s="42"/>
      <c r="W954" s="42"/>
      <c r="X954" s="42"/>
      <c r="Y954" s="42"/>
      <c r="Z954" s="33"/>
      <c r="AA954" s="33"/>
      <c r="AB954" s="33"/>
      <c r="AC954" s="33"/>
      <c r="AD954" s="33"/>
      <c r="AE954" s="33"/>
    </row>
    <row r="955">
      <c r="A955" s="41" t="s">
        <v>56</v>
      </c>
      <c r="B955" s="42">
        <v>0.0</v>
      </c>
      <c r="C955" s="42">
        <v>0.0</v>
      </c>
      <c r="D955" s="42">
        <v>0.0</v>
      </c>
      <c r="E955" s="42">
        <v>0.0</v>
      </c>
      <c r="F955" s="42">
        <v>0.00980392156862745</v>
      </c>
      <c r="G955" s="42">
        <v>0.0</v>
      </c>
      <c r="H955" s="33"/>
      <c r="I955" s="33"/>
      <c r="J955" s="33"/>
      <c r="K955" s="33"/>
      <c r="L955" s="33"/>
      <c r="M955" s="33"/>
      <c r="Q955" s="41"/>
      <c r="R955" s="41"/>
      <c r="S955" s="41"/>
      <c r="T955" s="42"/>
      <c r="U955" s="42"/>
      <c r="V955" s="42"/>
      <c r="W955" s="42"/>
      <c r="X955" s="42"/>
      <c r="Y955" s="42"/>
      <c r="Z955" s="33"/>
      <c r="AA955" s="33"/>
      <c r="AB955" s="33"/>
      <c r="AC955" s="33"/>
      <c r="AD955" s="33"/>
      <c r="AE955" s="33"/>
    </row>
    <row r="956">
      <c r="A956" s="41" t="s">
        <v>63</v>
      </c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Q956" s="41"/>
      <c r="R956" s="41"/>
      <c r="S956" s="41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</row>
    <row r="957">
      <c r="A957" s="33"/>
      <c r="B957" s="42">
        <v>0.002</v>
      </c>
      <c r="C957" s="42">
        <v>0.005</v>
      </c>
      <c r="D957" s="42">
        <v>0.01</v>
      </c>
      <c r="E957" s="42">
        <v>0.05</v>
      </c>
      <c r="F957" s="42">
        <v>0.1</v>
      </c>
      <c r="G957" s="42">
        <v>0.25</v>
      </c>
      <c r="H957" s="33"/>
      <c r="I957" s="33"/>
      <c r="J957" s="33"/>
      <c r="K957" s="33"/>
      <c r="L957" s="33"/>
      <c r="M957" s="33"/>
      <c r="Q957" s="33"/>
      <c r="R957" s="33"/>
      <c r="S957" s="33"/>
      <c r="T957" s="42"/>
      <c r="U957" s="42"/>
      <c r="V957" s="42"/>
      <c r="W957" s="42"/>
      <c r="X957" s="42"/>
      <c r="Y957" s="42"/>
      <c r="Z957" s="33"/>
      <c r="AA957" s="33"/>
      <c r="AB957" s="33"/>
      <c r="AC957" s="33"/>
      <c r="AD957" s="33"/>
      <c r="AE957" s="33"/>
    </row>
    <row r="958">
      <c r="A958" s="41" t="s">
        <v>47</v>
      </c>
      <c r="B958" s="42">
        <v>0.0</v>
      </c>
      <c r="C958" s="42">
        <v>0.0</v>
      </c>
      <c r="D958" s="42">
        <v>0.0</v>
      </c>
      <c r="E958" s="42">
        <v>1.0</v>
      </c>
      <c r="F958" s="42">
        <v>3.0</v>
      </c>
      <c r="G958" s="42">
        <v>35.0</v>
      </c>
      <c r="H958" s="33"/>
      <c r="I958" s="33"/>
      <c r="J958" s="33"/>
      <c r="K958" s="33"/>
      <c r="L958" s="33"/>
      <c r="M958" s="33"/>
      <c r="Q958" s="41"/>
      <c r="R958" s="41"/>
      <c r="S958" s="41"/>
      <c r="T958" s="42"/>
      <c r="U958" s="42"/>
      <c r="V958" s="42"/>
      <c r="W958" s="42"/>
      <c r="X958" s="42"/>
      <c r="Y958" s="42"/>
      <c r="Z958" s="33"/>
      <c r="AA958" s="33"/>
      <c r="AB958" s="33"/>
      <c r="AC958" s="33"/>
      <c r="AD958" s="33"/>
      <c r="AE958" s="33"/>
    </row>
    <row r="959">
      <c r="A959" s="41" t="s">
        <v>48</v>
      </c>
      <c r="B959" s="42">
        <v>0.0</v>
      </c>
      <c r="C959" s="42">
        <v>0.0</v>
      </c>
      <c r="D959" s="42">
        <v>0.0</v>
      </c>
      <c r="E959" s="42">
        <v>0.707106781186547</v>
      </c>
      <c r="F959" s="42">
        <v>2.12132034355964</v>
      </c>
      <c r="G959" s="42">
        <v>58.3138062554657</v>
      </c>
      <c r="H959" s="33"/>
      <c r="I959" s="33"/>
      <c r="J959" s="33"/>
      <c r="K959" s="33"/>
      <c r="L959" s="33"/>
      <c r="M959" s="33"/>
      <c r="Q959" s="41"/>
      <c r="R959" s="41"/>
      <c r="S959" s="41"/>
      <c r="T959" s="42"/>
      <c r="U959" s="42"/>
      <c r="V959" s="42"/>
      <c r="W959" s="42"/>
      <c r="X959" s="42"/>
      <c r="Y959" s="42"/>
      <c r="Z959" s="33"/>
      <c r="AA959" s="33"/>
      <c r="AB959" s="33"/>
      <c r="AC959" s="33"/>
      <c r="AD959" s="33"/>
      <c r="AE959" s="33"/>
    </row>
    <row r="960">
      <c r="A960" s="41" t="s">
        <v>24</v>
      </c>
      <c r="B960" s="42">
        <v>0.124641660108234</v>
      </c>
      <c r="C960" s="42">
        <v>0.117273734346518</v>
      </c>
      <c r="D960" s="42">
        <v>0.12055965725101</v>
      </c>
      <c r="E960" s="42">
        <v>0.110397869391259</v>
      </c>
      <c r="F960" s="42">
        <v>0.114318475504109</v>
      </c>
      <c r="G960" s="42">
        <v>0.118254569327709</v>
      </c>
      <c r="H960" s="45"/>
      <c r="I960" s="45"/>
      <c r="J960" s="33"/>
      <c r="K960" s="33"/>
      <c r="L960" s="33"/>
      <c r="M960" s="33"/>
      <c r="Q960" s="41"/>
      <c r="R960" s="41"/>
      <c r="S960" s="41"/>
      <c r="T960" s="42"/>
      <c r="U960" s="42"/>
      <c r="V960" s="42"/>
      <c r="W960" s="42"/>
      <c r="X960" s="42"/>
      <c r="Y960" s="42"/>
      <c r="Z960" s="45"/>
      <c r="AA960" s="45"/>
      <c r="AB960" s="33"/>
      <c r="AC960" s="33"/>
      <c r="AD960" s="33"/>
      <c r="AE960" s="33"/>
    </row>
    <row r="961">
      <c r="A961" s="41" t="s">
        <v>25</v>
      </c>
      <c r="B961" s="44">
        <v>0.0124158292304528</v>
      </c>
      <c r="C961" s="44">
        <v>0.00563774910058041</v>
      </c>
      <c r="D961" s="44">
        <v>0.00535178754547421</v>
      </c>
      <c r="E961" s="44">
        <v>0.00217068084490621</v>
      </c>
      <c r="F961" s="44">
        <v>0.00680572452225086</v>
      </c>
      <c r="G961" s="42">
        <v>0.0108625205895938</v>
      </c>
      <c r="H961" s="45"/>
      <c r="I961" s="45"/>
      <c r="J961" s="33"/>
      <c r="K961" s="33"/>
      <c r="L961" s="33"/>
      <c r="M961" s="33"/>
      <c r="Q961" s="41"/>
      <c r="R961" s="41"/>
      <c r="S961" s="41"/>
      <c r="T961" s="44"/>
      <c r="U961" s="44"/>
      <c r="V961" s="44"/>
      <c r="W961" s="44"/>
      <c r="X961" s="44"/>
      <c r="Y961" s="42"/>
      <c r="Z961" s="45"/>
      <c r="AA961" s="45"/>
      <c r="AB961" s="33"/>
      <c r="AC961" s="33"/>
      <c r="AD961" s="33"/>
      <c r="AE961" s="33"/>
    </row>
    <row r="962">
      <c r="A962" s="41" t="s">
        <v>28</v>
      </c>
      <c r="B962" s="52">
        <v>0.671140939597315</v>
      </c>
      <c r="C962" s="52">
        <v>0.677852348993288</v>
      </c>
      <c r="D962" s="61">
        <v>0.929530201342281</v>
      </c>
      <c r="E962" s="60">
        <v>0.941275167785234</v>
      </c>
      <c r="F962" s="62">
        <v>0.946308724832214</v>
      </c>
      <c r="G962" s="60">
        <v>0.946308724832214</v>
      </c>
      <c r="H962" s="33"/>
      <c r="I962" s="33"/>
      <c r="J962" s="33"/>
      <c r="K962" s="33"/>
      <c r="L962" s="33"/>
      <c r="M962" s="33"/>
      <c r="N962" s="36">
        <f>MAX(B962:M962)</f>
        <v>0.9463087248</v>
      </c>
      <c r="Q962" s="41"/>
      <c r="R962" s="41"/>
      <c r="S962" s="41"/>
      <c r="T962" s="52"/>
      <c r="U962" s="52"/>
      <c r="V962" s="61"/>
      <c r="W962" s="60"/>
      <c r="X962" s="62"/>
      <c r="Y962" s="60"/>
      <c r="Z962" s="33"/>
      <c r="AA962" s="33"/>
      <c r="AB962" s="33"/>
      <c r="AC962" s="33"/>
      <c r="AD962" s="33"/>
      <c r="AE962" s="33"/>
    </row>
    <row r="963">
      <c r="A963" s="41" t="s">
        <v>29</v>
      </c>
      <c r="B963" s="44">
        <v>0.0</v>
      </c>
      <c r="C963" s="44">
        <v>0.0116245020642206</v>
      </c>
      <c r="D963" s="44">
        <v>0.00581225103211031</v>
      </c>
      <c r="E963" s="44">
        <v>0.00290612551605515</v>
      </c>
      <c r="F963" s="42">
        <v>0.0</v>
      </c>
      <c r="G963" s="42">
        <v>0.0</v>
      </c>
      <c r="H963" s="33"/>
      <c r="I963" s="33"/>
      <c r="J963" s="33"/>
      <c r="K963" s="33"/>
      <c r="L963" s="33"/>
      <c r="M963" s="33"/>
      <c r="Q963" s="41"/>
      <c r="R963" s="41"/>
      <c r="S963" s="41"/>
      <c r="T963" s="44"/>
      <c r="U963" s="44"/>
      <c r="V963" s="44"/>
      <c r="W963" s="44"/>
      <c r="X963" s="42"/>
      <c r="Y963" s="42"/>
      <c r="Z963" s="33"/>
      <c r="AA963" s="33"/>
      <c r="AB963" s="33"/>
      <c r="AC963" s="33"/>
      <c r="AD963" s="33"/>
      <c r="AE963" s="33"/>
    </row>
    <row r="964">
      <c r="A964" s="41" t="s">
        <v>30</v>
      </c>
      <c r="B964" s="42">
        <v>1.0</v>
      </c>
      <c r="C964" s="42">
        <v>1.0</v>
      </c>
      <c r="D964" s="42">
        <v>0.9875</v>
      </c>
      <c r="E964" s="42">
        <v>0.9825</v>
      </c>
      <c r="F964" s="42">
        <v>0.99</v>
      </c>
      <c r="G964" s="42">
        <v>0.99</v>
      </c>
      <c r="H964" s="33"/>
      <c r="I964" s="33"/>
      <c r="J964" s="33"/>
      <c r="K964" s="33"/>
      <c r="L964" s="33"/>
      <c r="M964" s="33"/>
      <c r="N964" s="36">
        <f>MAX(B964:M964)</f>
        <v>1</v>
      </c>
      <c r="Q964" s="41"/>
      <c r="R964" s="41"/>
      <c r="S964" s="41"/>
      <c r="T964" s="42"/>
      <c r="U964" s="42"/>
      <c r="V964" s="42"/>
      <c r="W964" s="42"/>
      <c r="X964" s="42"/>
      <c r="Y964" s="42"/>
      <c r="Z964" s="33"/>
      <c r="AA964" s="33"/>
      <c r="AB964" s="33"/>
      <c r="AC964" s="33"/>
      <c r="AD964" s="33"/>
      <c r="AE964" s="33"/>
    </row>
    <row r="965">
      <c r="A965" s="41" t="s">
        <v>31</v>
      </c>
      <c r="B965" s="42">
        <v>0.0</v>
      </c>
      <c r="C965" s="42">
        <v>0.0</v>
      </c>
      <c r="D965" s="42">
        <v>0.0108972473588516</v>
      </c>
      <c r="E965" s="42">
        <v>0.00433012701892219</v>
      </c>
      <c r="F965" s="42">
        <v>0.0</v>
      </c>
      <c r="G965" s="42">
        <v>0.0</v>
      </c>
      <c r="H965" s="33"/>
      <c r="I965" s="33"/>
      <c r="J965" s="33"/>
      <c r="K965" s="33"/>
      <c r="L965" s="33"/>
      <c r="M965" s="33"/>
      <c r="Q965" s="41"/>
      <c r="R965" s="41"/>
      <c r="S965" s="41"/>
      <c r="T965" s="42"/>
      <c r="U965" s="42"/>
      <c r="V965" s="42"/>
      <c r="W965" s="42"/>
      <c r="X965" s="42"/>
      <c r="Y965" s="42"/>
      <c r="Z965" s="33"/>
      <c r="AA965" s="33"/>
      <c r="AB965" s="33"/>
      <c r="AC965" s="33"/>
      <c r="AD965" s="33"/>
      <c r="AE965" s="33"/>
    </row>
    <row r="966">
      <c r="A966" s="41" t="s">
        <v>32</v>
      </c>
      <c r="B966" s="42">
        <v>0.0</v>
      </c>
      <c r="C966" s="42">
        <v>0.0204081632653061</v>
      </c>
      <c r="D966" s="42">
        <v>0.811224489795918</v>
      </c>
      <c r="E966" s="42">
        <v>0.857142857142857</v>
      </c>
      <c r="F966" s="42">
        <v>0.857142857142857</v>
      </c>
      <c r="G966" s="42">
        <v>0.857142857142857</v>
      </c>
      <c r="H966" s="33"/>
      <c r="I966" s="33"/>
      <c r="J966" s="33"/>
      <c r="K966" s="33"/>
      <c r="L966" s="33"/>
      <c r="M966" s="33"/>
      <c r="N966" s="36">
        <f>MAX(B966:M966)</f>
        <v>0.8571428571</v>
      </c>
      <c r="Q966" s="41"/>
      <c r="R966" s="41"/>
      <c r="S966" s="41"/>
      <c r="T966" s="42"/>
      <c r="U966" s="42"/>
      <c r="V966" s="42"/>
      <c r="W966" s="42"/>
      <c r="X966" s="42"/>
      <c r="Y966" s="42"/>
      <c r="Z966" s="33"/>
      <c r="AA966" s="33"/>
      <c r="AB966" s="33"/>
      <c r="AC966" s="33"/>
      <c r="AD966" s="33"/>
      <c r="AE966" s="33"/>
    </row>
    <row r="967">
      <c r="A967" s="41" t="s">
        <v>33</v>
      </c>
      <c r="B967" s="42">
        <v>0.0</v>
      </c>
      <c r="C967" s="42">
        <v>0.0353479756646709</v>
      </c>
      <c r="D967" s="42">
        <v>0.0265109817485032</v>
      </c>
      <c r="E967" s="42">
        <v>0.0</v>
      </c>
      <c r="F967" s="42">
        <v>0.0</v>
      </c>
      <c r="G967" s="42">
        <v>0.0</v>
      </c>
      <c r="H967" s="33"/>
      <c r="I967" s="33"/>
      <c r="J967" s="33"/>
      <c r="K967" s="33"/>
      <c r="L967" s="33"/>
      <c r="M967" s="33"/>
      <c r="Q967" s="41"/>
      <c r="R967" s="41"/>
      <c r="S967" s="41"/>
      <c r="T967" s="42"/>
      <c r="U967" s="42"/>
      <c r="V967" s="42"/>
      <c r="W967" s="42"/>
      <c r="X967" s="42"/>
      <c r="Y967" s="42"/>
      <c r="Z967" s="33"/>
      <c r="AA967" s="33"/>
      <c r="AB967" s="33"/>
      <c r="AC967" s="33"/>
      <c r="AD967" s="33"/>
      <c r="AE967" s="33"/>
    </row>
    <row r="968">
      <c r="A968" s="41" t="s">
        <v>49</v>
      </c>
      <c r="B968" s="42">
        <v>0.142168505893645</v>
      </c>
      <c r="C968" s="42">
        <v>0.174181843864358</v>
      </c>
      <c r="D968" s="42">
        <v>0.172518098258668</v>
      </c>
      <c r="E968" s="42">
        <v>0.226631142451792</v>
      </c>
      <c r="F968" s="42">
        <v>0.198319642078158</v>
      </c>
      <c r="G968" s="42">
        <v>0.0860472537568048</v>
      </c>
      <c r="H968" s="45"/>
      <c r="I968" s="45"/>
      <c r="J968" s="33"/>
      <c r="K968" s="33"/>
      <c r="L968" s="33"/>
      <c r="M968" s="33"/>
      <c r="Q968" s="41"/>
      <c r="R968" s="41"/>
      <c r="S968" s="41"/>
      <c r="T968" s="42"/>
      <c r="U968" s="42"/>
      <c r="V968" s="42"/>
      <c r="W968" s="42"/>
      <c r="X968" s="42"/>
      <c r="Y968" s="42"/>
      <c r="Z968" s="45"/>
      <c r="AA968" s="45"/>
      <c r="AB968" s="33"/>
      <c r="AC968" s="33"/>
      <c r="AD968" s="33"/>
      <c r="AE968" s="33"/>
    </row>
    <row r="969">
      <c r="A969" s="41" t="s">
        <v>50</v>
      </c>
      <c r="B969" s="44">
        <v>0.0360062405536419</v>
      </c>
      <c r="C969" s="44">
        <v>0.02457003032422</v>
      </c>
      <c r="D969" s="44">
        <v>0.0225600133191531</v>
      </c>
      <c r="E969" s="44">
        <v>0.00314810881629319</v>
      </c>
      <c r="F969" s="44">
        <v>0.0257492016460523</v>
      </c>
      <c r="G969" s="42">
        <v>0.0404683495526032</v>
      </c>
      <c r="H969" s="45"/>
      <c r="I969" s="45"/>
      <c r="J969" s="33"/>
      <c r="K969" s="33"/>
      <c r="L969" s="45"/>
      <c r="M969" s="45"/>
      <c r="Q969" s="41"/>
      <c r="R969" s="41"/>
      <c r="S969" s="41"/>
      <c r="T969" s="44"/>
      <c r="U969" s="44"/>
      <c r="V969" s="44"/>
      <c r="W969" s="44"/>
      <c r="X969" s="44"/>
      <c r="Y969" s="42"/>
      <c r="Z969" s="45"/>
      <c r="AA969" s="45"/>
      <c r="AB969" s="33"/>
      <c r="AC969" s="33"/>
      <c r="AD969" s="45"/>
      <c r="AE969" s="45"/>
    </row>
    <row r="970">
      <c r="A970" s="41" t="s">
        <v>51</v>
      </c>
      <c r="B970" s="42">
        <v>0.0</v>
      </c>
      <c r="C970" s="42">
        <v>0.0</v>
      </c>
      <c r="D970" s="42">
        <v>0.0980392156862745</v>
      </c>
      <c r="E970" s="42">
        <v>0.137254901960784</v>
      </c>
      <c r="F970" s="42">
        <v>0.127450980392156</v>
      </c>
      <c r="G970" s="42">
        <v>0.137254901960784</v>
      </c>
      <c r="H970" s="33"/>
      <c r="I970" s="33"/>
      <c r="J970" s="33"/>
      <c r="K970" s="33"/>
      <c r="L970" s="33"/>
      <c r="M970" s="33"/>
      <c r="N970" s="36">
        <f>MAX(B970:M970)</f>
        <v>0.137254902</v>
      </c>
      <c r="Q970" s="41"/>
      <c r="R970" s="41"/>
      <c r="S970" s="41"/>
      <c r="T970" s="42"/>
      <c r="U970" s="42"/>
      <c r="V970" s="42"/>
      <c r="W970" s="42"/>
      <c r="X970" s="42"/>
      <c r="Y970" s="42"/>
      <c r="Z970" s="33"/>
      <c r="AA970" s="33"/>
      <c r="AB970" s="33"/>
      <c r="AC970" s="33"/>
      <c r="AD970" s="33"/>
      <c r="AE970" s="33"/>
    </row>
    <row r="971">
      <c r="A971" s="41" t="s">
        <v>52</v>
      </c>
      <c r="B971" s="44">
        <v>0.0</v>
      </c>
      <c r="C971" s="44">
        <v>0.0</v>
      </c>
      <c r="D971" s="44">
        <v>0.0</v>
      </c>
      <c r="E971" s="44">
        <v>0.0</v>
      </c>
      <c r="F971" s="42">
        <v>0.00980392156862745</v>
      </c>
      <c r="G971" s="42">
        <v>0.0</v>
      </c>
      <c r="H971" s="33"/>
      <c r="I971" s="33"/>
      <c r="J971" s="33"/>
      <c r="K971" s="33"/>
      <c r="L971" s="33"/>
      <c r="M971" s="33"/>
      <c r="Q971" s="41"/>
      <c r="R971" s="41"/>
      <c r="S971" s="41"/>
      <c r="T971" s="44"/>
      <c r="U971" s="44"/>
      <c r="V971" s="44"/>
      <c r="W971" s="44"/>
      <c r="X971" s="42"/>
      <c r="Y971" s="42"/>
      <c r="Z971" s="33"/>
      <c r="AA971" s="33"/>
      <c r="AB971" s="33"/>
      <c r="AC971" s="33"/>
      <c r="AD971" s="33"/>
      <c r="AE971" s="33"/>
    </row>
    <row r="972">
      <c r="A972" s="41" t="s">
        <v>53</v>
      </c>
      <c r="B972" s="42" t="s">
        <v>68</v>
      </c>
      <c r="C972" s="42" t="s">
        <v>68</v>
      </c>
      <c r="D972" s="42" t="s">
        <v>68</v>
      </c>
      <c r="E972" s="42" t="s">
        <v>68</v>
      </c>
      <c r="F972" s="42" t="s">
        <v>68</v>
      </c>
      <c r="G972" s="42" t="s">
        <v>68</v>
      </c>
      <c r="H972" s="33"/>
      <c r="I972" s="33"/>
      <c r="J972" s="33"/>
      <c r="K972" s="33"/>
      <c r="L972" s="33"/>
      <c r="M972" s="33"/>
      <c r="Q972" s="41"/>
      <c r="R972" s="41"/>
      <c r="S972" s="41"/>
      <c r="T972" s="42"/>
      <c r="U972" s="42"/>
      <c r="V972" s="42"/>
      <c r="W972" s="42"/>
      <c r="X972" s="42"/>
      <c r="Y972" s="42"/>
      <c r="Z972" s="33"/>
      <c r="AA972" s="33"/>
      <c r="AB972" s="33"/>
      <c r="AC972" s="33"/>
      <c r="AD972" s="33"/>
      <c r="AE972" s="33"/>
    </row>
    <row r="973">
      <c r="A973" s="41" t="s">
        <v>54</v>
      </c>
      <c r="B973" s="42" t="s">
        <v>68</v>
      </c>
      <c r="C973" s="42" t="s">
        <v>68</v>
      </c>
      <c r="D973" s="42" t="s">
        <v>68</v>
      </c>
      <c r="E973" s="42" t="s">
        <v>68</v>
      </c>
      <c r="F973" s="42" t="s">
        <v>68</v>
      </c>
      <c r="G973" s="42" t="s">
        <v>68</v>
      </c>
      <c r="H973" s="33"/>
      <c r="I973" s="33"/>
      <c r="J973" s="33"/>
      <c r="K973" s="33"/>
      <c r="L973" s="33"/>
      <c r="M973" s="33"/>
      <c r="Q973" s="41"/>
      <c r="R973" s="41"/>
      <c r="S973" s="41"/>
      <c r="T973" s="42"/>
      <c r="U973" s="42"/>
      <c r="V973" s="42"/>
      <c r="W973" s="42"/>
      <c r="X973" s="42"/>
      <c r="Y973" s="42"/>
      <c r="Z973" s="33"/>
      <c r="AA973" s="33"/>
      <c r="AB973" s="33"/>
      <c r="AC973" s="33"/>
      <c r="AD973" s="33"/>
      <c r="AE973" s="33"/>
    </row>
    <row r="974">
      <c r="A974" s="41" t="s">
        <v>55</v>
      </c>
      <c r="B974" s="42">
        <v>0.0</v>
      </c>
      <c r="C974" s="42">
        <v>0.0</v>
      </c>
      <c r="D974" s="42">
        <v>0.0980392156862745</v>
      </c>
      <c r="E974" s="42">
        <v>0.137254901960784</v>
      </c>
      <c r="F974" s="42">
        <v>0.127450980392156</v>
      </c>
      <c r="G974" s="42">
        <v>0.137254901960784</v>
      </c>
      <c r="H974" s="33"/>
      <c r="I974" s="33"/>
      <c r="J974" s="33"/>
      <c r="K974" s="33"/>
      <c r="L974" s="33"/>
      <c r="M974" s="33"/>
      <c r="Q974" s="41"/>
      <c r="R974" s="41"/>
      <c r="S974" s="41"/>
      <c r="T974" s="42"/>
      <c r="U974" s="42"/>
      <c r="V974" s="42"/>
      <c r="W974" s="42"/>
      <c r="X974" s="42"/>
      <c r="Y974" s="42"/>
      <c r="Z974" s="33"/>
      <c r="AA974" s="33"/>
      <c r="AB974" s="33"/>
      <c r="AC974" s="33"/>
      <c r="AD974" s="33"/>
      <c r="AE974" s="33"/>
    </row>
    <row r="975">
      <c r="A975" s="41" t="s">
        <v>56</v>
      </c>
      <c r="B975" s="42">
        <v>0.0</v>
      </c>
      <c r="C975" s="42">
        <v>0.0</v>
      </c>
      <c r="D975" s="42">
        <v>0.0</v>
      </c>
      <c r="E975" s="42">
        <v>0.0</v>
      </c>
      <c r="F975" s="42">
        <v>0.00980392156862745</v>
      </c>
      <c r="G975" s="42">
        <v>0.0</v>
      </c>
      <c r="H975" s="33"/>
      <c r="I975" s="33"/>
      <c r="J975" s="33"/>
      <c r="K975" s="33"/>
      <c r="L975" s="33"/>
      <c r="M975" s="33"/>
      <c r="Q975" s="41"/>
      <c r="R975" s="41"/>
      <c r="S975" s="41"/>
      <c r="T975" s="42"/>
      <c r="U975" s="42"/>
      <c r="V975" s="42"/>
      <c r="W975" s="42"/>
      <c r="X975" s="42"/>
      <c r="Y975" s="42"/>
      <c r="Z975" s="33"/>
      <c r="AA975" s="33"/>
      <c r="AB975" s="33"/>
      <c r="AC975" s="33"/>
      <c r="AD975" s="33"/>
      <c r="AE975" s="33"/>
    </row>
    <row r="976">
      <c r="A976" s="41" t="s">
        <v>64</v>
      </c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Q976" s="41"/>
      <c r="R976" s="41"/>
      <c r="S976" s="41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</row>
    <row r="977">
      <c r="A977" s="33"/>
      <c r="B977" s="42">
        <v>0.002</v>
      </c>
      <c r="C977" s="42">
        <v>0.005</v>
      </c>
      <c r="D977" s="42">
        <v>0.01</v>
      </c>
      <c r="E977" s="42">
        <v>0.05</v>
      </c>
      <c r="F977" s="42">
        <v>0.1</v>
      </c>
      <c r="G977" s="42">
        <v>0.25</v>
      </c>
      <c r="H977" s="33"/>
      <c r="I977" s="33"/>
      <c r="J977" s="33"/>
      <c r="K977" s="33"/>
      <c r="L977" s="33"/>
      <c r="M977" s="33"/>
      <c r="Q977" s="33"/>
      <c r="R977" s="33"/>
      <c r="S977" s="33"/>
      <c r="T977" s="42"/>
      <c r="U977" s="42"/>
      <c r="V977" s="42"/>
      <c r="W977" s="42"/>
      <c r="X977" s="42"/>
      <c r="Y977" s="42"/>
      <c r="Z977" s="33"/>
      <c r="AA977" s="33"/>
      <c r="AB977" s="33"/>
      <c r="AC977" s="33"/>
      <c r="AD977" s="33"/>
      <c r="AE977" s="33"/>
    </row>
    <row r="978">
      <c r="A978" s="41" t="s">
        <v>47</v>
      </c>
      <c r="B978" s="42">
        <v>0.0</v>
      </c>
      <c r="C978" s="42">
        <v>0.0</v>
      </c>
      <c r="D978" s="42">
        <v>0.0</v>
      </c>
      <c r="E978" s="42">
        <v>1.25</v>
      </c>
      <c r="F978" s="42">
        <v>3.5</v>
      </c>
      <c r="G978" s="42">
        <v>18.75</v>
      </c>
      <c r="H978" s="33"/>
      <c r="I978" s="33"/>
      <c r="J978" s="33"/>
      <c r="K978" s="33"/>
      <c r="L978" s="33"/>
      <c r="M978" s="33"/>
      <c r="Q978" s="41"/>
      <c r="R978" s="41"/>
      <c r="S978" s="41"/>
      <c r="T978" s="42"/>
      <c r="U978" s="42"/>
      <c r="V978" s="42"/>
      <c r="W978" s="42"/>
      <c r="X978" s="42"/>
      <c r="Y978" s="42"/>
      <c r="Z978" s="33"/>
      <c r="AA978" s="33"/>
      <c r="AB978" s="33"/>
      <c r="AC978" s="33"/>
      <c r="AD978" s="33"/>
      <c r="AE978" s="33"/>
    </row>
    <row r="979">
      <c r="A979" s="41" t="s">
        <v>48</v>
      </c>
      <c r="B979" s="42">
        <v>0.0</v>
      </c>
      <c r="C979" s="42">
        <v>0.0</v>
      </c>
      <c r="D979" s="42">
        <v>0.0</v>
      </c>
      <c r="E979" s="42">
        <v>0.433012701892219</v>
      </c>
      <c r="F979" s="42">
        <v>1.80277563773199</v>
      </c>
      <c r="G979" s="42">
        <v>23.8261935692632</v>
      </c>
      <c r="H979" s="33"/>
      <c r="I979" s="33"/>
      <c r="J979" s="33"/>
      <c r="K979" s="33"/>
      <c r="L979" s="33"/>
      <c r="M979" s="33"/>
      <c r="Q979" s="41"/>
      <c r="R979" s="41"/>
      <c r="S979" s="41"/>
      <c r="T979" s="42"/>
      <c r="U979" s="42"/>
      <c r="V979" s="42"/>
      <c r="W979" s="42"/>
      <c r="X979" s="42"/>
      <c r="Y979" s="42"/>
      <c r="Z979" s="33"/>
      <c r="AA979" s="33"/>
      <c r="AB979" s="33"/>
      <c r="AC979" s="33"/>
      <c r="AD979" s="33"/>
      <c r="AE979" s="33"/>
    </row>
    <row r="980">
      <c r="A980" s="41" t="s">
        <v>24</v>
      </c>
      <c r="B980" s="42">
        <v>0.122863072456365</v>
      </c>
      <c r="C980" s="42">
        <v>0.125389147141571</v>
      </c>
      <c r="D980" s="42">
        <v>0.126696055532465</v>
      </c>
      <c r="E980" s="42">
        <v>0.110259332099617</v>
      </c>
      <c r="F980" s="42">
        <v>0.108185115278507</v>
      </c>
      <c r="G980" s="42">
        <v>0.110646166374646</v>
      </c>
      <c r="H980" s="45"/>
      <c r="I980" s="45"/>
      <c r="J980" s="33"/>
      <c r="K980" s="33"/>
      <c r="L980" s="33"/>
      <c r="M980" s="33"/>
      <c r="Q980" s="41"/>
      <c r="R980" s="41"/>
      <c r="S980" s="41"/>
      <c r="T980" s="42"/>
      <c r="U980" s="42"/>
      <c r="V980" s="42"/>
      <c r="W980" s="42"/>
      <c r="X980" s="42"/>
      <c r="Y980" s="42"/>
      <c r="Z980" s="45"/>
      <c r="AA980" s="45"/>
      <c r="AB980" s="33"/>
      <c r="AC980" s="33"/>
      <c r="AD980" s="33"/>
      <c r="AE980" s="33"/>
    </row>
    <row r="981">
      <c r="A981" s="41" t="s">
        <v>25</v>
      </c>
      <c r="B981" s="44">
        <v>0.00837289370607037</v>
      </c>
      <c r="C981" s="44">
        <v>0.00707720239827936</v>
      </c>
      <c r="D981" s="42">
        <v>0.0126855946254033</v>
      </c>
      <c r="E981" s="44">
        <v>0.00273800097667955</v>
      </c>
      <c r="F981" s="44">
        <v>0.001690727581674</v>
      </c>
      <c r="G981" s="44">
        <v>0.0178669146696824</v>
      </c>
      <c r="H981" s="45"/>
      <c r="I981" s="45"/>
      <c r="J981" s="33"/>
      <c r="K981" s="33"/>
      <c r="L981" s="33"/>
      <c r="M981" s="33"/>
      <c r="Q981" s="41"/>
      <c r="R981" s="41"/>
      <c r="S981" s="41"/>
      <c r="T981" s="44"/>
      <c r="U981" s="44"/>
      <c r="V981" s="42"/>
      <c r="W981" s="44"/>
      <c r="X981" s="44"/>
      <c r="Y981" s="44"/>
      <c r="Z981" s="45"/>
      <c r="AA981" s="45"/>
      <c r="AB981" s="33"/>
      <c r="AC981" s="33"/>
      <c r="AD981" s="33"/>
      <c r="AE981" s="33"/>
    </row>
    <row r="982">
      <c r="A982" s="41" t="s">
        <v>28</v>
      </c>
      <c r="B982" s="52">
        <v>0.671140939597315</v>
      </c>
      <c r="C982" s="60">
        <v>0.676174496644295</v>
      </c>
      <c r="D982" s="59">
        <v>0.939597315436241</v>
      </c>
      <c r="E982" s="60">
        <v>0.939597315436241</v>
      </c>
      <c r="F982" s="62">
        <v>0.946308724832214</v>
      </c>
      <c r="G982" s="62">
        <v>0.946308724832214</v>
      </c>
      <c r="H982" s="33"/>
      <c r="I982" s="33"/>
      <c r="J982" s="33"/>
      <c r="K982" s="33"/>
      <c r="L982" s="33"/>
      <c r="M982" s="33"/>
      <c r="N982" s="36">
        <f>MAX(B982:M982)</f>
        <v>0.9463087248</v>
      </c>
      <c r="Q982" s="41"/>
      <c r="R982" s="41"/>
      <c r="S982" s="41"/>
      <c r="T982" s="52"/>
      <c r="U982" s="60"/>
      <c r="V982" s="59"/>
      <c r="W982" s="60"/>
      <c r="X982" s="62"/>
      <c r="Y982" s="62"/>
      <c r="Z982" s="33"/>
      <c r="AA982" s="33"/>
      <c r="AB982" s="33"/>
      <c r="AC982" s="33"/>
      <c r="AD982" s="33"/>
      <c r="AE982" s="33"/>
    </row>
    <row r="983">
      <c r="A983" s="41" t="s">
        <v>29</v>
      </c>
      <c r="B983" s="44">
        <v>0.0</v>
      </c>
      <c r="C983" s="44">
        <v>0.00871837654816547</v>
      </c>
      <c r="D983" s="44">
        <v>0.00474568309521172</v>
      </c>
      <c r="E983" s="44">
        <v>0.0</v>
      </c>
      <c r="F983" s="42">
        <v>0.0</v>
      </c>
      <c r="G983" s="42">
        <v>0.0</v>
      </c>
      <c r="H983" s="33"/>
      <c r="I983" s="33"/>
      <c r="J983" s="33"/>
      <c r="K983" s="33"/>
      <c r="L983" s="33"/>
      <c r="M983" s="33"/>
      <c r="Q983" s="41"/>
      <c r="R983" s="41"/>
      <c r="S983" s="41"/>
      <c r="T983" s="44"/>
      <c r="U983" s="44"/>
      <c r="V983" s="44"/>
      <c r="W983" s="44"/>
      <c r="X983" s="42"/>
      <c r="Y983" s="42"/>
      <c r="Z983" s="33"/>
      <c r="AA983" s="33"/>
      <c r="AB983" s="33"/>
      <c r="AC983" s="33"/>
      <c r="AD983" s="33"/>
      <c r="AE983" s="33"/>
    </row>
    <row r="984">
      <c r="A984" s="41" t="s">
        <v>30</v>
      </c>
      <c r="B984" s="42">
        <v>1.0</v>
      </c>
      <c r="C984" s="42">
        <v>1.0</v>
      </c>
      <c r="D984" s="42">
        <v>0.992499999999999</v>
      </c>
      <c r="E984" s="42">
        <v>0.98</v>
      </c>
      <c r="F984" s="42">
        <v>0.99</v>
      </c>
      <c r="G984" s="42">
        <v>0.99</v>
      </c>
      <c r="H984" s="33"/>
      <c r="I984" s="33"/>
      <c r="J984" s="33"/>
      <c r="K984" s="33"/>
      <c r="L984" s="33"/>
      <c r="M984" s="33"/>
      <c r="N984" s="36">
        <f>MAX(B984:M984)</f>
        <v>1</v>
      </c>
      <c r="Q984" s="41"/>
      <c r="R984" s="41"/>
      <c r="S984" s="41"/>
      <c r="T984" s="42"/>
      <c r="U984" s="42"/>
      <c r="V984" s="42"/>
      <c r="W984" s="42"/>
      <c r="X984" s="42"/>
      <c r="Y984" s="42"/>
      <c r="Z984" s="33"/>
      <c r="AA984" s="33"/>
      <c r="AB984" s="33"/>
      <c r="AC984" s="33"/>
      <c r="AD984" s="33"/>
      <c r="AE984" s="33"/>
    </row>
    <row r="985">
      <c r="A985" s="41" t="s">
        <v>31</v>
      </c>
      <c r="B985" s="42">
        <v>0.0</v>
      </c>
      <c r="C985" s="42">
        <v>0.0</v>
      </c>
      <c r="D985" s="42">
        <v>0.00433012701892219</v>
      </c>
      <c r="E985" s="42">
        <v>0.0</v>
      </c>
      <c r="F985" s="42">
        <v>0.0</v>
      </c>
      <c r="G985" s="42">
        <v>0.0</v>
      </c>
      <c r="H985" s="33"/>
      <c r="I985" s="33"/>
      <c r="J985" s="33"/>
      <c r="K985" s="33"/>
      <c r="L985" s="33"/>
      <c r="M985" s="33"/>
      <c r="Q985" s="41"/>
      <c r="R985" s="41"/>
      <c r="S985" s="41"/>
      <c r="T985" s="42"/>
      <c r="U985" s="42"/>
      <c r="V985" s="42"/>
      <c r="W985" s="42"/>
      <c r="X985" s="42"/>
      <c r="Y985" s="42"/>
      <c r="Z985" s="33"/>
      <c r="AA985" s="33"/>
      <c r="AB985" s="33"/>
      <c r="AC985" s="33"/>
      <c r="AD985" s="33"/>
      <c r="AE985" s="33"/>
    </row>
    <row r="986">
      <c r="A986" s="41" t="s">
        <v>32</v>
      </c>
      <c r="B986" s="42">
        <v>0.0</v>
      </c>
      <c r="C986" s="42">
        <v>0.0153061224489795</v>
      </c>
      <c r="D986" s="42">
        <v>0.831632653061224</v>
      </c>
      <c r="E986" s="42">
        <v>0.857142857142857</v>
      </c>
      <c r="F986" s="42">
        <v>0.857142857142857</v>
      </c>
      <c r="G986" s="42">
        <v>0.857142857142857</v>
      </c>
      <c r="H986" s="33"/>
      <c r="I986" s="33"/>
      <c r="J986" s="33"/>
      <c r="K986" s="33"/>
      <c r="L986" s="33"/>
      <c r="M986" s="33"/>
      <c r="N986" s="36">
        <f>MAX(B986:M986)</f>
        <v>0.8571428571</v>
      </c>
      <c r="Q986" s="41"/>
      <c r="R986" s="41"/>
      <c r="S986" s="41"/>
      <c r="T986" s="42"/>
      <c r="U986" s="42"/>
      <c r="V986" s="42"/>
      <c r="W986" s="42"/>
      <c r="X986" s="42"/>
      <c r="Y986" s="42"/>
      <c r="Z986" s="33"/>
      <c r="AA986" s="33"/>
      <c r="AB986" s="33"/>
      <c r="AC986" s="33"/>
      <c r="AD986" s="33"/>
      <c r="AE986" s="33"/>
    </row>
    <row r="987">
      <c r="A987" s="41" t="s">
        <v>33</v>
      </c>
      <c r="B987" s="42">
        <v>0.0</v>
      </c>
      <c r="C987" s="42">
        <v>0.0265109817485032</v>
      </c>
      <c r="D987" s="42">
        <v>0.0169215550528336</v>
      </c>
      <c r="E987" s="42">
        <v>0.0</v>
      </c>
      <c r="F987" s="42">
        <v>0.0</v>
      </c>
      <c r="G987" s="42">
        <v>0.0</v>
      </c>
      <c r="H987" s="33"/>
      <c r="I987" s="33"/>
      <c r="J987" s="33"/>
      <c r="K987" s="33"/>
      <c r="L987" s="33"/>
      <c r="M987" s="33"/>
      <c r="Q987" s="41"/>
      <c r="R987" s="41"/>
      <c r="S987" s="41"/>
      <c r="T987" s="42"/>
      <c r="U987" s="42"/>
      <c r="V987" s="42"/>
      <c r="W987" s="42"/>
      <c r="X987" s="42"/>
      <c r="Y987" s="42"/>
      <c r="Z987" s="33"/>
      <c r="AA987" s="33"/>
      <c r="AB987" s="33"/>
      <c r="AC987" s="33"/>
      <c r="AD987" s="33"/>
      <c r="AE987" s="33"/>
    </row>
    <row r="988">
      <c r="A988" s="41" t="s">
        <v>49</v>
      </c>
      <c r="B988" s="42">
        <v>0.142465146921603</v>
      </c>
      <c r="C988" s="42">
        <v>0.138568504322278</v>
      </c>
      <c r="D988" s="42">
        <v>0.154475468940767</v>
      </c>
      <c r="E988" s="42">
        <v>0.231316692155646</v>
      </c>
      <c r="F988" s="42">
        <v>0.191538303697257</v>
      </c>
      <c r="G988" s="42">
        <v>0.0879531062803561</v>
      </c>
      <c r="H988" s="45"/>
      <c r="I988" s="45"/>
      <c r="J988" s="33"/>
      <c r="K988" s="33"/>
      <c r="L988" s="33"/>
      <c r="M988" s="33"/>
      <c r="Q988" s="41"/>
      <c r="R988" s="41"/>
      <c r="S988" s="41"/>
      <c r="T988" s="42"/>
      <c r="U988" s="42"/>
      <c r="V988" s="42"/>
      <c r="W988" s="42"/>
      <c r="X988" s="42"/>
      <c r="Y988" s="42"/>
      <c r="Z988" s="45"/>
      <c r="AA988" s="45"/>
      <c r="AB988" s="33"/>
      <c r="AC988" s="33"/>
      <c r="AD988" s="33"/>
      <c r="AE988" s="33"/>
    </row>
    <row r="989">
      <c r="A989" s="41" t="s">
        <v>50</v>
      </c>
      <c r="B989" s="42">
        <v>0.0274400571829323</v>
      </c>
      <c r="C989" s="44">
        <v>0.0175310249558219</v>
      </c>
      <c r="D989" s="42">
        <v>0.0315245054804665</v>
      </c>
      <c r="E989" s="44">
        <v>0.00442547523894684</v>
      </c>
      <c r="F989" s="44">
        <v>0.00535893960894659</v>
      </c>
      <c r="G989" s="44">
        <v>0.0344951711107631</v>
      </c>
      <c r="H989" s="45"/>
      <c r="I989" s="45"/>
      <c r="J989" s="33"/>
      <c r="K989" s="33"/>
      <c r="L989" s="45"/>
      <c r="M989" s="33"/>
      <c r="Q989" s="41"/>
      <c r="R989" s="41"/>
      <c r="S989" s="41"/>
      <c r="T989" s="42"/>
      <c r="U989" s="44"/>
      <c r="V989" s="42"/>
      <c r="W989" s="44"/>
      <c r="X989" s="44"/>
      <c r="Y989" s="44"/>
      <c r="Z989" s="45"/>
      <c r="AA989" s="45"/>
      <c r="AB989" s="33"/>
      <c r="AC989" s="33"/>
      <c r="AD989" s="45"/>
      <c r="AE989" s="33"/>
    </row>
    <row r="990">
      <c r="A990" s="41" t="s">
        <v>51</v>
      </c>
      <c r="B990" s="42">
        <v>0.0</v>
      </c>
      <c r="C990" s="42">
        <v>0.0</v>
      </c>
      <c r="D990" s="42">
        <v>0.0980392156862745</v>
      </c>
      <c r="E990" s="42">
        <v>0.137254901960784</v>
      </c>
      <c r="F990" s="42">
        <v>0.13235294117647</v>
      </c>
      <c r="G990" s="42">
        <v>0.137254901960784</v>
      </c>
      <c r="H990" s="33"/>
      <c r="I990" s="33"/>
      <c r="J990" s="33"/>
      <c r="K990" s="33"/>
      <c r="L990" s="33"/>
      <c r="M990" s="33"/>
      <c r="N990" s="36">
        <f>MAX(B990:M990)</f>
        <v>0.137254902</v>
      </c>
      <c r="Q990" s="41"/>
      <c r="R990" s="41"/>
      <c r="S990" s="41"/>
      <c r="T990" s="42"/>
      <c r="U990" s="42"/>
      <c r="V990" s="42"/>
      <c r="W990" s="42"/>
      <c r="X990" s="42"/>
      <c r="Y990" s="42"/>
      <c r="Z990" s="33"/>
      <c r="AA990" s="33"/>
      <c r="AB990" s="33"/>
      <c r="AC990" s="33"/>
      <c r="AD990" s="33"/>
      <c r="AE990" s="33"/>
    </row>
    <row r="991">
      <c r="A991" s="41" t="s">
        <v>52</v>
      </c>
      <c r="B991" s="44">
        <v>0.0</v>
      </c>
      <c r="C991" s="44">
        <v>0.0</v>
      </c>
      <c r="D991" s="44">
        <v>0.0</v>
      </c>
      <c r="E991" s="44">
        <v>0.0</v>
      </c>
      <c r="F991" s="42">
        <v>0.00849044513514156</v>
      </c>
      <c r="G991" s="42">
        <v>0.0</v>
      </c>
      <c r="H991" s="33"/>
      <c r="I991" s="33"/>
      <c r="J991" s="33"/>
      <c r="K991" s="33"/>
      <c r="L991" s="33"/>
      <c r="M991" s="33"/>
      <c r="Q991" s="41"/>
      <c r="R991" s="41"/>
      <c r="S991" s="41"/>
      <c r="T991" s="44"/>
      <c r="U991" s="44"/>
      <c r="V991" s="44"/>
      <c r="W991" s="44"/>
      <c r="X991" s="42"/>
      <c r="Y991" s="42"/>
      <c r="Z991" s="33"/>
      <c r="AA991" s="33"/>
      <c r="AB991" s="33"/>
      <c r="AC991" s="33"/>
      <c r="AD991" s="33"/>
      <c r="AE991" s="33"/>
    </row>
    <row r="992">
      <c r="A992" s="41" t="s">
        <v>53</v>
      </c>
      <c r="B992" s="42" t="s">
        <v>68</v>
      </c>
      <c r="C992" s="42" t="s">
        <v>68</v>
      </c>
      <c r="D992" s="42" t="s">
        <v>68</v>
      </c>
      <c r="E992" s="42" t="s">
        <v>68</v>
      </c>
      <c r="F992" s="42" t="s">
        <v>68</v>
      </c>
      <c r="G992" s="42" t="s">
        <v>68</v>
      </c>
      <c r="H992" s="33"/>
      <c r="I992" s="33"/>
      <c r="J992" s="33"/>
      <c r="K992" s="33"/>
      <c r="L992" s="33"/>
      <c r="M992" s="33"/>
      <c r="Q992" s="41"/>
      <c r="R992" s="41"/>
      <c r="S992" s="41"/>
      <c r="T992" s="42"/>
      <c r="U992" s="42"/>
      <c r="V992" s="42"/>
      <c r="W992" s="42"/>
      <c r="X992" s="42"/>
      <c r="Y992" s="42"/>
      <c r="Z992" s="33"/>
      <c r="AA992" s="33"/>
      <c r="AB992" s="33"/>
      <c r="AC992" s="33"/>
      <c r="AD992" s="33"/>
      <c r="AE992" s="33"/>
    </row>
    <row r="993">
      <c r="A993" s="41" t="s">
        <v>54</v>
      </c>
      <c r="B993" s="42" t="s">
        <v>68</v>
      </c>
      <c r="C993" s="42" t="s">
        <v>68</v>
      </c>
      <c r="D993" s="42" t="s">
        <v>68</v>
      </c>
      <c r="E993" s="42" t="s">
        <v>68</v>
      </c>
      <c r="F993" s="42" t="s">
        <v>68</v>
      </c>
      <c r="G993" s="42" t="s">
        <v>68</v>
      </c>
      <c r="H993" s="33"/>
      <c r="I993" s="33"/>
      <c r="J993" s="33"/>
      <c r="K993" s="33"/>
      <c r="L993" s="33"/>
      <c r="M993" s="33"/>
      <c r="Q993" s="41"/>
      <c r="R993" s="41"/>
      <c r="S993" s="41"/>
      <c r="T993" s="42"/>
      <c r="U993" s="42"/>
      <c r="V993" s="42"/>
      <c r="W993" s="42"/>
      <c r="X993" s="42"/>
      <c r="Y993" s="42"/>
      <c r="Z993" s="33"/>
      <c r="AA993" s="33"/>
      <c r="AB993" s="33"/>
      <c r="AC993" s="33"/>
      <c r="AD993" s="33"/>
      <c r="AE993" s="33"/>
    </row>
    <row r="994">
      <c r="A994" s="41" t="s">
        <v>55</v>
      </c>
      <c r="B994" s="42">
        <v>0.0</v>
      </c>
      <c r="C994" s="42">
        <v>0.0</v>
      </c>
      <c r="D994" s="42">
        <v>0.0980392156862745</v>
      </c>
      <c r="E994" s="42">
        <v>0.137254901960784</v>
      </c>
      <c r="F994" s="42">
        <v>0.13235294117647</v>
      </c>
      <c r="G994" s="42">
        <v>0.137254901960784</v>
      </c>
      <c r="H994" s="33"/>
      <c r="I994" s="33"/>
      <c r="J994" s="33"/>
      <c r="K994" s="33"/>
      <c r="L994" s="33"/>
      <c r="M994" s="33"/>
      <c r="Q994" s="41"/>
      <c r="R994" s="41"/>
      <c r="S994" s="41"/>
      <c r="T994" s="42"/>
      <c r="U994" s="42"/>
      <c r="V994" s="42"/>
      <c r="W994" s="42"/>
      <c r="X994" s="42"/>
      <c r="Y994" s="42"/>
      <c r="Z994" s="33"/>
      <c r="AA994" s="33"/>
      <c r="AB994" s="33"/>
      <c r="AC994" s="33"/>
      <c r="AD994" s="33"/>
      <c r="AE994" s="33"/>
    </row>
    <row r="995">
      <c r="A995" s="41" t="s">
        <v>56</v>
      </c>
      <c r="B995" s="42">
        <v>0.0</v>
      </c>
      <c r="C995" s="42">
        <v>0.0</v>
      </c>
      <c r="D995" s="42">
        <v>0.0</v>
      </c>
      <c r="E995" s="42">
        <v>0.0</v>
      </c>
      <c r="F995" s="42">
        <v>0.00849044513514156</v>
      </c>
      <c r="G995" s="42">
        <v>0.0</v>
      </c>
      <c r="H995" s="33"/>
      <c r="I995" s="33"/>
      <c r="J995" s="33"/>
      <c r="K995" s="33"/>
      <c r="L995" s="33"/>
      <c r="M995" s="33"/>
      <c r="Q995" s="41"/>
      <c r="R995" s="41"/>
      <c r="S995" s="41"/>
      <c r="T995" s="42"/>
      <c r="U995" s="42"/>
      <c r="V995" s="42"/>
      <c r="W995" s="42"/>
      <c r="X995" s="42"/>
      <c r="Y995" s="42"/>
      <c r="Z995" s="33"/>
      <c r="AA995" s="33"/>
      <c r="AB995" s="33"/>
      <c r="AC995" s="33"/>
      <c r="AD995" s="33"/>
      <c r="AE995" s="33"/>
    </row>
    <row r="996">
      <c r="A996" s="41" t="s">
        <v>61</v>
      </c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Q996" s="41"/>
      <c r="R996" s="41"/>
      <c r="S996" s="41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</row>
    <row r="997">
      <c r="A997" s="33"/>
      <c r="B997" s="42">
        <v>0.002</v>
      </c>
      <c r="C997" s="42">
        <v>0.005</v>
      </c>
      <c r="D997" s="42">
        <v>0.01</v>
      </c>
      <c r="E997" s="42">
        <v>0.05</v>
      </c>
      <c r="F997" s="42">
        <v>0.1</v>
      </c>
      <c r="G997" s="42">
        <v>0.25</v>
      </c>
      <c r="H997" s="33"/>
      <c r="I997" s="33"/>
      <c r="J997" s="33"/>
      <c r="K997" s="33"/>
      <c r="L997" s="33"/>
      <c r="M997" s="33"/>
      <c r="Q997" s="33"/>
      <c r="R997" s="33"/>
      <c r="S997" s="33"/>
      <c r="T997" s="42"/>
      <c r="U997" s="42"/>
      <c r="V997" s="42"/>
      <c r="W997" s="42"/>
      <c r="X997" s="42"/>
      <c r="Y997" s="42"/>
      <c r="Z997" s="33"/>
      <c r="AA997" s="33"/>
      <c r="AB997" s="33"/>
      <c r="AC997" s="33"/>
      <c r="AD997" s="33"/>
      <c r="AE997" s="33"/>
    </row>
    <row r="998">
      <c r="A998" s="41" t="s">
        <v>47</v>
      </c>
      <c r="B998" s="42">
        <v>0.0</v>
      </c>
      <c r="C998" s="42">
        <v>0.0</v>
      </c>
      <c r="D998" s="42">
        <v>0.0</v>
      </c>
      <c r="E998" s="42">
        <v>1.5</v>
      </c>
      <c r="F998" s="42">
        <v>5.0</v>
      </c>
      <c r="G998" s="42">
        <v>59.75</v>
      </c>
      <c r="H998" s="33"/>
      <c r="I998" s="33"/>
      <c r="J998" s="33"/>
      <c r="K998" s="33"/>
      <c r="L998" s="33"/>
      <c r="M998" s="33"/>
      <c r="Q998" s="41"/>
      <c r="R998" s="41"/>
      <c r="S998" s="41"/>
      <c r="T998" s="42"/>
      <c r="U998" s="42"/>
      <c r="V998" s="42"/>
      <c r="W998" s="42"/>
      <c r="X998" s="42"/>
      <c r="Y998" s="42"/>
      <c r="Z998" s="33"/>
      <c r="AA998" s="33"/>
      <c r="AB998" s="33"/>
      <c r="AC998" s="33"/>
      <c r="AD998" s="33"/>
      <c r="AE998" s="33"/>
    </row>
    <row r="999">
      <c r="A999" s="41" t="s">
        <v>48</v>
      </c>
      <c r="B999" s="42">
        <v>0.0</v>
      </c>
      <c r="C999" s="42">
        <v>0.0</v>
      </c>
      <c r="D999" s="42">
        <v>0.0</v>
      </c>
      <c r="E999" s="42">
        <v>0.5</v>
      </c>
      <c r="F999" s="42">
        <v>1.87082869338697</v>
      </c>
      <c r="G999" s="42">
        <v>76.4799810407926</v>
      </c>
      <c r="H999" s="33"/>
      <c r="I999" s="33"/>
      <c r="J999" s="33"/>
      <c r="K999" s="33"/>
      <c r="L999" s="33"/>
      <c r="M999" s="33"/>
      <c r="Q999" s="41"/>
      <c r="R999" s="41"/>
      <c r="S999" s="41"/>
      <c r="T999" s="42"/>
      <c r="U999" s="42"/>
      <c r="V999" s="42"/>
      <c r="W999" s="42"/>
      <c r="X999" s="42"/>
      <c r="Y999" s="42"/>
      <c r="Z999" s="33"/>
      <c r="AA999" s="33"/>
      <c r="AB999" s="33"/>
      <c r="AC999" s="33"/>
      <c r="AD999" s="33"/>
      <c r="AE999" s="33"/>
    </row>
    <row r="1000">
      <c r="A1000" s="41" t="s">
        <v>24</v>
      </c>
      <c r="B1000" s="42">
        <v>0.131560155512989</v>
      </c>
      <c r="C1000" s="42">
        <v>0.122151918824573</v>
      </c>
      <c r="D1000" s="42">
        <v>0.123278296168193</v>
      </c>
      <c r="E1000" s="42">
        <v>0.11154186281536</v>
      </c>
      <c r="F1000" s="42">
        <v>0.108840146291492</v>
      </c>
      <c r="G1000" s="42">
        <v>0.111084469249431</v>
      </c>
      <c r="H1000" s="45"/>
      <c r="I1000" s="45"/>
      <c r="J1000" s="33"/>
      <c r="K1000" s="33"/>
      <c r="L1000" s="33"/>
      <c r="M1000" s="33"/>
      <c r="Q1000" s="41"/>
      <c r="R1000" s="41"/>
      <c r="S1000" s="41"/>
      <c r="T1000" s="42"/>
      <c r="U1000" s="42"/>
      <c r="V1000" s="42"/>
      <c r="W1000" s="42"/>
      <c r="X1000" s="42"/>
      <c r="Y1000" s="42"/>
      <c r="Z1000" s="45"/>
      <c r="AA1000" s="45"/>
      <c r="AB1000" s="33"/>
      <c r="AC1000" s="33"/>
      <c r="AD1000" s="33"/>
      <c r="AE1000" s="33"/>
    </row>
    <row r="1001">
      <c r="A1001" s="41" t="s">
        <v>25</v>
      </c>
      <c r="B1001" s="44">
        <v>0.00348716576601023</v>
      </c>
      <c r="C1001" s="44">
        <v>0.0114440800629982</v>
      </c>
      <c r="D1001" s="44">
        <v>0.00527770630742238</v>
      </c>
      <c r="E1001" s="44">
        <v>8.43591843957554E-4</v>
      </c>
      <c r="F1001" s="44">
        <v>0.00192624569234042</v>
      </c>
      <c r="G1001" s="44">
        <v>0.0187488089108075</v>
      </c>
      <c r="H1001" s="45"/>
      <c r="I1001" s="45"/>
      <c r="J1001" s="45"/>
      <c r="K1001" s="33"/>
      <c r="L1001" s="33"/>
      <c r="M1001" s="33"/>
      <c r="Q1001" s="41"/>
      <c r="R1001" s="41"/>
      <c r="S1001" s="41"/>
      <c r="T1001" s="44"/>
      <c r="U1001" s="44"/>
      <c r="V1001" s="44"/>
      <c r="W1001" s="44"/>
      <c r="X1001" s="44"/>
      <c r="Y1001" s="44"/>
      <c r="Z1001" s="45"/>
      <c r="AA1001" s="45"/>
      <c r="AB1001" s="45"/>
      <c r="AC1001" s="33"/>
      <c r="AD1001" s="33"/>
      <c r="AE1001" s="33"/>
    </row>
    <row r="1002">
      <c r="A1002" s="41" t="s">
        <v>28</v>
      </c>
      <c r="B1002" s="52">
        <v>0.671140939597315</v>
      </c>
      <c r="C1002" s="58">
        <v>0.802013422818792</v>
      </c>
      <c r="D1002" s="62">
        <v>0.927852348993288</v>
      </c>
      <c r="E1002" s="58">
        <v>0.939597315436241</v>
      </c>
      <c r="F1002" s="62">
        <v>0.946308724832214</v>
      </c>
      <c r="G1002" s="62">
        <v>0.946308724832214</v>
      </c>
      <c r="H1002" s="33"/>
      <c r="I1002" s="33"/>
      <c r="J1002" s="33"/>
      <c r="K1002" s="33"/>
      <c r="L1002" s="33"/>
      <c r="M1002" s="33"/>
      <c r="N1002" s="36">
        <f>MAX(B1002:M1002)</f>
        <v>0.9463087248</v>
      </c>
      <c r="Q1002" s="41"/>
      <c r="R1002" s="41"/>
      <c r="S1002" s="41"/>
      <c r="T1002" s="52"/>
      <c r="U1002" s="58"/>
      <c r="V1002" s="62"/>
      <c r="W1002" s="58"/>
      <c r="X1002" s="62"/>
      <c r="Y1002" s="62"/>
      <c r="Z1002" s="33"/>
      <c r="AA1002" s="33"/>
      <c r="AB1002" s="33"/>
      <c r="AC1002" s="33"/>
      <c r="AD1002" s="33"/>
      <c r="AE1002" s="33"/>
    </row>
    <row r="1003">
      <c r="A1003" s="41" t="s">
        <v>29</v>
      </c>
      <c r="B1003" s="42">
        <v>0.0</v>
      </c>
      <c r="C1003" s="44">
        <v>0.0651559994595556</v>
      </c>
      <c r="D1003" s="44">
        <v>0.00992630836090538</v>
      </c>
      <c r="E1003" s="44">
        <v>0.0</v>
      </c>
      <c r="F1003" s="42">
        <v>0.0</v>
      </c>
      <c r="G1003" s="42">
        <v>0.0</v>
      </c>
      <c r="H1003" s="33"/>
      <c r="I1003" s="33"/>
      <c r="J1003" s="33"/>
      <c r="K1003" s="33"/>
      <c r="L1003" s="33"/>
      <c r="M1003" s="33"/>
      <c r="Q1003" s="41"/>
      <c r="R1003" s="41"/>
      <c r="S1003" s="41"/>
      <c r="T1003" s="42"/>
      <c r="U1003" s="44"/>
      <c r="V1003" s="44"/>
      <c r="W1003" s="44"/>
      <c r="X1003" s="42"/>
      <c r="Y1003" s="42"/>
      <c r="Z1003" s="33"/>
      <c r="AA1003" s="33"/>
      <c r="AB1003" s="33"/>
      <c r="AC1003" s="33"/>
      <c r="AD1003" s="33"/>
      <c r="AE1003" s="33"/>
    </row>
    <row r="1004">
      <c r="A1004" s="41" t="s">
        <v>30</v>
      </c>
      <c r="B1004" s="42">
        <v>1.0</v>
      </c>
      <c r="C1004" s="42">
        <v>1.0</v>
      </c>
      <c r="D1004" s="42">
        <v>0.995</v>
      </c>
      <c r="E1004" s="42">
        <v>0.98</v>
      </c>
      <c r="F1004" s="42">
        <v>0.99</v>
      </c>
      <c r="G1004" s="42">
        <v>0.99</v>
      </c>
      <c r="H1004" s="33"/>
      <c r="I1004" s="33"/>
      <c r="J1004" s="33"/>
      <c r="K1004" s="33"/>
      <c r="L1004" s="33"/>
      <c r="M1004" s="33"/>
      <c r="N1004" s="36">
        <f>MAX(B1004:M1004)</f>
        <v>1</v>
      </c>
      <c r="Q1004" s="41"/>
      <c r="R1004" s="41"/>
      <c r="S1004" s="41"/>
      <c r="T1004" s="42"/>
      <c r="U1004" s="42"/>
      <c r="V1004" s="42"/>
      <c r="W1004" s="42"/>
      <c r="X1004" s="42"/>
      <c r="Y1004" s="42"/>
      <c r="Z1004" s="33"/>
      <c r="AA1004" s="33"/>
      <c r="AB1004" s="33"/>
      <c r="AC1004" s="33"/>
      <c r="AD1004" s="33"/>
      <c r="AE1004" s="33"/>
    </row>
    <row r="1005">
      <c r="A1005" s="41" t="s">
        <v>31</v>
      </c>
      <c r="B1005" s="42">
        <v>0.0</v>
      </c>
      <c r="C1005" s="42">
        <v>0.0</v>
      </c>
      <c r="D1005" s="42">
        <v>0.005</v>
      </c>
      <c r="E1005" s="42">
        <v>0.0</v>
      </c>
      <c r="F1005" s="42">
        <v>0.0</v>
      </c>
      <c r="G1005" s="42">
        <v>0.0</v>
      </c>
      <c r="H1005" s="33"/>
      <c r="I1005" s="33"/>
      <c r="J1005" s="33"/>
      <c r="K1005" s="33"/>
      <c r="L1005" s="33"/>
      <c r="M1005" s="33"/>
      <c r="Q1005" s="41"/>
      <c r="R1005" s="41"/>
      <c r="S1005" s="41"/>
      <c r="T1005" s="42"/>
      <c r="U1005" s="42"/>
      <c r="V1005" s="42"/>
      <c r="W1005" s="42"/>
      <c r="X1005" s="42"/>
      <c r="Y1005" s="42"/>
      <c r="Z1005" s="33"/>
      <c r="AA1005" s="33"/>
      <c r="AB1005" s="33"/>
      <c r="AC1005" s="33"/>
      <c r="AD1005" s="33"/>
      <c r="AE1005" s="33"/>
    </row>
    <row r="1006">
      <c r="A1006" s="41" t="s">
        <v>32</v>
      </c>
      <c r="B1006" s="42">
        <v>0.0</v>
      </c>
      <c r="C1006" s="42">
        <v>0.397959183673469</v>
      </c>
      <c r="D1006" s="42">
        <v>0.790816326530612</v>
      </c>
      <c r="E1006" s="42">
        <v>0.857142857142857</v>
      </c>
      <c r="F1006" s="42">
        <v>0.857142857142857</v>
      </c>
      <c r="G1006" s="42">
        <v>0.857142857142857</v>
      </c>
      <c r="H1006" s="33"/>
      <c r="I1006" s="33"/>
      <c r="J1006" s="33"/>
      <c r="K1006" s="33"/>
      <c r="L1006" s="33"/>
      <c r="M1006" s="33"/>
      <c r="N1006" s="36">
        <f>MAX(B1006:M1006)</f>
        <v>0.8571428571</v>
      </c>
      <c r="Q1006" s="41"/>
      <c r="R1006" s="41"/>
      <c r="S1006" s="41"/>
      <c r="T1006" s="42"/>
      <c r="U1006" s="42"/>
      <c r="V1006" s="42"/>
      <c r="W1006" s="42"/>
      <c r="X1006" s="42"/>
      <c r="Y1006" s="42"/>
      <c r="Z1006" s="33"/>
      <c r="AA1006" s="33"/>
      <c r="AB1006" s="33"/>
      <c r="AC1006" s="33"/>
      <c r="AD1006" s="33"/>
      <c r="AE1006" s="33"/>
    </row>
    <row r="1007">
      <c r="A1007" s="41" t="s">
        <v>33</v>
      </c>
      <c r="B1007" s="42">
        <v>0.0</v>
      </c>
      <c r="C1007" s="42">
        <v>0.198127426928036</v>
      </c>
      <c r="D1007" s="42">
        <v>0.0391895191217786</v>
      </c>
      <c r="E1007" s="42">
        <v>0.0</v>
      </c>
      <c r="F1007" s="42">
        <v>0.0</v>
      </c>
      <c r="G1007" s="42">
        <v>0.0</v>
      </c>
      <c r="H1007" s="33"/>
      <c r="I1007" s="33"/>
      <c r="J1007" s="33"/>
      <c r="K1007" s="33"/>
      <c r="L1007" s="33"/>
      <c r="M1007" s="33"/>
      <c r="Q1007" s="41"/>
      <c r="R1007" s="41"/>
      <c r="S1007" s="41"/>
      <c r="T1007" s="42"/>
      <c r="U1007" s="42"/>
      <c r="V1007" s="42"/>
      <c r="W1007" s="42"/>
      <c r="X1007" s="42"/>
      <c r="Y1007" s="42"/>
      <c r="Z1007" s="33"/>
      <c r="AA1007" s="33"/>
      <c r="AB1007" s="33"/>
      <c r="AC1007" s="33"/>
      <c r="AD1007" s="33"/>
      <c r="AE1007" s="33"/>
    </row>
    <row r="1008">
      <c r="A1008" s="41" t="s">
        <v>49</v>
      </c>
      <c r="B1008" s="42">
        <v>0.115524641439987</v>
      </c>
      <c r="C1008" s="42">
        <v>0.159169252812682</v>
      </c>
      <c r="D1008" s="42">
        <v>0.160010908014952</v>
      </c>
      <c r="E1008" s="42">
        <v>0.223925953657886</v>
      </c>
      <c r="F1008" s="42">
        <v>0.17157977626096</v>
      </c>
      <c r="G1008" s="42">
        <v>0.0949643586646227</v>
      </c>
      <c r="H1008" s="45"/>
      <c r="I1008" s="45"/>
      <c r="J1008" s="33"/>
      <c r="K1008" s="33"/>
      <c r="L1008" s="33"/>
      <c r="M1008" s="33"/>
      <c r="Q1008" s="41"/>
      <c r="R1008" s="41"/>
      <c r="S1008" s="41"/>
      <c r="T1008" s="42"/>
      <c r="U1008" s="42"/>
      <c r="V1008" s="42"/>
      <c r="W1008" s="42"/>
      <c r="X1008" s="42"/>
      <c r="Y1008" s="42"/>
      <c r="Z1008" s="45"/>
      <c r="AA1008" s="45"/>
      <c r="AB1008" s="33"/>
      <c r="AC1008" s="33"/>
      <c r="AD1008" s="33"/>
      <c r="AE1008" s="33"/>
    </row>
    <row r="1009">
      <c r="A1009" s="41" t="s">
        <v>50</v>
      </c>
      <c r="B1009" s="42">
        <v>0.00745628915994683</v>
      </c>
      <c r="C1009" s="44">
        <v>0.0372266880391041</v>
      </c>
      <c r="D1009" s="44">
        <v>0.0171347565425939</v>
      </c>
      <c r="E1009" s="44">
        <v>0.00584990770601565</v>
      </c>
      <c r="F1009" s="44">
        <v>0.00602912171203587</v>
      </c>
      <c r="G1009" s="44">
        <v>0.063595003986956</v>
      </c>
      <c r="H1009" s="45"/>
      <c r="I1009" s="45"/>
      <c r="J1009" s="45"/>
      <c r="K1009" s="33"/>
      <c r="L1009" s="33"/>
      <c r="M1009" s="33"/>
      <c r="Q1009" s="41"/>
      <c r="R1009" s="41"/>
      <c r="S1009" s="41"/>
      <c r="T1009" s="42"/>
      <c r="U1009" s="44"/>
      <c r="V1009" s="44"/>
      <c r="W1009" s="44"/>
      <c r="X1009" s="44"/>
      <c r="Y1009" s="44"/>
      <c r="Z1009" s="45"/>
      <c r="AA1009" s="45"/>
      <c r="AB1009" s="45"/>
      <c r="AC1009" s="33"/>
      <c r="AD1009" s="33"/>
      <c r="AE1009" s="33"/>
    </row>
    <row r="1010">
      <c r="A1010" s="41" t="s">
        <v>51</v>
      </c>
      <c r="B1010" s="42">
        <v>0.0</v>
      </c>
      <c r="C1010" s="42">
        <v>0.0392156862745098</v>
      </c>
      <c r="D1010" s="42">
        <v>0.0980392156862745</v>
      </c>
      <c r="E1010" s="42">
        <v>0.137254901960784</v>
      </c>
      <c r="F1010" s="42">
        <v>0.122549019607843</v>
      </c>
      <c r="G1010" s="42">
        <v>0.137254901960784</v>
      </c>
      <c r="H1010" s="33"/>
      <c r="I1010" s="33"/>
      <c r="J1010" s="33"/>
      <c r="K1010" s="33"/>
      <c r="L1010" s="33"/>
      <c r="M1010" s="33"/>
      <c r="N1010" s="36">
        <f>MAX(B1010:M1010)</f>
        <v>0.137254902</v>
      </c>
      <c r="Q1010" s="41"/>
      <c r="R1010" s="41"/>
      <c r="S1010" s="41"/>
      <c r="T1010" s="42"/>
      <c r="U1010" s="42"/>
      <c r="V1010" s="42"/>
      <c r="W1010" s="42"/>
      <c r="X1010" s="42"/>
      <c r="Y1010" s="42"/>
      <c r="Z1010" s="33"/>
      <c r="AA1010" s="33"/>
      <c r="AB1010" s="33"/>
      <c r="AC1010" s="33"/>
      <c r="AD1010" s="33"/>
      <c r="AE1010" s="33"/>
    </row>
    <row r="1011">
      <c r="A1011" s="41" t="s">
        <v>52</v>
      </c>
      <c r="B1011" s="42">
        <v>0.0</v>
      </c>
      <c r="C1011" s="44">
        <v>0.0277296776935901</v>
      </c>
      <c r="D1011" s="44">
        <v>0.0</v>
      </c>
      <c r="E1011" s="44">
        <v>0.0</v>
      </c>
      <c r="F1011" s="42">
        <v>0.00849044513514156</v>
      </c>
      <c r="G1011" s="42">
        <v>0.0</v>
      </c>
      <c r="H1011" s="33"/>
      <c r="I1011" s="33"/>
      <c r="J1011" s="33"/>
      <c r="K1011" s="33"/>
      <c r="L1011" s="33"/>
      <c r="M1011" s="33"/>
      <c r="Q1011" s="41"/>
      <c r="R1011" s="41"/>
      <c r="S1011" s="41"/>
      <c r="T1011" s="42"/>
      <c r="U1011" s="44"/>
      <c r="V1011" s="44"/>
      <c r="W1011" s="44"/>
      <c r="X1011" s="42"/>
      <c r="Y1011" s="42"/>
      <c r="Z1011" s="33"/>
      <c r="AA1011" s="33"/>
      <c r="AB1011" s="33"/>
      <c r="AC1011" s="33"/>
      <c r="AD1011" s="33"/>
      <c r="AE1011" s="33"/>
    </row>
    <row r="1012">
      <c r="A1012" s="41" t="s">
        <v>53</v>
      </c>
      <c r="B1012" s="42" t="s">
        <v>68</v>
      </c>
      <c r="C1012" s="42" t="s">
        <v>68</v>
      </c>
      <c r="D1012" s="42" t="s">
        <v>68</v>
      </c>
      <c r="E1012" s="42" t="s">
        <v>68</v>
      </c>
      <c r="F1012" s="42" t="s">
        <v>68</v>
      </c>
      <c r="G1012" s="42" t="s">
        <v>68</v>
      </c>
      <c r="H1012" s="33"/>
      <c r="I1012" s="33"/>
      <c r="J1012" s="33"/>
      <c r="K1012" s="33"/>
      <c r="L1012" s="33"/>
      <c r="M1012" s="33"/>
      <c r="Q1012" s="41"/>
      <c r="R1012" s="41"/>
      <c r="S1012" s="41"/>
      <c r="T1012" s="42"/>
      <c r="U1012" s="42"/>
      <c r="V1012" s="42"/>
      <c r="W1012" s="42"/>
      <c r="X1012" s="42"/>
      <c r="Y1012" s="42"/>
      <c r="Z1012" s="33"/>
      <c r="AA1012" s="33"/>
      <c r="AB1012" s="33"/>
      <c r="AC1012" s="33"/>
      <c r="AD1012" s="33"/>
      <c r="AE1012" s="33"/>
    </row>
    <row r="1013">
      <c r="A1013" s="41" t="s">
        <v>54</v>
      </c>
      <c r="B1013" s="42" t="s">
        <v>68</v>
      </c>
      <c r="C1013" s="42" t="s">
        <v>68</v>
      </c>
      <c r="D1013" s="42" t="s">
        <v>68</v>
      </c>
      <c r="E1013" s="42" t="s">
        <v>68</v>
      </c>
      <c r="F1013" s="42" t="s">
        <v>68</v>
      </c>
      <c r="G1013" s="42" t="s">
        <v>68</v>
      </c>
      <c r="H1013" s="33"/>
      <c r="I1013" s="33"/>
      <c r="J1013" s="33"/>
      <c r="K1013" s="33"/>
      <c r="L1013" s="33"/>
      <c r="M1013" s="33"/>
      <c r="Q1013" s="41"/>
      <c r="R1013" s="41"/>
      <c r="S1013" s="41"/>
      <c r="T1013" s="42"/>
      <c r="U1013" s="42"/>
      <c r="V1013" s="42"/>
      <c r="W1013" s="42"/>
      <c r="X1013" s="42"/>
      <c r="Y1013" s="42"/>
      <c r="Z1013" s="33"/>
      <c r="AA1013" s="33"/>
      <c r="AB1013" s="33"/>
      <c r="AC1013" s="33"/>
      <c r="AD1013" s="33"/>
      <c r="AE1013" s="33"/>
    </row>
    <row r="1014">
      <c r="A1014" s="41" t="s">
        <v>55</v>
      </c>
      <c r="B1014" s="42">
        <v>0.0</v>
      </c>
      <c r="C1014" s="42">
        <v>0.0392156862745098</v>
      </c>
      <c r="D1014" s="42">
        <v>0.0980392156862745</v>
      </c>
      <c r="E1014" s="42">
        <v>0.137254901960784</v>
      </c>
      <c r="F1014" s="42">
        <v>0.122549019607843</v>
      </c>
      <c r="G1014" s="42">
        <v>0.137254901960784</v>
      </c>
      <c r="H1014" s="33"/>
      <c r="I1014" s="33"/>
      <c r="J1014" s="33"/>
      <c r="K1014" s="33"/>
      <c r="L1014" s="33"/>
      <c r="M1014" s="33"/>
      <c r="Q1014" s="41"/>
      <c r="R1014" s="41"/>
      <c r="S1014" s="41"/>
      <c r="T1014" s="42"/>
      <c r="U1014" s="42"/>
      <c r="V1014" s="42"/>
      <c r="W1014" s="42"/>
      <c r="X1014" s="42"/>
      <c r="Y1014" s="42"/>
      <c r="Z1014" s="33"/>
      <c r="AA1014" s="33"/>
      <c r="AB1014" s="33"/>
      <c r="AC1014" s="33"/>
      <c r="AD1014" s="33"/>
      <c r="AE1014" s="33"/>
    </row>
    <row r="1015">
      <c r="A1015" s="41" t="s">
        <v>56</v>
      </c>
      <c r="B1015" s="42">
        <v>0.0</v>
      </c>
      <c r="C1015" s="42">
        <v>0.0277296776935901</v>
      </c>
      <c r="D1015" s="42">
        <v>0.0</v>
      </c>
      <c r="E1015" s="42">
        <v>0.0</v>
      </c>
      <c r="F1015" s="42">
        <v>0.00849044513514156</v>
      </c>
      <c r="G1015" s="42">
        <v>0.0</v>
      </c>
      <c r="H1015" s="33"/>
      <c r="I1015" s="33"/>
      <c r="J1015" s="33"/>
      <c r="K1015" s="33"/>
      <c r="L1015" s="33"/>
      <c r="M1015" s="33"/>
      <c r="Q1015" s="41"/>
      <c r="R1015" s="41"/>
      <c r="S1015" s="41"/>
      <c r="T1015" s="42"/>
      <c r="U1015" s="42"/>
      <c r="V1015" s="42"/>
      <c r="W1015" s="42"/>
      <c r="X1015" s="42"/>
      <c r="Y1015" s="42"/>
      <c r="Z1015" s="33"/>
      <c r="AA1015" s="33"/>
      <c r="AB1015" s="33"/>
      <c r="AC1015" s="33"/>
      <c r="AD1015" s="33"/>
      <c r="AE1015" s="33"/>
    </row>
    <row r="1016">
      <c r="A1016" s="41"/>
      <c r="B1016" s="42"/>
      <c r="C1016" s="42"/>
      <c r="D1016" s="42"/>
      <c r="E1016" s="42"/>
      <c r="F1016" s="42"/>
      <c r="G1016" s="42"/>
      <c r="H1016" s="33"/>
      <c r="I1016" s="33"/>
      <c r="J1016" s="33"/>
      <c r="K1016" s="33"/>
      <c r="L1016" s="33"/>
      <c r="M1016" s="33"/>
      <c r="Q1016" s="41"/>
      <c r="R1016" s="41"/>
      <c r="S1016" s="41"/>
      <c r="T1016" s="42"/>
      <c r="U1016" s="42"/>
      <c r="V1016" s="42"/>
      <c r="W1016" s="42"/>
      <c r="X1016" s="42"/>
      <c r="Y1016" s="42"/>
      <c r="Z1016" s="33"/>
      <c r="AA1016" s="33"/>
      <c r="AB1016" s="33"/>
      <c r="AC1016" s="33"/>
      <c r="AD1016" s="33"/>
      <c r="AE1016" s="33"/>
    </row>
    <row r="1017">
      <c r="A1017" s="41"/>
      <c r="B1017" s="42"/>
      <c r="C1017" s="42"/>
      <c r="D1017" s="42"/>
      <c r="E1017" s="42"/>
      <c r="F1017" s="42"/>
      <c r="G1017" s="42"/>
      <c r="H1017" s="33"/>
      <c r="I1017" s="33"/>
      <c r="J1017" s="33"/>
      <c r="K1017" s="33"/>
      <c r="L1017" s="33"/>
      <c r="M1017" s="33"/>
      <c r="Q1017" s="41"/>
      <c r="R1017" s="41"/>
      <c r="S1017" s="41"/>
      <c r="T1017" s="42"/>
      <c r="U1017" s="42"/>
      <c r="V1017" s="42"/>
      <c r="W1017" s="42"/>
      <c r="X1017" s="42"/>
      <c r="Y1017" s="42"/>
      <c r="Z1017" s="33"/>
      <c r="AA1017" s="33"/>
      <c r="AB1017" s="33"/>
      <c r="AC1017" s="33"/>
      <c r="AD1017" s="33"/>
      <c r="AE1017" s="33"/>
    </row>
    <row r="1018">
      <c r="A1018" s="41"/>
      <c r="B1018" s="42"/>
      <c r="C1018" s="42"/>
      <c r="D1018" s="42"/>
      <c r="E1018" s="42"/>
      <c r="F1018" s="42"/>
      <c r="G1018" s="42"/>
      <c r="H1018" s="33"/>
      <c r="I1018" s="33"/>
      <c r="J1018" s="33"/>
      <c r="K1018" s="33"/>
      <c r="L1018" s="33"/>
      <c r="M1018" s="33"/>
      <c r="Q1018" s="41"/>
      <c r="R1018" s="41"/>
      <c r="S1018" s="41"/>
      <c r="T1018" s="42"/>
      <c r="U1018" s="42"/>
      <c r="V1018" s="42"/>
      <c r="W1018" s="42"/>
      <c r="X1018" s="42"/>
      <c r="Y1018" s="42"/>
      <c r="Z1018" s="33"/>
      <c r="AA1018" s="33"/>
      <c r="AB1018" s="33"/>
      <c r="AC1018" s="33"/>
      <c r="AD1018" s="33"/>
      <c r="AE1018" s="33"/>
    </row>
    <row r="1019">
      <c r="A1019" s="41"/>
      <c r="B1019" s="42"/>
      <c r="C1019" s="42"/>
      <c r="D1019" s="42"/>
      <c r="E1019" s="42"/>
      <c r="F1019" s="42"/>
      <c r="G1019" s="42"/>
      <c r="H1019" s="33"/>
      <c r="I1019" s="33"/>
      <c r="J1019" s="33"/>
      <c r="K1019" s="33"/>
      <c r="L1019" s="33"/>
      <c r="M1019" s="33"/>
      <c r="Q1019" s="41"/>
      <c r="R1019" s="41"/>
      <c r="S1019" s="41"/>
      <c r="T1019" s="42"/>
      <c r="U1019" s="42"/>
      <c r="V1019" s="42"/>
      <c r="W1019" s="42"/>
      <c r="X1019" s="42"/>
      <c r="Y1019" s="42"/>
      <c r="Z1019" s="33"/>
      <c r="AA1019" s="33"/>
      <c r="AB1019" s="33"/>
      <c r="AC1019" s="33"/>
      <c r="AD1019" s="33"/>
      <c r="AE1019" s="33"/>
    </row>
    <row r="1020">
      <c r="A1020" s="41"/>
      <c r="B1020" s="42"/>
      <c r="C1020" s="42"/>
      <c r="D1020" s="42"/>
      <c r="E1020" s="42"/>
      <c r="F1020" s="42"/>
      <c r="G1020" s="42"/>
      <c r="H1020" s="33"/>
      <c r="I1020" s="33"/>
      <c r="J1020" s="33"/>
      <c r="K1020" s="33"/>
      <c r="L1020" s="33"/>
      <c r="M1020" s="33"/>
      <c r="Q1020" s="41"/>
      <c r="R1020" s="41"/>
      <c r="S1020" s="41"/>
      <c r="T1020" s="42"/>
      <c r="U1020" s="42"/>
      <c r="V1020" s="42"/>
      <c r="W1020" s="42"/>
      <c r="X1020" s="42"/>
      <c r="Y1020" s="42"/>
      <c r="Z1020" s="33"/>
      <c r="AA1020" s="33"/>
      <c r="AB1020" s="33"/>
      <c r="AC1020" s="33"/>
      <c r="AD1020" s="33"/>
      <c r="AE1020" s="33"/>
    </row>
    <row r="1021">
      <c r="A1021" s="41"/>
      <c r="B1021" s="42"/>
      <c r="C1021" s="42"/>
      <c r="D1021" s="42"/>
      <c r="E1021" s="42"/>
      <c r="F1021" s="42"/>
      <c r="G1021" s="42"/>
      <c r="H1021" s="33"/>
      <c r="I1021" s="33"/>
      <c r="J1021" s="33"/>
      <c r="K1021" s="33"/>
      <c r="L1021" s="33"/>
      <c r="M1021" s="33"/>
      <c r="Q1021" s="41"/>
      <c r="R1021" s="41"/>
      <c r="S1021" s="41"/>
      <c r="T1021" s="42"/>
      <c r="U1021" s="42"/>
      <c r="V1021" s="42"/>
      <c r="W1021" s="42"/>
      <c r="X1021" s="42"/>
      <c r="Y1021" s="42"/>
      <c r="Z1021" s="33"/>
      <c r="AA1021" s="33"/>
      <c r="AB1021" s="33"/>
      <c r="AC1021" s="33"/>
      <c r="AD1021" s="33"/>
      <c r="AE1021" s="33"/>
    </row>
    <row r="1022">
      <c r="A1022" s="41"/>
      <c r="B1022" s="42"/>
      <c r="C1022" s="42"/>
      <c r="D1022" s="42"/>
      <c r="E1022" s="42"/>
      <c r="F1022" s="42"/>
      <c r="G1022" s="42"/>
      <c r="H1022" s="33"/>
      <c r="I1022" s="33"/>
      <c r="J1022" s="33"/>
      <c r="K1022" s="33"/>
      <c r="L1022" s="33"/>
      <c r="M1022" s="33"/>
      <c r="Q1022" s="41"/>
      <c r="R1022" s="41"/>
      <c r="S1022" s="41"/>
      <c r="T1022" s="42"/>
      <c r="U1022" s="42"/>
      <c r="V1022" s="42"/>
      <c r="W1022" s="42"/>
      <c r="X1022" s="42"/>
      <c r="Y1022" s="42"/>
      <c r="Z1022" s="33"/>
      <c r="AA1022" s="33"/>
      <c r="AB1022" s="33"/>
      <c r="AC1022" s="33"/>
      <c r="AD1022" s="33"/>
      <c r="AE1022" s="33"/>
    </row>
    <row r="1023">
      <c r="A1023" s="41"/>
      <c r="B1023" s="42"/>
      <c r="C1023" s="42"/>
      <c r="D1023" s="42"/>
      <c r="E1023" s="42"/>
      <c r="F1023" s="42"/>
      <c r="G1023" s="42"/>
      <c r="H1023" s="33"/>
      <c r="I1023" s="33"/>
      <c r="J1023" s="33"/>
      <c r="K1023" s="33"/>
      <c r="L1023" s="33"/>
      <c r="M1023" s="33"/>
      <c r="Q1023" s="41"/>
      <c r="R1023" s="41"/>
      <c r="S1023" s="41"/>
      <c r="T1023" s="42"/>
      <c r="U1023" s="42"/>
      <c r="V1023" s="42"/>
      <c r="W1023" s="42"/>
      <c r="X1023" s="42"/>
      <c r="Y1023" s="42"/>
      <c r="Z1023" s="33"/>
      <c r="AA1023" s="33"/>
      <c r="AB1023" s="33"/>
      <c r="AC1023" s="33"/>
      <c r="AD1023" s="33"/>
      <c r="AE1023" s="33"/>
    </row>
    <row r="1024">
      <c r="A1024" s="63" t="s">
        <v>43</v>
      </c>
      <c r="B1024" s="64"/>
      <c r="C1024" s="64"/>
      <c r="D1024" s="64"/>
      <c r="E1024" s="64"/>
      <c r="F1024" s="64"/>
      <c r="G1024" s="64"/>
      <c r="H1024" s="65"/>
      <c r="I1024" s="65"/>
      <c r="J1024" s="65"/>
      <c r="K1024" s="65"/>
      <c r="L1024" s="65"/>
      <c r="M1024" s="65"/>
      <c r="N1024" s="63" t="s">
        <v>66</v>
      </c>
      <c r="O1024" s="65"/>
      <c r="P1024" s="65"/>
      <c r="Q1024" s="64"/>
      <c r="R1024" s="64"/>
      <c r="S1024" s="64"/>
      <c r="T1024" s="64"/>
      <c r="U1024" s="42"/>
      <c r="V1024" s="42"/>
      <c r="W1024" s="42"/>
      <c r="X1024" s="42"/>
      <c r="Y1024" s="42"/>
      <c r="Z1024" s="33"/>
      <c r="AA1024" s="33"/>
      <c r="AB1024" s="33"/>
      <c r="AC1024" s="33"/>
      <c r="AD1024" s="33"/>
      <c r="AE1024" s="33"/>
    </row>
    <row r="1025">
      <c r="A1025" s="63" t="s">
        <v>71</v>
      </c>
      <c r="B1025" s="63" t="s">
        <v>72</v>
      </c>
      <c r="C1025" s="63" t="s">
        <v>73</v>
      </c>
      <c r="D1025" s="63" t="s">
        <v>74</v>
      </c>
      <c r="E1025" s="63" t="s">
        <v>75</v>
      </c>
      <c r="F1025" s="63" t="s">
        <v>76</v>
      </c>
      <c r="G1025" s="63" t="s">
        <v>77</v>
      </c>
      <c r="H1025" s="65"/>
      <c r="I1025" s="65"/>
      <c r="J1025" s="65"/>
      <c r="K1025" s="65"/>
      <c r="L1025" s="65"/>
      <c r="M1025" s="65"/>
      <c r="N1025" s="63" t="s">
        <v>71</v>
      </c>
      <c r="O1025" s="63" t="s">
        <v>72</v>
      </c>
      <c r="P1025" s="63" t="s">
        <v>73</v>
      </c>
      <c r="Q1025" s="63" t="s">
        <v>74</v>
      </c>
      <c r="R1025" s="63" t="s">
        <v>75</v>
      </c>
      <c r="S1025" s="63" t="s">
        <v>76</v>
      </c>
      <c r="T1025" s="63" t="s">
        <v>77</v>
      </c>
      <c r="U1025" s="42"/>
      <c r="V1025" s="42"/>
      <c r="W1025" s="42"/>
      <c r="X1025" s="42"/>
      <c r="Y1025" s="42"/>
      <c r="Z1025" s="33"/>
      <c r="AA1025" s="33"/>
      <c r="AB1025" s="33"/>
      <c r="AC1025" s="33"/>
      <c r="AD1025" s="33"/>
      <c r="AE1025" s="33"/>
    </row>
    <row r="1026">
      <c r="A1026" s="66">
        <v>1.0</v>
      </c>
      <c r="B1026" s="63" t="s">
        <v>78</v>
      </c>
      <c r="C1026" s="66">
        <v>0.81</v>
      </c>
      <c r="D1026" s="66">
        <v>0.8066666667</v>
      </c>
      <c r="E1026" s="66">
        <v>0.875</v>
      </c>
      <c r="F1026" s="66">
        <v>0.9463087248</v>
      </c>
      <c r="G1026" s="66">
        <v>0.8116666667</v>
      </c>
      <c r="H1026" s="65"/>
      <c r="I1026" s="65"/>
      <c r="J1026" s="65"/>
      <c r="K1026" s="65"/>
      <c r="L1026" s="65"/>
      <c r="M1026" s="65"/>
      <c r="N1026" s="66">
        <v>3.0</v>
      </c>
      <c r="O1026" s="63" t="s">
        <v>78</v>
      </c>
      <c r="P1026" s="66">
        <v>1.0</v>
      </c>
      <c r="Q1026" s="66">
        <v>0.9466666667</v>
      </c>
      <c r="R1026" s="66">
        <v>0.985</v>
      </c>
      <c r="S1026" s="66">
        <v>1.0</v>
      </c>
      <c r="T1026" s="66">
        <v>0.9597315436</v>
      </c>
      <c r="U1026" s="42"/>
      <c r="V1026" s="42"/>
      <c r="W1026" s="42"/>
      <c r="X1026" s="42"/>
      <c r="Y1026" s="42"/>
      <c r="Z1026" s="33"/>
      <c r="AA1026" s="33"/>
      <c r="AB1026" s="33"/>
      <c r="AC1026" s="33"/>
      <c r="AD1026" s="33"/>
      <c r="AE1026" s="33"/>
    </row>
    <row r="1027">
      <c r="A1027" s="64"/>
      <c r="B1027" s="63" t="s">
        <v>79</v>
      </c>
      <c r="C1027" s="66">
        <v>0.74</v>
      </c>
      <c r="D1027" s="66">
        <v>0.7333333333</v>
      </c>
      <c r="E1027" s="66">
        <v>0.72</v>
      </c>
      <c r="F1027" s="66">
        <v>1.0</v>
      </c>
      <c r="G1027" s="66">
        <v>1.0</v>
      </c>
      <c r="H1027" s="65"/>
      <c r="I1027" s="65"/>
      <c r="J1027" s="65"/>
      <c r="K1027" s="65"/>
      <c r="L1027" s="65"/>
      <c r="M1027" s="65"/>
      <c r="N1027" s="65"/>
      <c r="O1027" s="63" t="s">
        <v>79</v>
      </c>
      <c r="P1027" s="66">
        <v>1.0</v>
      </c>
      <c r="Q1027" s="66">
        <v>0.9233333333</v>
      </c>
      <c r="R1027" s="66">
        <v>1.0</v>
      </c>
      <c r="S1027" s="66">
        <v>1.0</v>
      </c>
      <c r="T1027" s="66">
        <v>1.0</v>
      </c>
      <c r="U1027" s="42"/>
      <c r="V1027" s="42"/>
      <c r="W1027" s="42"/>
      <c r="X1027" s="42"/>
      <c r="Y1027" s="42"/>
      <c r="Z1027" s="33"/>
      <c r="AA1027" s="33"/>
      <c r="AB1027" s="33"/>
      <c r="AC1027" s="33"/>
      <c r="AD1027" s="33"/>
      <c r="AE1027" s="33"/>
    </row>
    <row r="1028">
      <c r="A1028" s="64"/>
      <c r="B1028" s="63" t="s">
        <v>80</v>
      </c>
      <c r="C1028" s="66">
        <v>0.88</v>
      </c>
      <c r="D1028" s="66">
        <v>0.88</v>
      </c>
      <c r="E1028" s="66">
        <v>1.0</v>
      </c>
      <c r="F1028" s="66">
        <v>0.8571428571</v>
      </c>
      <c r="G1028" s="66">
        <v>0.745</v>
      </c>
      <c r="H1028" s="65"/>
      <c r="I1028" s="65"/>
      <c r="J1028" s="65"/>
      <c r="K1028" s="65"/>
      <c r="L1028" s="65"/>
      <c r="M1028" s="65"/>
      <c r="N1028" s="65"/>
      <c r="O1028" s="63" t="s">
        <v>80</v>
      </c>
      <c r="P1028" s="66">
        <v>1.0</v>
      </c>
      <c r="Q1028" s="66">
        <v>0.98</v>
      </c>
      <c r="R1028" s="66">
        <v>0.995</v>
      </c>
      <c r="S1028" s="66">
        <v>1.0</v>
      </c>
      <c r="T1028" s="66">
        <v>0.9081632653</v>
      </c>
      <c r="U1028" s="42"/>
      <c r="V1028" s="42"/>
      <c r="W1028" s="42"/>
      <c r="X1028" s="42"/>
      <c r="Y1028" s="42"/>
      <c r="Z1028" s="33"/>
      <c r="AA1028" s="33"/>
      <c r="AB1028" s="33"/>
      <c r="AC1028" s="33"/>
      <c r="AD1028" s="33"/>
      <c r="AE1028" s="33"/>
    </row>
    <row r="1029">
      <c r="A1029" s="64"/>
      <c r="B1029" s="63" t="s">
        <v>81</v>
      </c>
      <c r="C1029" s="66">
        <v>0.81</v>
      </c>
      <c r="D1029" s="66">
        <v>0.82</v>
      </c>
      <c r="E1029" s="66">
        <v>0.635</v>
      </c>
      <c r="F1029" s="66">
        <v>0.137254902</v>
      </c>
      <c r="G1029" s="66">
        <v>0.84</v>
      </c>
      <c r="H1029" s="65"/>
      <c r="I1029" s="65"/>
      <c r="J1029" s="65"/>
      <c r="K1029" s="65"/>
      <c r="L1029" s="65"/>
      <c r="M1029" s="65"/>
      <c r="N1029" s="65"/>
      <c r="O1029" s="63" t="s">
        <v>81</v>
      </c>
      <c r="P1029" s="66">
        <v>1.0</v>
      </c>
      <c r="Q1029" s="66">
        <v>0.95</v>
      </c>
      <c r="R1029" s="66">
        <v>0.995</v>
      </c>
      <c r="S1029" s="66">
        <v>0.955</v>
      </c>
      <c r="T1029" s="66">
        <v>0.3529411765</v>
      </c>
      <c r="U1029" s="42"/>
      <c r="V1029" s="42"/>
      <c r="W1029" s="42"/>
      <c r="X1029" s="42"/>
      <c r="Y1029" s="42"/>
      <c r="Z1029" s="33"/>
      <c r="AA1029" s="33"/>
      <c r="AB1029" s="33"/>
      <c r="AC1029" s="33"/>
      <c r="AD1029" s="33"/>
      <c r="AE1029" s="33"/>
    </row>
    <row r="1030">
      <c r="A1030" s="64"/>
      <c r="B1030" s="64"/>
      <c r="C1030" s="64"/>
      <c r="D1030" s="64"/>
      <c r="E1030" s="64"/>
      <c r="F1030" s="64"/>
      <c r="G1030" s="64"/>
      <c r="H1030" s="65"/>
      <c r="I1030" s="65"/>
      <c r="J1030" s="65"/>
      <c r="K1030" s="65"/>
      <c r="L1030" s="65"/>
      <c r="M1030" s="65"/>
      <c r="N1030" s="65"/>
      <c r="O1030" s="65"/>
      <c r="P1030" s="65"/>
      <c r="Q1030" s="64"/>
      <c r="R1030" s="64"/>
      <c r="S1030" s="64"/>
      <c r="T1030" s="64"/>
      <c r="U1030" s="42"/>
      <c r="V1030" s="42"/>
      <c r="W1030" s="42"/>
      <c r="X1030" s="42"/>
      <c r="Y1030" s="42"/>
      <c r="Z1030" s="33"/>
      <c r="AA1030" s="33"/>
      <c r="AB1030" s="33"/>
      <c r="AC1030" s="33"/>
      <c r="AD1030" s="33"/>
      <c r="AE1030" s="33"/>
    </row>
    <row r="1031">
      <c r="A1031" s="66">
        <v>2.0</v>
      </c>
      <c r="B1031" s="63" t="s">
        <v>78</v>
      </c>
      <c r="C1031" s="66">
        <v>0.9385</v>
      </c>
      <c r="D1031" s="66">
        <v>0.94</v>
      </c>
      <c r="E1031" s="66">
        <v>0.9666666667</v>
      </c>
      <c r="F1031" s="66">
        <v>0.9463087248</v>
      </c>
      <c r="G1031" s="66">
        <v>0.98</v>
      </c>
      <c r="H1031" s="65"/>
      <c r="I1031" s="65"/>
      <c r="J1031" s="65"/>
      <c r="K1031" s="65"/>
      <c r="L1031" s="65"/>
      <c r="M1031" s="65"/>
      <c r="N1031" s="66">
        <v>4.0</v>
      </c>
      <c r="O1031" s="63" t="s">
        <v>78</v>
      </c>
      <c r="P1031" s="66">
        <v>1.0</v>
      </c>
      <c r="Q1031" s="66">
        <v>0.9933333333</v>
      </c>
      <c r="R1031" s="66">
        <v>0.9933333333</v>
      </c>
      <c r="S1031" s="66">
        <v>1.0</v>
      </c>
      <c r="T1031" s="66">
        <v>0.9597315436</v>
      </c>
      <c r="U1031" s="42"/>
      <c r="V1031" s="42"/>
      <c r="W1031" s="42"/>
      <c r="X1031" s="42"/>
      <c r="Y1031" s="42"/>
      <c r="Z1031" s="33"/>
      <c r="AA1031" s="33"/>
      <c r="AB1031" s="33"/>
      <c r="AC1031" s="33"/>
      <c r="AD1031" s="33"/>
      <c r="AE1031" s="33"/>
    </row>
    <row r="1032">
      <c r="A1032" s="64"/>
      <c r="B1032" s="63" t="s">
        <v>79</v>
      </c>
      <c r="C1032" s="66">
        <v>0.909</v>
      </c>
      <c r="D1032" s="66">
        <v>0.92</v>
      </c>
      <c r="E1032" s="66">
        <v>0.93</v>
      </c>
      <c r="F1032" s="66">
        <v>1.0</v>
      </c>
      <c r="G1032" s="66">
        <v>1.0</v>
      </c>
      <c r="H1032" s="65"/>
      <c r="I1032" s="65"/>
      <c r="J1032" s="65"/>
      <c r="K1032" s="65"/>
      <c r="L1032" s="65"/>
      <c r="M1032" s="65"/>
      <c r="N1032" s="65"/>
      <c r="O1032" s="63" t="s">
        <v>79</v>
      </c>
      <c r="P1032" s="66">
        <v>1.0</v>
      </c>
      <c r="Q1032" s="66">
        <v>0.9866666667</v>
      </c>
      <c r="R1032" s="66">
        <v>1.0</v>
      </c>
      <c r="S1032" s="66">
        <v>1.0</v>
      </c>
      <c r="T1032" s="66">
        <v>1.0</v>
      </c>
      <c r="U1032" s="42"/>
      <c r="V1032" s="42"/>
      <c r="W1032" s="42"/>
      <c r="X1032" s="42"/>
      <c r="Y1032" s="42"/>
      <c r="Z1032" s="33"/>
      <c r="AA1032" s="33"/>
      <c r="AB1032" s="33"/>
      <c r="AC1032" s="33"/>
      <c r="AD1032" s="33"/>
      <c r="AE1032" s="33"/>
    </row>
    <row r="1033">
      <c r="A1033" s="64"/>
      <c r="B1033" s="63" t="s">
        <v>80</v>
      </c>
      <c r="C1033" s="66">
        <v>0.968</v>
      </c>
      <c r="D1033" s="66">
        <v>0.96</v>
      </c>
      <c r="E1033" s="66">
        <v>1.0</v>
      </c>
      <c r="F1033" s="66">
        <v>0.8571428571</v>
      </c>
      <c r="G1033" s="66">
        <v>0.94</v>
      </c>
      <c r="H1033" s="65"/>
      <c r="I1033" s="65"/>
      <c r="J1033" s="65"/>
      <c r="K1033" s="65"/>
      <c r="L1033" s="65"/>
      <c r="M1033" s="65"/>
      <c r="N1033" s="65"/>
      <c r="O1033" s="63" t="s">
        <v>80</v>
      </c>
      <c r="P1033" s="66">
        <v>1.0</v>
      </c>
      <c r="Q1033" s="66">
        <v>1.0</v>
      </c>
      <c r="R1033" s="66">
        <v>1.0</v>
      </c>
      <c r="S1033" s="66">
        <v>1.0</v>
      </c>
      <c r="T1033" s="66">
        <v>0.8775510204</v>
      </c>
      <c r="U1033" s="42"/>
      <c r="V1033" s="42"/>
      <c r="W1033" s="42"/>
      <c r="X1033" s="42"/>
      <c r="Y1033" s="42"/>
      <c r="Z1033" s="33"/>
      <c r="AA1033" s="33"/>
      <c r="AB1033" s="33"/>
      <c r="AC1033" s="33"/>
      <c r="AD1033" s="33"/>
      <c r="AE1033" s="33"/>
    </row>
    <row r="1034">
      <c r="A1034" s="64"/>
      <c r="B1034" s="63" t="s">
        <v>81</v>
      </c>
      <c r="C1034" s="66">
        <v>0.9385</v>
      </c>
      <c r="D1034" s="66">
        <v>0.94</v>
      </c>
      <c r="E1034" s="66">
        <v>0.86</v>
      </c>
      <c r="F1034" s="66">
        <v>0.137254902</v>
      </c>
      <c r="G1034" s="66">
        <v>0.94</v>
      </c>
      <c r="H1034" s="65"/>
      <c r="I1034" s="65"/>
      <c r="J1034" s="65"/>
      <c r="K1034" s="65"/>
      <c r="L1034" s="65"/>
      <c r="M1034" s="65"/>
      <c r="N1034" s="65"/>
      <c r="O1034" s="63" t="s">
        <v>81</v>
      </c>
      <c r="P1034" s="66">
        <v>1.0</v>
      </c>
      <c r="Q1034" s="66">
        <v>0.975</v>
      </c>
      <c r="R1034" s="66">
        <v>1.0</v>
      </c>
      <c r="S1034" s="66">
        <v>0.955</v>
      </c>
      <c r="T1034" s="66">
        <v>0.137254902</v>
      </c>
      <c r="U1034" s="42"/>
      <c r="V1034" s="42"/>
      <c r="W1034" s="42"/>
      <c r="X1034" s="42"/>
      <c r="Y1034" s="42"/>
      <c r="Z1034" s="33"/>
      <c r="AA1034" s="33"/>
      <c r="AB1034" s="33"/>
      <c r="AC1034" s="33"/>
      <c r="AD1034" s="33"/>
      <c r="AE1034" s="33"/>
    </row>
    <row r="1035">
      <c r="A1035" s="64"/>
      <c r="B1035" s="64"/>
      <c r="C1035" s="64"/>
      <c r="D1035" s="64"/>
      <c r="E1035" s="64"/>
      <c r="F1035" s="64"/>
      <c r="G1035" s="64"/>
      <c r="H1035" s="65"/>
      <c r="I1035" s="65"/>
      <c r="J1035" s="65"/>
      <c r="K1035" s="65"/>
      <c r="L1035" s="65"/>
      <c r="M1035" s="65"/>
      <c r="N1035" s="65"/>
      <c r="O1035" s="65"/>
      <c r="P1035" s="65"/>
      <c r="Q1035" s="64"/>
      <c r="R1035" s="64"/>
      <c r="S1035" s="64"/>
      <c r="T1035" s="64"/>
      <c r="U1035" s="42"/>
      <c r="V1035" s="42"/>
      <c r="W1035" s="42"/>
      <c r="X1035" s="42"/>
      <c r="Y1035" s="42"/>
      <c r="Z1035" s="33"/>
      <c r="AA1035" s="33"/>
      <c r="AB1035" s="33"/>
      <c r="AC1035" s="33"/>
      <c r="AD1035" s="33"/>
      <c r="AE1035" s="33"/>
    </row>
    <row r="1036">
      <c r="A1036" s="66">
        <v>3.0</v>
      </c>
      <c r="B1036" s="63" t="s">
        <v>78</v>
      </c>
      <c r="C1036" s="66">
        <v>0.9975</v>
      </c>
      <c r="D1036" s="66">
        <v>0.9933333333</v>
      </c>
      <c r="E1036" s="66">
        <v>1.0</v>
      </c>
      <c r="F1036" s="66">
        <v>0.9463087248</v>
      </c>
      <c r="G1036" s="66">
        <v>0.8933333333</v>
      </c>
      <c r="H1036" s="65"/>
      <c r="I1036" s="65"/>
      <c r="J1036" s="65"/>
      <c r="K1036" s="65"/>
      <c r="L1036" s="65"/>
      <c r="M1036" s="65"/>
      <c r="N1036" s="66">
        <v>5.0</v>
      </c>
      <c r="O1036" s="63" t="s">
        <v>78</v>
      </c>
      <c r="P1036" s="66">
        <v>1.0</v>
      </c>
      <c r="Q1036" s="66">
        <v>0.9966666667</v>
      </c>
      <c r="R1036" s="66">
        <v>1.0</v>
      </c>
      <c r="S1036" s="66">
        <v>1.0</v>
      </c>
      <c r="T1036" s="66">
        <v>0.9597315436</v>
      </c>
      <c r="U1036" s="42"/>
      <c r="V1036" s="42"/>
      <c r="W1036" s="42"/>
      <c r="X1036" s="42"/>
      <c r="Y1036" s="42"/>
      <c r="Z1036" s="33"/>
      <c r="AA1036" s="33"/>
      <c r="AB1036" s="33"/>
      <c r="AC1036" s="33"/>
      <c r="AD1036" s="33"/>
      <c r="AE1036" s="33"/>
    </row>
    <row r="1037">
      <c r="A1037" s="64"/>
      <c r="B1037" s="63" t="s">
        <v>79</v>
      </c>
      <c r="C1037" s="66">
        <v>0.995</v>
      </c>
      <c r="D1037" s="66">
        <v>0.9866666667</v>
      </c>
      <c r="E1037" s="66">
        <v>1.0</v>
      </c>
      <c r="F1037" s="66">
        <v>1.0</v>
      </c>
      <c r="G1037" s="66">
        <v>1.0</v>
      </c>
      <c r="H1037" s="65"/>
      <c r="I1037" s="65"/>
      <c r="J1037" s="65"/>
      <c r="K1037" s="65"/>
      <c r="L1037" s="65"/>
      <c r="M1037" s="65"/>
      <c r="N1037" s="65"/>
      <c r="O1037" s="63" t="s">
        <v>79</v>
      </c>
      <c r="P1037" s="66">
        <v>1.0</v>
      </c>
      <c r="Q1037" s="66">
        <v>0.9933333333</v>
      </c>
      <c r="R1037" s="66">
        <v>1.0</v>
      </c>
      <c r="S1037" s="66">
        <v>1.0</v>
      </c>
      <c r="T1037" s="66">
        <v>1.0</v>
      </c>
      <c r="U1037" s="42"/>
      <c r="V1037" s="42"/>
      <c r="W1037" s="42"/>
      <c r="X1037" s="42"/>
      <c r="Y1037" s="42"/>
      <c r="Z1037" s="33"/>
      <c r="AA1037" s="33"/>
      <c r="AB1037" s="33"/>
      <c r="AC1037" s="33"/>
      <c r="AD1037" s="33"/>
      <c r="AE1037" s="33"/>
    </row>
    <row r="1038">
      <c r="A1038" s="64"/>
      <c r="B1038" s="63" t="s">
        <v>80</v>
      </c>
      <c r="C1038" s="66">
        <v>1.0</v>
      </c>
      <c r="D1038" s="66">
        <v>1.0</v>
      </c>
      <c r="E1038" s="66">
        <v>0.87</v>
      </c>
      <c r="F1038" s="66">
        <v>1.0</v>
      </c>
      <c r="G1038" s="66">
        <v>0.8571428571</v>
      </c>
      <c r="H1038" s="65"/>
      <c r="I1038" s="65"/>
      <c r="J1038" s="65"/>
      <c r="K1038" s="65"/>
      <c r="L1038" s="65"/>
      <c r="M1038" s="65"/>
      <c r="N1038" s="65"/>
      <c r="O1038" s="63" t="s">
        <v>80</v>
      </c>
      <c r="P1038" s="66">
        <v>1.0</v>
      </c>
      <c r="Q1038" s="66">
        <v>1.0</v>
      </c>
      <c r="R1038" s="66">
        <v>1.0</v>
      </c>
      <c r="S1038" s="66">
        <v>1.0</v>
      </c>
      <c r="T1038" s="66">
        <v>0.8775510204</v>
      </c>
      <c r="U1038" s="42"/>
      <c r="V1038" s="42"/>
      <c r="W1038" s="42"/>
      <c r="X1038" s="42"/>
      <c r="Y1038" s="42"/>
      <c r="Z1038" s="33"/>
      <c r="AA1038" s="33"/>
      <c r="AB1038" s="33"/>
      <c r="AC1038" s="33"/>
      <c r="AD1038" s="33"/>
      <c r="AE1038" s="33"/>
    </row>
    <row r="1039">
      <c r="A1039" s="64"/>
      <c r="B1039" s="63" t="s">
        <v>81</v>
      </c>
      <c r="C1039" s="66">
        <v>0.9975</v>
      </c>
      <c r="D1039" s="66">
        <v>0.99</v>
      </c>
      <c r="E1039" s="66">
        <v>0.91</v>
      </c>
      <c r="F1039" s="66">
        <v>0.96</v>
      </c>
      <c r="G1039" s="66">
        <v>0.137254902</v>
      </c>
      <c r="H1039" s="65"/>
      <c r="I1039" s="65"/>
      <c r="J1039" s="65"/>
      <c r="K1039" s="65"/>
      <c r="L1039" s="65"/>
      <c r="M1039" s="65"/>
      <c r="N1039" s="65"/>
      <c r="O1039" s="63" t="s">
        <v>81</v>
      </c>
      <c r="P1039" s="66">
        <v>1.0</v>
      </c>
      <c r="Q1039" s="66">
        <v>0.995</v>
      </c>
      <c r="R1039" s="66">
        <v>0.995</v>
      </c>
      <c r="S1039" s="66">
        <v>0.96</v>
      </c>
      <c r="T1039" s="66">
        <v>0.137254902</v>
      </c>
      <c r="U1039" s="42"/>
      <c r="V1039" s="42"/>
      <c r="W1039" s="42"/>
      <c r="X1039" s="42"/>
      <c r="Y1039" s="42"/>
      <c r="Z1039" s="33"/>
      <c r="AA1039" s="33"/>
      <c r="AB1039" s="33"/>
      <c r="AC1039" s="33"/>
      <c r="AD1039" s="33"/>
      <c r="AE1039" s="33"/>
    </row>
    <row r="1040">
      <c r="A1040" s="64"/>
      <c r="B1040" s="64"/>
      <c r="C1040" s="64"/>
      <c r="D1040" s="64"/>
      <c r="E1040" s="64"/>
      <c r="F1040" s="64"/>
      <c r="G1040" s="64"/>
      <c r="H1040" s="65"/>
      <c r="I1040" s="65"/>
      <c r="J1040" s="65"/>
      <c r="K1040" s="65"/>
      <c r="L1040" s="65"/>
      <c r="M1040" s="65"/>
      <c r="N1040" s="65"/>
      <c r="O1040" s="65"/>
      <c r="P1040" s="65"/>
      <c r="Q1040" s="64"/>
      <c r="R1040" s="64"/>
      <c r="S1040" s="64"/>
      <c r="T1040" s="64"/>
      <c r="U1040" s="42"/>
      <c r="V1040" s="42"/>
      <c r="W1040" s="42"/>
      <c r="X1040" s="42"/>
      <c r="Y1040" s="42"/>
      <c r="Z1040" s="33"/>
      <c r="AA1040" s="33"/>
      <c r="AB1040" s="33"/>
      <c r="AC1040" s="33"/>
      <c r="AD1040" s="33"/>
      <c r="AE1040" s="33"/>
    </row>
    <row r="1041">
      <c r="A1041" s="66">
        <v>4.0</v>
      </c>
      <c r="B1041" s="63" t="s">
        <v>78</v>
      </c>
      <c r="C1041" s="66">
        <v>1.0</v>
      </c>
      <c r="D1041" s="66">
        <v>0.9483333333</v>
      </c>
      <c r="E1041" s="66">
        <v>0.9716666667</v>
      </c>
      <c r="F1041" s="66">
        <v>1.0</v>
      </c>
      <c r="G1041" s="66">
        <v>0.9463087248</v>
      </c>
      <c r="H1041" s="65"/>
      <c r="I1041" s="65"/>
      <c r="J1041" s="65"/>
      <c r="K1041" s="65"/>
      <c r="L1041" s="65"/>
      <c r="M1041" s="65"/>
      <c r="N1041" s="66">
        <v>6.0</v>
      </c>
      <c r="O1041" s="63" t="s">
        <v>78</v>
      </c>
      <c r="P1041" s="66">
        <v>1.0</v>
      </c>
      <c r="Q1041" s="66">
        <v>0.9983333333</v>
      </c>
      <c r="R1041" s="66">
        <v>1.0</v>
      </c>
      <c r="S1041" s="66">
        <v>1.0</v>
      </c>
      <c r="T1041" s="66">
        <v>0.9681208054</v>
      </c>
      <c r="U1041" s="42"/>
      <c r="V1041" s="42"/>
      <c r="W1041" s="42"/>
      <c r="X1041" s="42"/>
      <c r="Y1041" s="42"/>
      <c r="Z1041" s="33"/>
      <c r="AA1041" s="33"/>
      <c r="AB1041" s="33"/>
      <c r="AC1041" s="33"/>
      <c r="AD1041" s="33"/>
      <c r="AE1041" s="33"/>
    </row>
    <row r="1042">
      <c r="A1042" s="64"/>
      <c r="B1042" s="63" t="s">
        <v>79</v>
      </c>
      <c r="C1042" s="66">
        <v>1.0</v>
      </c>
      <c r="D1042" s="66">
        <v>0.93</v>
      </c>
      <c r="E1042" s="66">
        <v>1.0</v>
      </c>
      <c r="F1042" s="66">
        <v>1.0</v>
      </c>
      <c r="G1042" s="66">
        <v>1.0</v>
      </c>
      <c r="H1042" s="65"/>
      <c r="I1042" s="65"/>
      <c r="J1042" s="65"/>
      <c r="K1042" s="65"/>
      <c r="L1042" s="65"/>
      <c r="M1042" s="65"/>
      <c r="N1042" s="65"/>
      <c r="O1042" s="63" t="s">
        <v>79</v>
      </c>
      <c r="P1042" s="66">
        <v>1.0</v>
      </c>
      <c r="Q1042" s="66">
        <v>0.9966666667</v>
      </c>
      <c r="R1042" s="66">
        <v>1.0</v>
      </c>
      <c r="S1042" s="66">
        <v>1.0</v>
      </c>
      <c r="T1042" s="66">
        <v>1.0</v>
      </c>
      <c r="U1042" s="42"/>
      <c r="V1042" s="42"/>
      <c r="W1042" s="42"/>
      <c r="X1042" s="42"/>
      <c r="Y1042" s="42"/>
      <c r="Z1042" s="33"/>
      <c r="AA1042" s="33"/>
      <c r="AB1042" s="33"/>
      <c r="AC1042" s="33"/>
      <c r="AD1042" s="33"/>
      <c r="AE1042" s="33"/>
    </row>
    <row r="1043">
      <c r="A1043" s="64"/>
      <c r="B1043" s="63" t="s">
        <v>80</v>
      </c>
      <c r="C1043" s="66">
        <v>1.0</v>
      </c>
      <c r="D1043" s="66">
        <v>0.97</v>
      </c>
      <c r="E1043" s="66">
        <v>0.96</v>
      </c>
      <c r="F1043" s="66">
        <v>1.0</v>
      </c>
      <c r="G1043" s="66">
        <v>0.8571428571</v>
      </c>
      <c r="H1043" s="65"/>
      <c r="I1043" s="65"/>
      <c r="J1043" s="65"/>
      <c r="K1043" s="65"/>
      <c r="L1043" s="65"/>
      <c r="M1043" s="65"/>
      <c r="N1043" s="65"/>
      <c r="O1043" s="63" t="s">
        <v>80</v>
      </c>
      <c r="P1043" s="66">
        <v>1.0</v>
      </c>
      <c r="Q1043" s="66">
        <v>1.0</v>
      </c>
      <c r="R1043" s="66">
        <v>1.0</v>
      </c>
      <c r="S1043" s="66">
        <v>1.0</v>
      </c>
      <c r="T1043" s="66">
        <v>0.9081632653</v>
      </c>
      <c r="U1043" s="42"/>
      <c r="V1043" s="42"/>
      <c r="W1043" s="42"/>
      <c r="X1043" s="42"/>
      <c r="Y1043" s="42"/>
      <c r="Z1043" s="33"/>
      <c r="AA1043" s="33"/>
      <c r="AB1043" s="33"/>
      <c r="AC1043" s="33"/>
      <c r="AD1043" s="33"/>
      <c r="AE1043" s="33"/>
    </row>
    <row r="1044">
      <c r="A1044" s="64"/>
      <c r="B1044" s="63" t="s">
        <v>81</v>
      </c>
      <c r="C1044" s="66">
        <v>1.0</v>
      </c>
      <c r="D1044" s="66">
        <v>0.945</v>
      </c>
      <c r="E1044" s="66">
        <v>0.95</v>
      </c>
      <c r="F1044" s="66">
        <v>0.965</v>
      </c>
      <c r="G1044" s="66">
        <v>0.137254902</v>
      </c>
      <c r="H1044" s="65"/>
      <c r="I1044" s="65"/>
      <c r="J1044" s="65"/>
      <c r="K1044" s="65"/>
      <c r="L1044" s="65"/>
      <c r="M1044" s="65"/>
      <c r="N1044" s="65"/>
      <c r="O1044" s="63" t="s">
        <v>81</v>
      </c>
      <c r="P1044" s="66">
        <v>1.0</v>
      </c>
      <c r="Q1044" s="66">
        <v>0.995</v>
      </c>
      <c r="R1044" s="66">
        <v>0.995</v>
      </c>
      <c r="S1044" s="66">
        <v>0.96</v>
      </c>
      <c r="T1044" s="66">
        <v>0.3480392157</v>
      </c>
      <c r="U1044" s="42"/>
      <c r="V1044" s="42"/>
      <c r="W1044" s="42"/>
      <c r="X1044" s="42"/>
      <c r="Y1044" s="42"/>
      <c r="Z1044" s="33"/>
      <c r="AA1044" s="33"/>
      <c r="AB1044" s="33"/>
      <c r="AC1044" s="33"/>
      <c r="AD1044" s="33"/>
      <c r="AE1044" s="33"/>
    </row>
    <row r="1045">
      <c r="A1045" s="64"/>
      <c r="B1045" s="64"/>
      <c r="C1045" s="64"/>
      <c r="D1045" s="64"/>
      <c r="E1045" s="64"/>
      <c r="F1045" s="64"/>
      <c r="G1045" s="64"/>
      <c r="H1045" s="65"/>
      <c r="I1045" s="65"/>
      <c r="J1045" s="65"/>
      <c r="K1045" s="65"/>
      <c r="L1045" s="65"/>
      <c r="M1045" s="65"/>
      <c r="N1045" s="65"/>
      <c r="O1045" s="65"/>
      <c r="P1045" s="65"/>
      <c r="Q1045" s="64"/>
      <c r="R1045" s="64"/>
      <c r="S1045" s="64"/>
      <c r="T1045" s="64"/>
      <c r="U1045" s="42"/>
      <c r="V1045" s="42"/>
      <c r="W1045" s="42"/>
      <c r="X1045" s="42"/>
      <c r="Y1045" s="42"/>
      <c r="Z1045" s="33"/>
      <c r="AA1045" s="33"/>
      <c r="AB1045" s="33"/>
      <c r="AC1045" s="33"/>
      <c r="AD1045" s="33"/>
      <c r="AE1045" s="33"/>
    </row>
    <row r="1046">
      <c r="A1046" s="66">
        <v>5.0</v>
      </c>
      <c r="B1046" s="63" t="s">
        <v>78</v>
      </c>
      <c r="C1046" s="66">
        <v>1.0</v>
      </c>
      <c r="D1046" s="66">
        <v>0.9966666667</v>
      </c>
      <c r="E1046" s="66">
        <v>0.9966666667</v>
      </c>
      <c r="F1046" s="66">
        <v>0.97</v>
      </c>
      <c r="G1046" s="66">
        <v>0.9463087248</v>
      </c>
      <c r="H1046" s="65"/>
      <c r="I1046" s="65"/>
      <c r="J1046" s="65"/>
      <c r="K1046" s="65"/>
      <c r="L1046" s="65"/>
      <c r="M1046" s="65"/>
      <c r="N1046" s="66">
        <v>10.0</v>
      </c>
      <c r="O1046" s="63" t="s">
        <v>78</v>
      </c>
      <c r="P1046" s="66">
        <v>1.0</v>
      </c>
      <c r="Q1046" s="66">
        <v>0.9983333333</v>
      </c>
      <c r="R1046" s="66">
        <v>1.0</v>
      </c>
      <c r="S1046" s="66">
        <v>1.0</v>
      </c>
      <c r="T1046" s="66">
        <v>0.9597315436</v>
      </c>
      <c r="U1046" s="42"/>
      <c r="V1046" s="42"/>
      <c r="W1046" s="42"/>
      <c r="X1046" s="42"/>
      <c r="Y1046" s="42"/>
      <c r="Z1046" s="33"/>
      <c r="AA1046" s="33"/>
      <c r="AB1046" s="33"/>
      <c r="AC1046" s="33"/>
      <c r="AD1046" s="33"/>
      <c r="AE1046" s="33"/>
    </row>
    <row r="1047">
      <c r="A1047" s="64"/>
      <c r="B1047" s="63" t="s">
        <v>79</v>
      </c>
      <c r="C1047" s="66">
        <v>1.0</v>
      </c>
      <c r="D1047" s="66">
        <v>0.9933333333</v>
      </c>
      <c r="E1047" s="66">
        <v>1.0</v>
      </c>
      <c r="F1047" s="66">
        <v>0.93</v>
      </c>
      <c r="G1047" s="66">
        <v>1.0</v>
      </c>
      <c r="H1047" s="65"/>
      <c r="I1047" s="65"/>
      <c r="J1047" s="65"/>
      <c r="K1047" s="65"/>
      <c r="L1047" s="65"/>
      <c r="M1047" s="65"/>
      <c r="N1047" s="65"/>
      <c r="O1047" s="63" t="s">
        <v>79</v>
      </c>
      <c r="P1047" s="66">
        <v>1.0</v>
      </c>
      <c r="Q1047" s="66">
        <v>0.9966666667</v>
      </c>
      <c r="R1047" s="66">
        <v>1.0</v>
      </c>
      <c r="S1047" s="66">
        <v>1.0</v>
      </c>
      <c r="T1047" s="66">
        <v>1.0</v>
      </c>
      <c r="U1047" s="42"/>
      <c r="V1047" s="42"/>
      <c r="W1047" s="42"/>
      <c r="X1047" s="42"/>
      <c r="Y1047" s="42"/>
      <c r="Z1047" s="33"/>
      <c r="AA1047" s="33"/>
      <c r="AB1047" s="33"/>
      <c r="AC1047" s="33"/>
      <c r="AD1047" s="33"/>
      <c r="AE1047" s="33"/>
    </row>
    <row r="1048">
      <c r="A1048" s="64"/>
      <c r="B1048" s="63" t="s">
        <v>80</v>
      </c>
      <c r="C1048" s="66">
        <v>1.0</v>
      </c>
      <c r="D1048" s="66">
        <v>1.0</v>
      </c>
      <c r="E1048" s="66">
        <v>0.995</v>
      </c>
      <c r="F1048" s="66">
        <v>1.0</v>
      </c>
      <c r="G1048" s="66">
        <v>0.8571428571</v>
      </c>
      <c r="H1048" s="65"/>
      <c r="I1048" s="65"/>
      <c r="J1048" s="65"/>
      <c r="K1048" s="65"/>
      <c r="L1048" s="65"/>
      <c r="M1048" s="65"/>
      <c r="N1048" s="65"/>
      <c r="O1048" s="63" t="s">
        <v>80</v>
      </c>
      <c r="P1048" s="66">
        <v>1.0</v>
      </c>
      <c r="Q1048" s="66">
        <v>1.0</v>
      </c>
      <c r="R1048" s="66">
        <v>1.0</v>
      </c>
      <c r="S1048" s="66">
        <v>1.0</v>
      </c>
      <c r="T1048" s="66">
        <v>0.8775510204</v>
      </c>
      <c r="U1048" s="42"/>
      <c r="V1048" s="42"/>
      <c r="W1048" s="42"/>
      <c r="X1048" s="42"/>
      <c r="Y1048" s="42"/>
      <c r="Z1048" s="33"/>
      <c r="AA1048" s="33"/>
      <c r="AB1048" s="33"/>
      <c r="AC1048" s="33"/>
      <c r="AD1048" s="33"/>
      <c r="AE1048" s="33"/>
    </row>
    <row r="1049">
      <c r="A1049" s="64"/>
      <c r="B1049" s="63" t="s">
        <v>81</v>
      </c>
      <c r="C1049" s="66">
        <v>1.0</v>
      </c>
      <c r="D1049" s="66">
        <v>1.0</v>
      </c>
      <c r="E1049" s="66">
        <v>0.985</v>
      </c>
      <c r="F1049" s="66">
        <v>0.88</v>
      </c>
      <c r="G1049" s="66">
        <v>0.137254902</v>
      </c>
      <c r="H1049" s="65"/>
      <c r="I1049" s="65"/>
      <c r="J1049" s="65"/>
      <c r="K1049" s="65"/>
      <c r="L1049" s="65"/>
      <c r="M1049" s="65"/>
      <c r="N1049" s="65"/>
      <c r="O1049" s="63" t="s">
        <v>81</v>
      </c>
      <c r="P1049" s="66">
        <v>1.0</v>
      </c>
      <c r="Q1049" s="66">
        <v>0.995</v>
      </c>
      <c r="R1049" s="66">
        <v>0.995</v>
      </c>
      <c r="S1049" s="66">
        <v>0.96</v>
      </c>
      <c r="T1049" s="66">
        <v>0.137254902</v>
      </c>
      <c r="U1049" s="42"/>
      <c r="V1049" s="42"/>
      <c r="W1049" s="42"/>
      <c r="X1049" s="42"/>
      <c r="Y1049" s="42"/>
      <c r="Z1049" s="33"/>
      <c r="AA1049" s="33"/>
      <c r="AB1049" s="33"/>
      <c r="AC1049" s="33"/>
      <c r="AD1049" s="33"/>
      <c r="AE1049" s="33"/>
    </row>
    <row r="1050">
      <c r="A1050" s="64"/>
      <c r="B1050" s="64"/>
      <c r="C1050" s="64"/>
      <c r="D1050" s="64"/>
      <c r="E1050" s="64"/>
      <c r="F1050" s="64"/>
      <c r="G1050" s="64"/>
      <c r="H1050" s="65"/>
      <c r="I1050" s="65"/>
      <c r="J1050" s="65"/>
      <c r="K1050" s="65"/>
      <c r="L1050" s="65"/>
      <c r="M1050" s="65"/>
      <c r="N1050" s="65"/>
      <c r="O1050" s="65"/>
      <c r="P1050" s="65"/>
      <c r="Q1050" s="64"/>
      <c r="R1050" s="64"/>
      <c r="S1050" s="64"/>
      <c r="T1050" s="64"/>
      <c r="U1050" s="42"/>
      <c r="V1050" s="42"/>
      <c r="W1050" s="42"/>
      <c r="X1050" s="42"/>
      <c r="Y1050" s="42"/>
      <c r="Z1050" s="33"/>
      <c r="AA1050" s="33"/>
      <c r="AB1050" s="33"/>
      <c r="AC1050" s="33"/>
      <c r="AD1050" s="33"/>
      <c r="AE1050" s="33"/>
    </row>
    <row r="1051">
      <c r="A1051" s="66">
        <v>6.0</v>
      </c>
      <c r="B1051" s="63" t="s">
        <v>78</v>
      </c>
      <c r="C1051" s="66">
        <v>1.0</v>
      </c>
      <c r="D1051" s="66">
        <v>0.9966666667</v>
      </c>
      <c r="E1051" s="66">
        <v>1.0</v>
      </c>
      <c r="F1051" s="66">
        <v>1.0</v>
      </c>
      <c r="G1051" s="66">
        <v>0.9463087248</v>
      </c>
      <c r="H1051" s="65"/>
      <c r="I1051" s="65"/>
      <c r="J1051" s="65"/>
      <c r="K1051" s="65"/>
      <c r="L1051" s="65"/>
      <c r="M1051" s="65"/>
      <c r="N1051" s="65"/>
      <c r="O1051" s="65"/>
      <c r="P1051" s="65"/>
      <c r="Q1051" s="64"/>
      <c r="R1051" s="64"/>
      <c r="S1051" s="64"/>
      <c r="T1051" s="64"/>
      <c r="U1051" s="42"/>
      <c r="V1051" s="42"/>
      <c r="W1051" s="42"/>
      <c r="X1051" s="42"/>
      <c r="Y1051" s="42"/>
      <c r="Z1051" s="33"/>
      <c r="AA1051" s="33"/>
      <c r="AB1051" s="33"/>
      <c r="AC1051" s="33"/>
      <c r="AD1051" s="33"/>
      <c r="AE1051" s="33"/>
    </row>
    <row r="1052">
      <c r="A1052" s="64"/>
      <c r="B1052" s="63" t="s">
        <v>79</v>
      </c>
      <c r="C1052" s="66">
        <v>1.0</v>
      </c>
      <c r="D1052" s="66">
        <v>0.9933333333</v>
      </c>
      <c r="E1052" s="66">
        <v>1.0</v>
      </c>
      <c r="F1052" s="66">
        <v>1.0</v>
      </c>
      <c r="G1052" s="66">
        <v>1.0</v>
      </c>
      <c r="H1052" s="65"/>
      <c r="I1052" s="65"/>
      <c r="J1052" s="65"/>
      <c r="K1052" s="65"/>
      <c r="L1052" s="65"/>
      <c r="M1052" s="65"/>
      <c r="N1052" s="65"/>
      <c r="O1052" s="65"/>
      <c r="P1052" s="65"/>
      <c r="Q1052" s="64"/>
      <c r="R1052" s="64"/>
      <c r="S1052" s="64"/>
      <c r="T1052" s="64"/>
      <c r="U1052" s="42"/>
      <c r="V1052" s="42"/>
      <c r="W1052" s="42"/>
      <c r="X1052" s="42"/>
      <c r="Y1052" s="42"/>
      <c r="Z1052" s="33"/>
      <c r="AA1052" s="33"/>
      <c r="AB1052" s="33"/>
      <c r="AC1052" s="33"/>
      <c r="AD1052" s="33"/>
      <c r="AE1052" s="33"/>
    </row>
    <row r="1053">
      <c r="A1053" s="64"/>
      <c r="B1053" s="63" t="s">
        <v>80</v>
      </c>
      <c r="C1053" s="66">
        <v>1.0</v>
      </c>
      <c r="D1053" s="66">
        <v>1.0</v>
      </c>
      <c r="E1053" s="66">
        <v>1.0</v>
      </c>
      <c r="F1053" s="66">
        <v>1.0</v>
      </c>
      <c r="G1053" s="66">
        <v>0.8571428571</v>
      </c>
      <c r="H1053" s="65"/>
      <c r="I1053" s="65"/>
      <c r="J1053" s="65"/>
      <c r="K1053" s="65"/>
      <c r="L1053" s="65"/>
      <c r="M1053" s="65"/>
      <c r="N1053" s="65"/>
      <c r="O1053" s="65"/>
      <c r="P1053" s="65"/>
      <c r="Q1053" s="64"/>
      <c r="R1053" s="64"/>
      <c r="S1053" s="64"/>
      <c r="T1053" s="64"/>
      <c r="U1053" s="42"/>
      <c r="V1053" s="42"/>
      <c r="W1053" s="42"/>
      <c r="X1053" s="42"/>
      <c r="Y1053" s="42"/>
      <c r="Z1053" s="33"/>
      <c r="AA1053" s="33"/>
      <c r="AB1053" s="33"/>
      <c r="AC1053" s="33"/>
      <c r="AD1053" s="33"/>
      <c r="AE1053" s="33"/>
    </row>
    <row r="1054">
      <c r="A1054" s="64"/>
      <c r="B1054" s="63" t="s">
        <v>81</v>
      </c>
      <c r="C1054" s="66">
        <v>1.0</v>
      </c>
      <c r="D1054" s="66">
        <v>0.995</v>
      </c>
      <c r="E1054" s="66">
        <v>0.98</v>
      </c>
      <c r="F1054" s="66">
        <v>0.965</v>
      </c>
      <c r="G1054" s="66">
        <v>0.137254902</v>
      </c>
      <c r="H1054" s="65"/>
      <c r="I1054" s="65"/>
      <c r="J1054" s="65"/>
      <c r="K1054" s="65"/>
      <c r="L1054" s="65"/>
      <c r="M1054" s="65"/>
      <c r="N1054" s="65"/>
      <c r="O1054" s="65"/>
      <c r="P1054" s="65"/>
      <c r="Q1054" s="64"/>
      <c r="R1054" s="64"/>
      <c r="S1054" s="64"/>
      <c r="T1054" s="64"/>
      <c r="U1054" s="42"/>
      <c r="V1054" s="42"/>
      <c r="W1054" s="42"/>
      <c r="X1054" s="42"/>
      <c r="Y1054" s="42"/>
      <c r="Z1054" s="33"/>
      <c r="AA1054" s="33"/>
      <c r="AB1054" s="33"/>
      <c r="AC1054" s="33"/>
      <c r="AD1054" s="33"/>
      <c r="AE1054" s="33"/>
    </row>
    <row r="1055">
      <c r="A1055" s="64"/>
      <c r="B1055" s="64"/>
      <c r="C1055" s="64"/>
      <c r="D1055" s="64"/>
      <c r="E1055" s="64"/>
      <c r="F1055" s="64"/>
      <c r="G1055" s="64"/>
      <c r="H1055" s="65"/>
      <c r="I1055" s="65"/>
      <c r="J1055" s="65"/>
      <c r="K1055" s="65"/>
      <c r="L1055" s="65"/>
      <c r="M1055" s="65"/>
      <c r="N1055" s="65"/>
      <c r="O1055" s="65"/>
      <c r="P1055" s="65"/>
      <c r="Q1055" s="64"/>
      <c r="R1055" s="64"/>
      <c r="S1055" s="64"/>
      <c r="T1055" s="64"/>
      <c r="U1055" s="42"/>
      <c r="V1055" s="42"/>
      <c r="W1055" s="42"/>
      <c r="X1055" s="42"/>
      <c r="Y1055" s="42"/>
      <c r="Z1055" s="33"/>
      <c r="AA1055" s="33"/>
      <c r="AB1055" s="33"/>
      <c r="AC1055" s="33"/>
      <c r="AD1055" s="33"/>
      <c r="AE1055" s="33"/>
    </row>
    <row r="1056">
      <c r="A1056" s="66">
        <v>7.0</v>
      </c>
      <c r="B1056" s="63" t="s">
        <v>78</v>
      </c>
      <c r="C1056" s="66">
        <v>1.0</v>
      </c>
      <c r="D1056" s="66">
        <v>0.9983333333</v>
      </c>
      <c r="E1056" s="66">
        <v>1.0</v>
      </c>
      <c r="F1056" s="66">
        <v>1.0</v>
      </c>
      <c r="G1056" s="66">
        <v>0.9463087248</v>
      </c>
      <c r="H1056" s="65"/>
      <c r="I1056" s="65"/>
      <c r="J1056" s="65"/>
      <c r="K1056" s="65"/>
      <c r="L1056" s="65"/>
      <c r="M1056" s="65"/>
      <c r="N1056" s="65"/>
      <c r="O1056" s="65"/>
      <c r="P1056" s="65"/>
      <c r="Q1056" s="64"/>
      <c r="R1056" s="64"/>
      <c r="S1056" s="64"/>
      <c r="T1056" s="64"/>
      <c r="U1056" s="42"/>
      <c r="V1056" s="42"/>
      <c r="W1056" s="42"/>
      <c r="X1056" s="42"/>
      <c r="Y1056" s="42"/>
      <c r="Z1056" s="33"/>
      <c r="AA1056" s="33"/>
      <c r="AB1056" s="33"/>
      <c r="AC1056" s="33"/>
      <c r="AD1056" s="33"/>
      <c r="AE1056" s="33"/>
    </row>
    <row r="1057">
      <c r="A1057" s="64"/>
      <c r="B1057" s="63" t="s">
        <v>79</v>
      </c>
      <c r="C1057" s="66">
        <v>1.0</v>
      </c>
      <c r="D1057" s="66">
        <v>0.9966666667</v>
      </c>
      <c r="E1057" s="66">
        <v>1.0</v>
      </c>
      <c r="F1057" s="66">
        <v>1.0</v>
      </c>
      <c r="G1057" s="66">
        <v>1.0</v>
      </c>
      <c r="H1057" s="65"/>
      <c r="I1057" s="65"/>
      <c r="J1057" s="65"/>
      <c r="K1057" s="65"/>
      <c r="L1057" s="65"/>
      <c r="M1057" s="65"/>
      <c r="N1057" s="65"/>
      <c r="O1057" s="65"/>
      <c r="P1057" s="65"/>
      <c r="Q1057" s="64"/>
      <c r="R1057" s="64"/>
      <c r="S1057" s="64"/>
      <c r="T1057" s="64"/>
      <c r="U1057" s="42"/>
      <c r="V1057" s="42"/>
      <c r="W1057" s="42"/>
      <c r="X1057" s="42"/>
      <c r="Y1057" s="42"/>
      <c r="Z1057" s="33"/>
      <c r="AA1057" s="33"/>
      <c r="AB1057" s="33"/>
      <c r="AC1057" s="33"/>
      <c r="AD1057" s="33"/>
      <c r="AE1057" s="33"/>
    </row>
    <row r="1058">
      <c r="A1058" s="64"/>
      <c r="B1058" s="63" t="s">
        <v>80</v>
      </c>
      <c r="C1058" s="66">
        <v>1.0</v>
      </c>
      <c r="D1058" s="66">
        <v>1.0</v>
      </c>
      <c r="E1058" s="66">
        <v>1.0</v>
      </c>
      <c r="F1058" s="66">
        <v>1.0</v>
      </c>
      <c r="G1058" s="66">
        <v>0.8571428571</v>
      </c>
      <c r="H1058" s="65"/>
      <c r="I1058" s="65"/>
      <c r="J1058" s="65"/>
      <c r="K1058" s="65"/>
      <c r="L1058" s="65"/>
      <c r="M1058" s="65"/>
      <c r="N1058" s="65"/>
      <c r="O1058" s="65"/>
      <c r="P1058" s="65"/>
      <c r="Q1058" s="64"/>
      <c r="R1058" s="64"/>
      <c r="S1058" s="64"/>
      <c r="T1058" s="64"/>
      <c r="U1058" s="42"/>
      <c r="V1058" s="42"/>
      <c r="W1058" s="42"/>
      <c r="X1058" s="42"/>
      <c r="Y1058" s="42"/>
      <c r="Z1058" s="33"/>
      <c r="AA1058" s="33"/>
      <c r="AB1058" s="33"/>
      <c r="AC1058" s="33"/>
      <c r="AD1058" s="33"/>
      <c r="AE1058" s="33"/>
    </row>
    <row r="1059">
      <c r="A1059" s="64"/>
      <c r="B1059" s="63" t="s">
        <v>81</v>
      </c>
      <c r="C1059" s="66">
        <v>1.0</v>
      </c>
      <c r="D1059" s="66">
        <v>1.0</v>
      </c>
      <c r="E1059" s="66">
        <v>0.98</v>
      </c>
      <c r="F1059" s="66">
        <v>0.965</v>
      </c>
      <c r="G1059" s="66">
        <v>0.137254902</v>
      </c>
      <c r="H1059" s="65"/>
      <c r="I1059" s="65"/>
      <c r="J1059" s="65"/>
      <c r="K1059" s="65"/>
      <c r="L1059" s="65"/>
      <c r="M1059" s="65"/>
      <c r="N1059" s="65"/>
      <c r="O1059" s="65"/>
      <c r="P1059" s="65"/>
      <c r="Q1059" s="64"/>
      <c r="R1059" s="64"/>
      <c r="S1059" s="64"/>
      <c r="T1059" s="64"/>
      <c r="U1059" s="42"/>
      <c r="V1059" s="42"/>
      <c r="W1059" s="42"/>
      <c r="X1059" s="42"/>
      <c r="Y1059" s="42"/>
      <c r="Z1059" s="33"/>
      <c r="AA1059" s="33"/>
      <c r="AB1059" s="33"/>
      <c r="AC1059" s="33"/>
      <c r="AD1059" s="33"/>
      <c r="AE1059" s="33"/>
    </row>
    <row r="1060">
      <c r="A1060" s="64"/>
      <c r="B1060" s="64"/>
      <c r="C1060" s="64"/>
      <c r="D1060" s="64"/>
      <c r="E1060" s="64"/>
      <c r="F1060" s="64"/>
      <c r="G1060" s="64"/>
      <c r="H1060" s="65"/>
      <c r="I1060" s="65"/>
      <c r="J1060" s="65"/>
      <c r="K1060" s="65"/>
      <c r="L1060" s="65"/>
      <c r="M1060" s="65"/>
      <c r="N1060" s="65"/>
      <c r="O1060" s="65"/>
      <c r="P1060" s="65"/>
      <c r="Q1060" s="64"/>
      <c r="R1060" s="64"/>
      <c r="S1060" s="64"/>
      <c r="T1060" s="64"/>
      <c r="U1060" s="42"/>
      <c r="V1060" s="42"/>
      <c r="W1060" s="42"/>
      <c r="X1060" s="42"/>
      <c r="Y1060" s="42"/>
      <c r="Z1060" s="33"/>
      <c r="AA1060" s="33"/>
      <c r="AB1060" s="33"/>
      <c r="AC1060" s="33"/>
      <c r="AD1060" s="33"/>
      <c r="AE1060" s="33"/>
    </row>
    <row r="1061">
      <c r="A1061" s="66">
        <v>8.0</v>
      </c>
      <c r="B1061" s="63" t="s">
        <v>78</v>
      </c>
      <c r="C1061" s="66">
        <v>1.0</v>
      </c>
      <c r="D1061" s="66">
        <v>1.0</v>
      </c>
      <c r="E1061" s="66">
        <v>1.0</v>
      </c>
      <c r="F1061" s="66">
        <v>1.0</v>
      </c>
      <c r="G1061" s="66">
        <v>0.9463087248</v>
      </c>
      <c r="H1061" s="65"/>
      <c r="I1061" s="65"/>
      <c r="J1061" s="65"/>
      <c r="K1061" s="65"/>
      <c r="L1061" s="65"/>
      <c r="M1061" s="65"/>
      <c r="N1061" s="65"/>
      <c r="O1061" s="65"/>
      <c r="P1061" s="65"/>
      <c r="Q1061" s="64"/>
      <c r="R1061" s="64"/>
      <c r="S1061" s="64"/>
      <c r="T1061" s="64"/>
      <c r="U1061" s="42"/>
      <c r="V1061" s="42"/>
      <c r="W1061" s="42"/>
      <c r="X1061" s="42"/>
      <c r="Y1061" s="42"/>
      <c r="Z1061" s="33"/>
      <c r="AA1061" s="33"/>
      <c r="AB1061" s="33"/>
      <c r="AC1061" s="33"/>
      <c r="AD1061" s="33"/>
      <c r="AE1061" s="33"/>
    </row>
    <row r="1062">
      <c r="A1062" s="64"/>
      <c r="B1062" s="63" t="s">
        <v>79</v>
      </c>
      <c r="C1062" s="66">
        <v>1.0</v>
      </c>
      <c r="D1062" s="66">
        <v>1.0</v>
      </c>
      <c r="E1062" s="66">
        <v>1.0</v>
      </c>
      <c r="F1062" s="66">
        <v>1.0</v>
      </c>
      <c r="G1062" s="66">
        <v>1.0</v>
      </c>
      <c r="H1062" s="65"/>
      <c r="I1062" s="65"/>
      <c r="J1062" s="65"/>
      <c r="K1062" s="65"/>
      <c r="L1062" s="65"/>
      <c r="M1062" s="65"/>
      <c r="N1062" s="65"/>
      <c r="O1062" s="65"/>
      <c r="P1062" s="65"/>
      <c r="Q1062" s="64"/>
      <c r="R1062" s="64"/>
      <c r="S1062" s="64"/>
      <c r="T1062" s="64"/>
      <c r="U1062" s="42"/>
      <c r="V1062" s="42"/>
      <c r="W1062" s="42"/>
      <c r="X1062" s="42"/>
      <c r="Y1062" s="42"/>
      <c r="Z1062" s="33"/>
      <c r="AA1062" s="33"/>
      <c r="AB1062" s="33"/>
      <c r="AC1062" s="33"/>
      <c r="AD1062" s="33"/>
      <c r="AE1062" s="33"/>
    </row>
    <row r="1063">
      <c r="A1063" s="64"/>
      <c r="B1063" s="63" t="s">
        <v>80</v>
      </c>
      <c r="C1063" s="66">
        <v>1.0</v>
      </c>
      <c r="D1063" s="66">
        <v>1.0</v>
      </c>
      <c r="E1063" s="66">
        <v>1.0</v>
      </c>
      <c r="F1063" s="66">
        <v>1.0</v>
      </c>
      <c r="G1063" s="66">
        <v>0.8571428571</v>
      </c>
      <c r="H1063" s="65"/>
      <c r="I1063" s="65"/>
      <c r="J1063" s="65"/>
      <c r="K1063" s="65"/>
      <c r="L1063" s="65"/>
      <c r="M1063" s="65"/>
      <c r="N1063" s="65"/>
      <c r="O1063" s="65"/>
      <c r="P1063" s="65"/>
      <c r="Q1063" s="64"/>
      <c r="R1063" s="64"/>
      <c r="S1063" s="64"/>
      <c r="T1063" s="64"/>
      <c r="U1063" s="42"/>
      <c r="V1063" s="42"/>
      <c r="W1063" s="42"/>
      <c r="X1063" s="42"/>
      <c r="Y1063" s="42"/>
      <c r="Z1063" s="33"/>
      <c r="AA1063" s="33"/>
      <c r="AB1063" s="33"/>
      <c r="AC1063" s="33"/>
      <c r="AD1063" s="33"/>
      <c r="AE1063" s="33"/>
    </row>
    <row r="1064">
      <c r="A1064" s="64"/>
      <c r="B1064" s="63" t="s">
        <v>81</v>
      </c>
      <c r="C1064" s="66">
        <v>1.0</v>
      </c>
      <c r="D1064" s="66">
        <v>1.0</v>
      </c>
      <c r="E1064" s="66">
        <v>0.98</v>
      </c>
      <c r="F1064" s="66">
        <v>0.965</v>
      </c>
      <c r="G1064" s="66">
        <v>0.137254902</v>
      </c>
      <c r="H1064" s="65"/>
      <c r="I1064" s="65"/>
      <c r="J1064" s="65"/>
      <c r="K1064" s="65"/>
      <c r="L1064" s="65"/>
      <c r="M1064" s="65"/>
      <c r="N1064" s="65"/>
      <c r="O1064" s="65"/>
      <c r="P1064" s="65"/>
      <c r="Q1064" s="64"/>
      <c r="R1064" s="64"/>
      <c r="S1064" s="64"/>
      <c r="T1064" s="64"/>
      <c r="U1064" s="42"/>
      <c r="V1064" s="42"/>
      <c r="W1064" s="42"/>
      <c r="X1064" s="42"/>
      <c r="Y1064" s="42"/>
      <c r="Z1064" s="33"/>
      <c r="AA1064" s="33"/>
      <c r="AB1064" s="33"/>
      <c r="AC1064" s="33"/>
      <c r="AD1064" s="33"/>
      <c r="AE1064" s="33"/>
    </row>
    <row r="1065">
      <c r="A1065" s="64"/>
      <c r="B1065" s="64"/>
      <c r="C1065" s="64"/>
      <c r="D1065" s="64"/>
      <c r="E1065" s="64"/>
      <c r="F1065" s="64"/>
      <c r="G1065" s="64"/>
      <c r="H1065" s="65"/>
      <c r="I1065" s="65"/>
      <c r="J1065" s="65"/>
      <c r="K1065" s="65"/>
      <c r="L1065" s="65"/>
      <c r="M1065" s="65"/>
      <c r="N1065" s="65"/>
      <c r="O1065" s="65"/>
      <c r="P1065" s="65"/>
      <c r="Q1065" s="64"/>
      <c r="R1065" s="64"/>
      <c r="S1065" s="64"/>
      <c r="T1065" s="64"/>
      <c r="U1065" s="42"/>
      <c r="V1065" s="42"/>
      <c r="W1065" s="42"/>
      <c r="X1065" s="42"/>
      <c r="Y1065" s="42"/>
      <c r="Z1065" s="33"/>
      <c r="AA1065" s="33"/>
      <c r="AB1065" s="33"/>
      <c r="AC1065" s="33"/>
      <c r="AD1065" s="33"/>
      <c r="AE1065" s="33"/>
    </row>
    <row r="1066">
      <c r="A1066" s="66">
        <v>9.0</v>
      </c>
      <c r="B1066" s="63" t="s">
        <v>78</v>
      </c>
      <c r="C1066" s="66">
        <v>1.0</v>
      </c>
      <c r="D1066" s="66">
        <v>1.0</v>
      </c>
      <c r="E1066" s="66">
        <v>1.0</v>
      </c>
      <c r="F1066" s="66">
        <v>1.0</v>
      </c>
      <c r="G1066" s="66">
        <v>0.9463087248</v>
      </c>
      <c r="H1066" s="65"/>
      <c r="I1066" s="65"/>
      <c r="J1066" s="65"/>
      <c r="K1066" s="65"/>
      <c r="L1066" s="65"/>
      <c r="M1066" s="65"/>
      <c r="N1066" s="65"/>
      <c r="O1066" s="65"/>
      <c r="P1066" s="65"/>
      <c r="Q1066" s="64"/>
      <c r="R1066" s="64"/>
      <c r="S1066" s="64"/>
      <c r="T1066" s="64"/>
      <c r="U1066" s="42"/>
      <c r="V1066" s="42"/>
      <c r="W1066" s="42"/>
      <c r="X1066" s="42"/>
      <c r="Y1066" s="42"/>
      <c r="Z1066" s="33"/>
      <c r="AA1066" s="33"/>
      <c r="AB1066" s="33"/>
      <c r="AC1066" s="33"/>
      <c r="AD1066" s="33"/>
      <c r="AE1066" s="33"/>
    </row>
    <row r="1067">
      <c r="A1067" s="64"/>
      <c r="B1067" s="63" t="s">
        <v>79</v>
      </c>
      <c r="C1067" s="66">
        <v>1.0</v>
      </c>
      <c r="D1067" s="66">
        <v>1.0</v>
      </c>
      <c r="E1067" s="66">
        <v>1.0</v>
      </c>
      <c r="F1067" s="66">
        <v>1.0</v>
      </c>
      <c r="G1067" s="66">
        <v>1.0</v>
      </c>
      <c r="H1067" s="65"/>
      <c r="I1067" s="65"/>
      <c r="J1067" s="65"/>
      <c r="K1067" s="65"/>
      <c r="L1067" s="65"/>
      <c r="M1067" s="65"/>
      <c r="N1067" s="65"/>
      <c r="O1067" s="65"/>
      <c r="P1067" s="65"/>
      <c r="Q1067" s="64"/>
      <c r="R1067" s="64"/>
      <c r="S1067" s="64"/>
      <c r="T1067" s="64"/>
      <c r="U1067" s="42"/>
      <c r="V1067" s="42"/>
      <c r="W1067" s="42"/>
      <c r="X1067" s="42"/>
      <c r="Y1067" s="42"/>
      <c r="Z1067" s="33"/>
      <c r="AA1067" s="33"/>
      <c r="AB1067" s="33"/>
      <c r="AC1067" s="33"/>
      <c r="AD1067" s="33"/>
      <c r="AE1067" s="33"/>
    </row>
    <row r="1068">
      <c r="A1068" s="64"/>
      <c r="B1068" s="63" t="s">
        <v>80</v>
      </c>
      <c r="C1068" s="66">
        <v>1.0</v>
      </c>
      <c r="D1068" s="66">
        <v>1.0</v>
      </c>
      <c r="E1068" s="66">
        <v>1.0</v>
      </c>
      <c r="F1068" s="66">
        <v>1.0</v>
      </c>
      <c r="G1068" s="66">
        <v>0.8571428571</v>
      </c>
      <c r="H1068" s="65"/>
      <c r="I1068" s="65"/>
      <c r="J1068" s="65"/>
      <c r="K1068" s="65"/>
      <c r="L1068" s="65"/>
      <c r="M1068" s="65"/>
      <c r="N1068" s="65"/>
      <c r="O1068" s="65"/>
      <c r="P1068" s="65"/>
      <c r="Q1068" s="64"/>
      <c r="R1068" s="64"/>
      <c r="S1068" s="64"/>
      <c r="T1068" s="64"/>
      <c r="U1068" s="42"/>
      <c r="V1068" s="42"/>
      <c r="W1068" s="42"/>
      <c r="X1068" s="42"/>
      <c r="Y1068" s="42"/>
      <c r="Z1068" s="33"/>
      <c r="AA1068" s="33"/>
      <c r="AB1068" s="33"/>
      <c r="AC1068" s="33"/>
      <c r="AD1068" s="33"/>
      <c r="AE1068" s="33"/>
    </row>
    <row r="1069">
      <c r="A1069" s="64"/>
      <c r="B1069" s="63" t="s">
        <v>81</v>
      </c>
      <c r="C1069" s="66">
        <v>1.0</v>
      </c>
      <c r="D1069" s="66">
        <v>0.995</v>
      </c>
      <c r="E1069" s="66">
        <v>0.98</v>
      </c>
      <c r="F1069" s="66">
        <v>0.965</v>
      </c>
      <c r="G1069" s="66">
        <v>0.137254902</v>
      </c>
      <c r="H1069" s="65"/>
      <c r="I1069" s="65"/>
      <c r="J1069" s="65"/>
      <c r="K1069" s="65"/>
      <c r="L1069" s="65"/>
      <c r="M1069" s="65"/>
      <c r="N1069" s="65"/>
      <c r="O1069" s="65"/>
      <c r="P1069" s="65"/>
      <c r="Q1069" s="64"/>
      <c r="R1069" s="64"/>
      <c r="S1069" s="64"/>
      <c r="T1069" s="64"/>
      <c r="U1069" s="42"/>
      <c r="V1069" s="42"/>
      <c r="W1069" s="42"/>
      <c r="X1069" s="42"/>
      <c r="Y1069" s="42"/>
      <c r="Z1069" s="33"/>
      <c r="AA1069" s="33"/>
      <c r="AB1069" s="33"/>
      <c r="AC1069" s="33"/>
      <c r="AD1069" s="33"/>
      <c r="AE1069" s="33"/>
    </row>
    <row r="1070">
      <c r="A1070" s="64"/>
      <c r="B1070" s="64"/>
      <c r="C1070" s="64"/>
      <c r="D1070" s="64"/>
      <c r="E1070" s="64"/>
      <c r="F1070" s="64"/>
      <c r="G1070" s="64"/>
      <c r="H1070" s="65"/>
      <c r="I1070" s="65"/>
      <c r="J1070" s="65"/>
      <c r="K1070" s="65"/>
      <c r="L1070" s="65"/>
      <c r="M1070" s="65"/>
      <c r="N1070" s="65"/>
      <c r="O1070" s="65"/>
      <c r="P1070" s="65"/>
      <c r="Q1070" s="64"/>
      <c r="R1070" s="64"/>
      <c r="S1070" s="64"/>
      <c r="T1070" s="64"/>
      <c r="U1070" s="42"/>
      <c r="V1070" s="42"/>
      <c r="W1070" s="42"/>
      <c r="X1070" s="42"/>
      <c r="Y1070" s="42"/>
      <c r="Z1070" s="33"/>
      <c r="AA1070" s="33"/>
      <c r="AB1070" s="33"/>
      <c r="AC1070" s="33"/>
      <c r="AD1070" s="33"/>
      <c r="AE1070" s="33"/>
    </row>
    <row r="1071">
      <c r="A1071" s="66">
        <v>10.0</v>
      </c>
      <c r="B1071" s="63" t="s">
        <v>78</v>
      </c>
      <c r="C1071" s="66">
        <v>1.0</v>
      </c>
      <c r="D1071" s="66">
        <v>1.0</v>
      </c>
      <c r="E1071" s="66">
        <v>1.0</v>
      </c>
      <c r="F1071" s="66">
        <v>0.9916666667</v>
      </c>
      <c r="G1071" s="66">
        <v>0.9463087248</v>
      </c>
      <c r="H1071" s="65"/>
      <c r="I1071" s="65"/>
      <c r="J1071" s="65"/>
      <c r="K1071" s="65"/>
      <c r="L1071" s="65"/>
      <c r="M1071" s="65"/>
      <c r="N1071" s="65"/>
      <c r="O1071" s="65"/>
      <c r="P1071" s="65"/>
      <c r="Q1071" s="64"/>
      <c r="R1071" s="64"/>
      <c r="S1071" s="64"/>
      <c r="T1071" s="64"/>
      <c r="U1071" s="42"/>
      <c r="V1071" s="42"/>
      <c r="W1071" s="42"/>
      <c r="X1071" s="42"/>
      <c r="Y1071" s="42"/>
      <c r="Z1071" s="33"/>
      <c r="AA1071" s="33"/>
      <c r="AB1071" s="33"/>
      <c r="AC1071" s="33"/>
      <c r="AD1071" s="33"/>
      <c r="AE1071" s="33"/>
    </row>
    <row r="1072">
      <c r="A1072" s="64"/>
      <c r="B1072" s="63" t="s">
        <v>79</v>
      </c>
      <c r="C1072" s="66">
        <v>1.0</v>
      </c>
      <c r="D1072" s="66">
        <v>1.0</v>
      </c>
      <c r="E1072" s="66">
        <v>1.0</v>
      </c>
      <c r="F1072" s="66">
        <v>0.98</v>
      </c>
      <c r="G1072" s="66">
        <v>1.0</v>
      </c>
      <c r="H1072" s="65"/>
      <c r="I1072" s="65"/>
      <c r="J1072" s="65"/>
      <c r="K1072" s="65"/>
      <c r="L1072" s="65"/>
      <c r="M1072" s="65"/>
      <c r="N1072" s="65"/>
      <c r="O1072" s="65"/>
      <c r="P1072" s="65"/>
      <c r="Q1072" s="64"/>
      <c r="R1072" s="64"/>
      <c r="S1072" s="64"/>
      <c r="T1072" s="64"/>
      <c r="U1072" s="42"/>
      <c r="V1072" s="42"/>
      <c r="W1072" s="42"/>
      <c r="X1072" s="42"/>
      <c r="Y1072" s="42"/>
      <c r="Z1072" s="33"/>
      <c r="AA1072" s="33"/>
      <c r="AB1072" s="33"/>
      <c r="AC1072" s="33"/>
      <c r="AD1072" s="33"/>
      <c r="AE1072" s="33"/>
    </row>
    <row r="1073">
      <c r="A1073" s="64"/>
      <c r="B1073" s="63" t="s">
        <v>80</v>
      </c>
      <c r="C1073" s="66">
        <v>1.0</v>
      </c>
      <c r="D1073" s="66">
        <v>1.0</v>
      </c>
      <c r="E1073" s="66">
        <v>1.0</v>
      </c>
      <c r="F1073" s="66">
        <v>1.0</v>
      </c>
      <c r="G1073" s="66">
        <v>0.8571428571</v>
      </c>
      <c r="H1073" s="65"/>
      <c r="I1073" s="65"/>
      <c r="J1073" s="65"/>
      <c r="K1073" s="65"/>
      <c r="L1073" s="65"/>
      <c r="M1073" s="65"/>
      <c r="N1073" s="65"/>
      <c r="O1073" s="65"/>
      <c r="P1073" s="65"/>
      <c r="Q1073" s="64"/>
      <c r="R1073" s="64"/>
      <c r="S1073" s="64"/>
      <c r="T1073" s="64"/>
      <c r="U1073" s="42"/>
      <c r="V1073" s="42"/>
      <c r="W1073" s="42"/>
      <c r="X1073" s="42"/>
      <c r="Y1073" s="42"/>
      <c r="Z1073" s="33"/>
      <c r="AA1073" s="33"/>
      <c r="AB1073" s="33"/>
      <c r="AC1073" s="33"/>
      <c r="AD1073" s="33"/>
      <c r="AE1073" s="33"/>
    </row>
    <row r="1074">
      <c r="A1074" s="64"/>
      <c r="B1074" s="63" t="s">
        <v>81</v>
      </c>
      <c r="C1074" s="66">
        <v>1.0</v>
      </c>
      <c r="D1074" s="66">
        <v>0.995</v>
      </c>
      <c r="E1074" s="66">
        <v>0.98</v>
      </c>
      <c r="F1074" s="66">
        <v>0.945</v>
      </c>
      <c r="G1074" s="66">
        <v>0.137254902</v>
      </c>
      <c r="H1074" s="65"/>
      <c r="I1074" s="65"/>
      <c r="J1074" s="65"/>
      <c r="K1074" s="65"/>
      <c r="L1074" s="65"/>
      <c r="M1074" s="65"/>
      <c r="N1074" s="65"/>
      <c r="O1074" s="65"/>
      <c r="P1074" s="65"/>
      <c r="Q1074" s="64"/>
      <c r="R1074" s="64"/>
      <c r="S1074" s="64"/>
      <c r="T1074" s="64"/>
      <c r="U1074" s="42"/>
      <c r="V1074" s="42"/>
      <c r="W1074" s="42"/>
      <c r="X1074" s="42"/>
      <c r="Y1074" s="42"/>
      <c r="Z1074" s="33"/>
      <c r="AA1074" s="33"/>
      <c r="AB1074" s="33"/>
      <c r="AC1074" s="33"/>
      <c r="AD1074" s="33"/>
      <c r="AE1074" s="33"/>
    </row>
    <row r="1075">
      <c r="A1075" s="64"/>
      <c r="B1075" s="64"/>
      <c r="C1075" s="64"/>
      <c r="D1075" s="64"/>
      <c r="E1075" s="64"/>
      <c r="F1075" s="64"/>
      <c r="G1075" s="64"/>
      <c r="H1075" s="65"/>
      <c r="I1075" s="65"/>
      <c r="J1075" s="65"/>
      <c r="K1075" s="65"/>
      <c r="L1075" s="65"/>
      <c r="M1075" s="65"/>
      <c r="N1075" s="65"/>
      <c r="O1075" s="65"/>
      <c r="P1075" s="65"/>
      <c r="Q1075" s="64"/>
      <c r="R1075" s="64"/>
      <c r="S1075" s="64"/>
      <c r="T1075" s="64"/>
      <c r="U1075" s="42"/>
      <c r="V1075" s="42"/>
      <c r="W1075" s="42"/>
      <c r="X1075" s="42"/>
      <c r="Y1075" s="42"/>
      <c r="Z1075" s="33"/>
      <c r="AA1075" s="33"/>
      <c r="AB1075" s="33"/>
      <c r="AC1075" s="33"/>
      <c r="AD1075" s="33"/>
      <c r="AE1075" s="33"/>
    </row>
    <row r="1076">
      <c r="A1076" s="64"/>
      <c r="B1076" s="64"/>
      <c r="C1076" s="64"/>
      <c r="D1076" s="64"/>
      <c r="E1076" s="64"/>
      <c r="F1076" s="64"/>
      <c r="G1076" s="64"/>
      <c r="H1076" s="65"/>
      <c r="I1076" s="65"/>
      <c r="J1076" s="65"/>
      <c r="K1076" s="65"/>
      <c r="L1076" s="65"/>
      <c r="M1076" s="65"/>
      <c r="N1076" s="65"/>
      <c r="O1076" s="65"/>
      <c r="P1076" s="65"/>
      <c r="Q1076" s="64"/>
      <c r="R1076" s="64"/>
      <c r="S1076" s="64"/>
      <c r="T1076" s="64"/>
      <c r="U1076" s="42"/>
      <c r="V1076" s="42"/>
      <c r="W1076" s="42"/>
      <c r="X1076" s="42"/>
      <c r="Y1076" s="42"/>
      <c r="Z1076" s="33"/>
      <c r="AA1076" s="33"/>
      <c r="AB1076" s="33"/>
      <c r="AC1076" s="33"/>
      <c r="AD1076" s="33"/>
      <c r="AE1076" s="33"/>
    </row>
    <row r="1077">
      <c r="A1077" s="64"/>
      <c r="B1077" s="64"/>
      <c r="C1077" s="64"/>
      <c r="D1077" s="64"/>
      <c r="E1077" s="64"/>
      <c r="F1077" s="64"/>
      <c r="G1077" s="64"/>
      <c r="H1077" s="65"/>
      <c r="I1077" s="65"/>
      <c r="J1077" s="65"/>
      <c r="K1077" s="65"/>
      <c r="L1077" s="65"/>
      <c r="M1077" s="65"/>
      <c r="N1077" s="65"/>
      <c r="O1077" s="65"/>
      <c r="P1077" s="65"/>
      <c r="Q1077" s="64"/>
      <c r="R1077" s="64"/>
      <c r="S1077" s="64"/>
      <c r="T1077" s="64"/>
      <c r="U1077" s="42"/>
      <c r="V1077" s="42"/>
      <c r="W1077" s="42"/>
      <c r="X1077" s="42"/>
      <c r="Y1077" s="42"/>
      <c r="Z1077" s="33"/>
      <c r="AA1077" s="33"/>
      <c r="AB1077" s="33"/>
      <c r="AC1077" s="33"/>
      <c r="AD1077" s="33"/>
      <c r="AE1077" s="33"/>
    </row>
    <row r="1078">
      <c r="A1078" s="64"/>
      <c r="B1078" s="64"/>
      <c r="C1078" s="64"/>
      <c r="D1078" s="64"/>
      <c r="E1078" s="64"/>
      <c r="F1078" s="64"/>
      <c r="G1078" s="64"/>
      <c r="H1078" s="65"/>
      <c r="I1078" s="63" t="s">
        <v>82</v>
      </c>
      <c r="J1078" s="65"/>
      <c r="K1078" s="65"/>
      <c r="L1078" s="65"/>
      <c r="M1078" s="65"/>
      <c r="N1078" s="65"/>
      <c r="O1078" s="65"/>
      <c r="P1078" s="65"/>
      <c r="Q1078" s="64"/>
      <c r="R1078" s="64"/>
      <c r="S1078" s="64"/>
      <c r="T1078" s="64"/>
      <c r="U1078" s="42"/>
      <c r="V1078" s="42"/>
      <c r="W1078" s="42"/>
      <c r="X1078" s="42"/>
      <c r="Y1078" s="42"/>
      <c r="Z1078" s="33"/>
      <c r="AA1078" s="33"/>
      <c r="AB1078" s="33"/>
      <c r="AC1078" s="33"/>
      <c r="AD1078" s="33"/>
      <c r="AE1078" s="33"/>
    </row>
    <row r="1079">
      <c r="A1079" s="64"/>
      <c r="B1079" s="64"/>
      <c r="C1079" s="64"/>
      <c r="D1079" s="64"/>
      <c r="E1079" s="64"/>
      <c r="F1079" s="64"/>
      <c r="G1079" s="64"/>
      <c r="H1079" s="65"/>
      <c r="I1079" s="63" t="s">
        <v>73</v>
      </c>
      <c r="J1079" s="63" t="s">
        <v>74</v>
      </c>
      <c r="K1079" s="63" t="s">
        <v>75</v>
      </c>
      <c r="L1079" s="63" t="s">
        <v>76</v>
      </c>
      <c r="M1079" s="63" t="s">
        <v>77</v>
      </c>
      <c r="N1079" s="63" t="s">
        <v>73</v>
      </c>
      <c r="O1079" s="63" t="s">
        <v>74</v>
      </c>
      <c r="P1079" s="63" t="s">
        <v>75</v>
      </c>
      <c r="Q1079" s="63" t="s">
        <v>76</v>
      </c>
      <c r="R1079" s="63" t="s">
        <v>77</v>
      </c>
      <c r="S1079" s="64"/>
      <c r="T1079" s="64"/>
      <c r="U1079" s="42"/>
      <c r="V1079" s="42"/>
      <c r="W1079" s="42"/>
      <c r="X1079" s="42"/>
      <c r="Y1079" s="42"/>
      <c r="Z1079" s="33"/>
      <c r="AA1079" s="33"/>
      <c r="AB1079" s="33"/>
      <c r="AC1079" s="33"/>
      <c r="AD1079" s="33"/>
      <c r="AE1079" s="33"/>
    </row>
    <row r="1080">
      <c r="A1080" s="64"/>
      <c r="B1080" s="64"/>
      <c r="C1080" s="64"/>
      <c r="D1080" s="64"/>
      <c r="E1080" s="64"/>
      <c r="F1080" s="64"/>
      <c r="G1080" s="64"/>
      <c r="H1080" s="66">
        <v>1.0</v>
      </c>
      <c r="I1080" s="66">
        <v>0.81</v>
      </c>
      <c r="J1080" s="66">
        <v>0.82</v>
      </c>
      <c r="K1080" s="66">
        <v>0.635</v>
      </c>
      <c r="L1080" s="66">
        <v>0.137254902</v>
      </c>
      <c r="M1080" s="66">
        <v>0.84</v>
      </c>
      <c r="N1080" s="65"/>
      <c r="O1080" s="65"/>
      <c r="P1080" s="65"/>
      <c r="Q1080" s="64"/>
      <c r="R1080" s="64"/>
      <c r="S1080" s="64"/>
      <c r="T1080" s="64"/>
      <c r="U1080" s="42"/>
      <c r="V1080" s="42"/>
      <c r="W1080" s="42"/>
      <c r="X1080" s="42"/>
      <c r="Y1080" s="42"/>
      <c r="Z1080" s="33"/>
      <c r="AA1080" s="33"/>
      <c r="AB1080" s="33"/>
      <c r="AC1080" s="33"/>
      <c r="AD1080" s="33"/>
      <c r="AE1080" s="33"/>
    </row>
    <row r="1081">
      <c r="A1081" s="64"/>
      <c r="B1081" s="64"/>
      <c r="C1081" s="64"/>
      <c r="D1081" s="64"/>
      <c r="E1081" s="64"/>
      <c r="F1081" s="64"/>
      <c r="G1081" s="64"/>
      <c r="H1081" s="66">
        <v>2.0</v>
      </c>
      <c r="I1081" s="66">
        <v>0.9385</v>
      </c>
      <c r="J1081" s="66">
        <v>0.94</v>
      </c>
      <c r="K1081" s="66">
        <v>0.86</v>
      </c>
      <c r="L1081" s="66">
        <v>0.137254902</v>
      </c>
      <c r="M1081" s="66">
        <v>0.94</v>
      </c>
      <c r="N1081" s="65"/>
      <c r="O1081" s="65"/>
      <c r="P1081" s="65"/>
      <c r="Q1081" s="64"/>
      <c r="R1081" s="64"/>
      <c r="S1081" s="64"/>
      <c r="T1081" s="64"/>
      <c r="U1081" s="42"/>
      <c r="V1081" s="42"/>
      <c r="W1081" s="42"/>
      <c r="X1081" s="42"/>
      <c r="Y1081" s="42"/>
      <c r="Z1081" s="33"/>
      <c r="AA1081" s="33"/>
      <c r="AB1081" s="33"/>
      <c r="AC1081" s="33"/>
      <c r="AD1081" s="33"/>
      <c r="AE1081" s="33"/>
    </row>
    <row r="1082">
      <c r="A1082" s="64"/>
      <c r="B1082" s="64"/>
      <c r="C1082" s="64"/>
      <c r="D1082" s="64"/>
      <c r="E1082" s="64"/>
      <c r="F1082" s="64"/>
      <c r="G1082" s="64"/>
      <c r="H1082" s="66">
        <v>3.0</v>
      </c>
      <c r="I1082" s="66">
        <v>0.9975</v>
      </c>
      <c r="J1082" s="66">
        <v>0.99</v>
      </c>
      <c r="K1082" s="66">
        <v>0.91</v>
      </c>
      <c r="L1082" s="66">
        <v>0.96</v>
      </c>
      <c r="M1082" s="66">
        <v>0.137254902</v>
      </c>
      <c r="N1082" s="66">
        <v>1.0</v>
      </c>
      <c r="O1082" s="66">
        <v>0.95</v>
      </c>
      <c r="P1082" s="66">
        <v>0.995</v>
      </c>
      <c r="Q1082" s="66">
        <v>0.955</v>
      </c>
      <c r="R1082" s="66">
        <v>0.3529411765</v>
      </c>
      <c r="S1082" s="64"/>
      <c r="T1082" s="64"/>
      <c r="U1082" s="42"/>
      <c r="V1082" s="42"/>
      <c r="W1082" s="42"/>
      <c r="X1082" s="42"/>
      <c r="Y1082" s="42"/>
      <c r="Z1082" s="33"/>
      <c r="AA1082" s="33"/>
      <c r="AB1082" s="33"/>
      <c r="AC1082" s="33"/>
      <c r="AD1082" s="33"/>
      <c r="AE1082" s="33"/>
    </row>
    <row r="1083">
      <c r="A1083" s="64"/>
      <c r="B1083" s="64"/>
      <c r="C1083" s="64"/>
      <c r="D1083" s="64"/>
      <c r="E1083" s="64"/>
      <c r="F1083" s="64"/>
      <c r="G1083" s="64"/>
      <c r="H1083" s="66">
        <v>4.0</v>
      </c>
      <c r="I1083" s="66">
        <v>1.0</v>
      </c>
      <c r="J1083" s="66">
        <v>0.945</v>
      </c>
      <c r="K1083" s="66">
        <v>0.95</v>
      </c>
      <c r="L1083" s="66">
        <v>0.965</v>
      </c>
      <c r="M1083" s="66">
        <v>0.137254902</v>
      </c>
      <c r="N1083" s="66">
        <v>1.0</v>
      </c>
      <c r="O1083" s="66">
        <v>0.975</v>
      </c>
      <c r="P1083" s="66">
        <v>1.0</v>
      </c>
      <c r="Q1083" s="66">
        <v>0.955</v>
      </c>
      <c r="R1083" s="66">
        <v>0.137254902</v>
      </c>
      <c r="S1083" s="64"/>
      <c r="T1083" s="64"/>
      <c r="U1083" s="42"/>
      <c r="V1083" s="42"/>
      <c r="W1083" s="42"/>
      <c r="X1083" s="42"/>
      <c r="Y1083" s="42"/>
      <c r="Z1083" s="33"/>
      <c r="AA1083" s="33"/>
      <c r="AB1083" s="33"/>
      <c r="AC1083" s="33"/>
      <c r="AD1083" s="33"/>
      <c r="AE1083" s="33"/>
    </row>
    <row r="1084">
      <c r="A1084" s="64"/>
      <c r="B1084" s="64"/>
      <c r="C1084" s="64"/>
      <c r="D1084" s="64"/>
      <c r="E1084" s="64"/>
      <c r="F1084" s="64"/>
      <c r="G1084" s="64"/>
      <c r="H1084" s="66">
        <v>5.0</v>
      </c>
      <c r="I1084" s="66">
        <v>1.0</v>
      </c>
      <c r="J1084" s="66">
        <v>1.0</v>
      </c>
      <c r="K1084" s="66">
        <v>0.985</v>
      </c>
      <c r="L1084" s="66">
        <v>0.88</v>
      </c>
      <c r="M1084" s="66">
        <v>0.137254902</v>
      </c>
      <c r="N1084" s="66">
        <v>1.0</v>
      </c>
      <c r="O1084" s="66">
        <v>0.995</v>
      </c>
      <c r="P1084" s="66">
        <v>0.995</v>
      </c>
      <c r="Q1084" s="66">
        <v>0.96</v>
      </c>
      <c r="R1084" s="66">
        <v>0.137254902</v>
      </c>
      <c r="S1084" s="64"/>
      <c r="T1084" s="64"/>
      <c r="U1084" s="42"/>
      <c r="V1084" s="42"/>
      <c r="W1084" s="42"/>
      <c r="X1084" s="42"/>
      <c r="Y1084" s="42"/>
      <c r="Z1084" s="33"/>
      <c r="AA1084" s="33"/>
      <c r="AB1084" s="33"/>
      <c r="AC1084" s="33"/>
      <c r="AD1084" s="33"/>
      <c r="AE1084" s="33"/>
    </row>
    <row r="1085">
      <c r="A1085" s="64"/>
      <c r="B1085" s="64"/>
      <c r="C1085" s="64"/>
      <c r="D1085" s="64"/>
      <c r="E1085" s="64"/>
      <c r="F1085" s="64"/>
      <c r="G1085" s="64"/>
      <c r="H1085" s="66">
        <v>6.0</v>
      </c>
      <c r="I1085" s="66">
        <v>1.0</v>
      </c>
      <c r="J1085" s="66">
        <v>0.995</v>
      </c>
      <c r="K1085" s="66">
        <v>0.98</v>
      </c>
      <c r="L1085" s="66">
        <v>0.965</v>
      </c>
      <c r="M1085" s="66">
        <v>0.137254902</v>
      </c>
      <c r="N1085" s="66">
        <v>1.0</v>
      </c>
      <c r="O1085" s="66">
        <v>0.995</v>
      </c>
      <c r="P1085" s="66">
        <v>0.995</v>
      </c>
      <c r="Q1085" s="66">
        <v>0.96</v>
      </c>
      <c r="R1085" s="66">
        <v>0.3480392157</v>
      </c>
      <c r="S1085" s="64"/>
      <c r="T1085" s="64"/>
      <c r="U1085" s="42"/>
      <c r="V1085" s="42"/>
      <c r="W1085" s="42"/>
      <c r="X1085" s="42"/>
      <c r="Y1085" s="42"/>
      <c r="Z1085" s="33"/>
      <c r="AA1085" s="33"/>
      <c r="AB1085" s="33"/>
      <c r="AC1085" s="33"/>
      <c r="AD1085" s="33"/>
      <c r="AE1085" s="33"/>
    </row>
    <row r="1086">
      <c r="A1086" s="64"/>
      <c r="B1086" s="64"/>
      <c r="C1086" s="64"/>
      <c r="D1086" s="64"/>
      <c r="E1086" s="64"/>
      <c r="F1086" s="64"/>
      <c r="G1086" s="64"/>
      <c r="H1086" s="66">
        <v>7.0</v>
      </c>
      <c r="I1086" s="66">
        <v>1.0</v>
      </c>
      <c r="J1086" s="66">
        <v>1.0</v>
      </c>
      <c r="K1086" s="66">
        <v>0.98</v>
      </c>
      <c r="L1086" s="66">
        <v>0.965</v>
      </c>
      <c r="M1086" s="66">
        <v>0.137254902</v>
      </c>
      <c r="N1086" s="65"/>
      <c r="O1086" s="65"/>
      <c r="P1086" s="65"/>
      <c r="Q1086" s="64"/>
      <c r="R1086" s="64"/>
      <c r="S1086" s="64"/>
      <c r="T1086" s="64"/>
      <c r="U1086" s="42"/>
      <c r="V1086" s="42"/>
      <c r="W1086" s="42"/>
      <c r="X1086" s="42"/>
      <c r="Y1086" s="42"/>
      <c r="Z1086" s="33"/>
      <c r="AA1086" s="33"/>
      <c r="AB1086" s="33"/>
      <c r="AC1086" s="33"/>
      <c r="AD1086" s="33"/>
      <c r="AE1086" s="33"/>
    </row>
    <row r="1087">
      <c r="A1087" s="64"/>
      <c r="B1087" s="64"/>
      <c r="C1087" s="64"/>
      <c r="D1087" s="64"/>
      <c r="E1087" s="64"/>
      <c r="F1087" s="64"/>
      <c r="G1087" s="64"/>
      <c r="H1087" s="66">
        <v>8.0</v>
      </c>
      <c r="I1087" s="66">
        <v>1.0</v>
      </c>
      <c r="J1087" s="66">
        <v>1.0</v>
      </c>
      <c r="K1087" s="66">
        <v>0.98</v>
      </c>
      <c r="L1087" s="66">
        <v>0.965</v>
      </c>
      <c r="M1087" s="66">
        <v>0.137254902</v>
      </c>
      <c r="N1087" s="65"/>
      <c r="O1087" s="65"/>
      <c r="P1087" s="65"/>
      <c r="Q1087" s="64"/>
      <c r="R1087" s="64"/>
      <c r="S1087" s="64"/>
      <c r="T1087" s="64"/>
      <c r="U1087" s="42"/>
      <c r="V1087" s="42"/>
      <c r="W1087" s="42"/>
      <c r="X1087" s="42"/>
      <c r="Y1087" s="42"/>
      <c r="Z1087" s="33"/>
      <c r="AA1087" s="33"/>
      <c r="AB1087" s="33"/>
      <c r="AC1087" s="33"/>
      <c r="AD1087" s="33"/>
      <c r="AE1087" s="33"/>
    </row>
    <row r="1088">
      <c r="A1088" s="64"/>
      <c r="B1088" s="64"/>
      <c r="C1088" s="64"/>
      <c r="D1088" s="64"/>
      <c r="E1088" s="64"/>
      <c r="F1088" s="64"/>
      <c r="G1088" s="64"/>
      <c r="H1088" s="66">
        <v>9.0</v>
      </c>
      <c r="I1088" s="66">
        <v>1.0</v>
      </c>
      <c r="J1088" s="66">
        <v>0.995</v>
      </c>
      <c r="K1088" s="66">
        <v>0.98</v>
      </c>
      <c r="L1088" s="66">
        <v>0.965</v>
      </c>
      <c r="M1088" s="66">
        <v>0.137254902</v>
      </c>
      <c r="N1088" s="65"/>
      <c r="O1088" s="65"/>
      <c r="P1088" s="65"/>
      <c r="Q1088" s="64"/>
      <c r="R1088" s="64"/>
      <c r="S1088" s="64"/>
      <c r="T1088" s="64"/>
      <c r="U1088" s="42"/>
      <c r="V1088" s="42"/>
      <c r="W1088" s="42"/>
      <c r="X1088" s="42"/>
      <c r="Y1088" s="42"/>
      <c r="Z1088" s="33"/>
      <c r="AA1088" s="33"/>
      <c r="AB1088" s="33"/>
      <c r="AC1088" s="33"/>
      <c r="AD1088" s="33"/>
      <c r="AE1088" s="33"/>
    </row>
    <row r="1089">
      <c r="A1089" s="64"/>
      <c r="B1089" s="64"/>
      <c r="C1089" s="64"/>
      <c r="D1089" s="64"/>
      <c r="E1089" s="64"/>
      <c r="F1089" s="64"/>
      <c r="G1089" s="64"/>
      <c r="H1089" s="66">
        <v>10.0</v>
      </c>
      <c r="I1089" s="66">
        <v>1.0</v>
      </c>
      <c r="J1089" s="66">
        <v>0.995</v>
      </c>
      <c r="K1089" s="66">
        <v>0.98</v>
      </c>
      <c r="L1089" s="66">
        <v>0.945</v>
      </c>
      <c r="M1089" s="66">
        <v>0.137254902</v>
      </c>
      <c r="N1089" s="66">
        <v>1.0</v>
      </c>
      <c r="O1089" s="66">
        <v>0.995</v>
      </c>
      <c r="P1089" s="66">
        <v>0.995</v>
      </c>
      <c r="Q1089" s="66">
        <v>0.96</v>
      </c>
      <c r="R1089" s="66">
        <v>0.137254902</v>
      </c>
      <c r="S1089" s="64"/>
      <c r="T1089" s="64"/>
      <c r="U1089" s="42"/>
      <c r="V1089" s="42"/>
      <c r="W1089" s="42"/>
      <c r="X1089" s="42"/>
      <c r="Y1089" s="42"/>
      <c r="Z1089" s="33"/>
      <c r="AA1089" s="33"/>
      <c r="AB1089" s="33"/>
      <c r="AC1089" s="33"/>
      <c r="AD1089" s="33"/>
      <c r="AE1089" s="33"/>
    </row>
    <row r="1090">
      <c r="A1090" s="64"/>
      <c r="B1090" s="64"/>
      <c r="C1090" s="64"/>
      <c r="D1090" s="64"/>
      <c r="E1090" s="64"/>
      <c r="F1090" s="64"/>
      <c r="G1090" s="64"/>
      <c r="H1090" s="65"/>
      <c r="I1090" s="65"/>
      <c r="J1090" s="65"/>
      <c r="K1090" s="65"/>
      <c r="L1090" s="65"/>
      <c r="M1090" s="65"/>
      <c r="N1090" s="65"/>
      <c r="O1090" s="65"/>
      <c r="P1090" s="65"/>
      <c r="Q1090" s="64"/>
      <c r="R1090" s="64"/>
      <c r="S1090" s="64"/>
      <c r="T1090" s="64"/>
      <c r="U1090" s="42"/>
      <c r="V1090" s="42"/>
      <c r="W1090" s="42"/>
      <c r="X1090" s="42"/>
      <c r="Y1090" s="42"/>
      <c r="Z1090" s="33"/>
      <c r="AA1090" s="33"/>
      <c r="AB1090" s="33"/>
      <c r="AC1090" s="33"/>
      <c r="AD1090" s="33"/>
      <c r="AE1090" s="33"/>
    </row>
    <row r="1091">
      <c r="A1091" s="64"/>
      <c r="B1091" s="64"/>
      <c r="C1091" s="64"/>
      <c r="D1091" s="64"/>
      <c r="E1091" s="64"/>
      <c r="F1091" s="64"/>
      <c r="G1091" s="64"/>
      <c r="H1091" s="63" t="s">
        <v>83</v>
      </c>
      <c r="I1091" s="65"/>
      <c r="J1091" s="65"/>
      <c r="K1091" s="65"/>
      <c r="L1091" s="65"/>
      <c r="M1091" s="65"/>
      <c r="N1091" s="65"/>
      <c r="O1091" s="65"/>
      <c r="P1091" s="65"/>
      <c r="Q1091" s="64"/>
      <c r="R1091" s="64"/>
      <c r="S1091" s="64"/>
      <c r="T1091" s="64"/>
      <c r="U1091" s="42"/>
      <c r="V1091" s="42"/>
      <c r="W1091" s="42"/>
      <c r="X1091" s="42"/>
      <c r="Y1091" s="42"/>
      <c r="Z1091" s="33"/>
      <c r="AA1091" s="33"/>
      <c r="AB1091" s="33"/>
      <c r="AC1091" s="33"/>
      <c r="AD1091" s="33"/>
      <c r="AE1091" s="33"/>
    </row>
    <row r="1092">
      <c r="A1092" s="64"/>
      <c r="B1092" s="64"/>
      <c r="C1092" s="64"/>
      <c r="D1092" s="64"/>
      <c r="E1092" s="64"/>
      <c r="F1092" s="64"/>
      <c r="G1092" s="64"/>
      <c r="H1092" s="67" t="s">
        <v>84</v>
      </c>
      <c r="I1092" s="68" t="s">
        <v>73</v>
      </c>
      <c r="J1092" s="67" t="s">
        <v>65</v>
      </c>
      <c r="K1092" s="67" t="s">
        <v>67</v>
      </c>
      <c r="L1092" s="67" t="s">
        <v>69</v>
      </c>
      <c r="M1092" s="67" t="s">
        <v>70</v>
      </c>
      <c r="N1092" s="63"/>
      <c r="O1092" s="65"/>
      <c r="P1092" s="65"/>
      <c r="Q1092" s="64"/>
      <c r="R1092" s="64"/>
      <c r="S1092" s="64"/>
      <c r="T1092" s="64"/>
      <c r="U1092" s="42"/>
      <c r="V1092" s="42"/>
      <c r="W1092" s="42"/>
      <c r="X1092" s="42"/>
      <c r="Y1092" s="42"/>
      <c r="Z1092" s="33"/>
      <c r="AA1092" s="33"/>
      <c r="AB1092" s="33"/>
      <c r="AC1092" s="33"/>
      <c r="AD1092" s="33"/>
      <c r="AE1092" s="33"/>
    </row>
    <row r="1093">
      <c r="A1093" s="64"/>
      <c r="B1093" s="64"/>
      <c r="C1093" s="64"/>
      <c r="D1093" s="64"/>
      <c r="E1093" s="64"/>
      <c r="F1093" s="64"/>
      <c r="G1093" s="64"/>
      <c r="H1093" s="66">
        <v>1.0</v>
      </c>
      <c r="I1093" s="69">
        <v>0.81</v>
      </c>
      <c r="J1093" s="69">
        <v>0.82</v>
      </c>
      <c r="K1093" s="69">
        <v>0.635</v>
      </c>
      <c r="L1093" s="69">
        <v>0.137254902</v>
      </c>
      <c r="M1093" s="69">
        <v>0.84</v>
      </c>
      <c r="N1093" s="65"/>
      <c r="O1093" s="65"/>
      <c r="P1093" s="65"/>
      <c r="Q1093" s="64"/>
      <c r="R1093" s="64"/>
      <c r="S1093" s="64"/>
      <c r="T1093" s="64"/>
      <c r="U1093" s="42"/>
      <c r="V1093" s="42"/>
      <c r="W1093" s="42"/>
      <c r="X1093" s="42"/>
      <c r="Y1093" s="42"/>
      <c r="Z1093" s="33"/>
      <c r="AA1093" s="33"/>
      <c r="AB1093" s="33"/>
      <c r="AC1093" s="33"/>
      <c r="AD1093" s="33"/>
      <c r="AE1093" s="33"/>
    </row>
    <row r="1094">
      <c r="A1094" s="64"/>
      <c r="B1094" s="64"/>
      <c r="C1094" s="64"/>
      <c r="D1094" s="64"/>
      <c r="E1094" s="64"/>
      <c r="F1094" s="64"/>
      <c r="G1094" s="64"/>
      <c r="H1094" s="66">
        <v>2.0</v>
      </c>
      <c r="I1094" s="69">
        <v>0.9385</v>
      </c>
      <c r="J1094" s="69">
        <v>0.94</v>
      </c>
      <c r="K1094" s="69">
        <v>0.86</v>
      </c>
      <c r="L1094" s="69">
        <v>0.137254902</v>
      </c>
      <c r="M1094" s="69">
        <v>0.94</v>
      </c>
      <c r="N1094" s="65"/>
      <c r="O1094" s="65"/>
      <c r="P1094" s="65"/>
      <c r="Q1094" s="64"/>
      <c r="R1094" s="64"/>
      <c r="S1094" s="64"/>
      <c r="T1094" s="64"/>
      <c r="U1094" s="42"/>
      <c r="V1094" s="42"/>
      <c r="W1094" s="42"/>
      <c r="X1094" s="42"/>
      <c r="Y1094" s="42"/>
      <c r="Z1094" s="33"/>
      <c r="AA1094" s="33"/>
      <c r="AB1094" s="33"/>
      <c r="AC1094" s="33"/>
      <c r="AD1094" s="33"/>
      <c r="AE1094" s="33"/>
    </row>
    <row r="1095">
      <c r="A1095" s="64"/>
      <c r="B1095" s="64"/>
      <c r="C1095" s="64"/>
      <c r="D1095" s="64"/>
      <c r="E1095" s="64"/>
      <c r="F1095" s="64"/>
      <c r="G1095" s="64"/>
      <c r="H1095" s="66">
        <v>3.0</v>
      </c>
      <c r="I1095" s="69">
        <v>1.0</v>
      </c>
      <c r="J1095" s="69">
        <v>0.99</v>
      </c>
      <c r="K1095" s="69">
        <v>0.995</v>
      </c>
      <c r="L1095" s="69">
        <v>0.96</v>
      </c>
      <c r="M1095" s="69">
        <v>0.3529411765</v>
      </c>
      <c r="N1095" s="65"/>
      <c r="O1095" s="65"/>
      <c r="P1095" s="65"/>
      <c r="Q1095" s="64"/>
      <c r="R1095" s="64"/>
      <c r="S1095" s="64"/>
      <c r="T1095" s="64"/>
      <c r="U1095" s="42"/>
      <c r="V1095" s="42"/>
      <c r="W1095" s="42"/>
      <c r="X1095" s="42"/>
      <c r="Y1095" s="42"/>
      <c r="Z1095" s="33"/>
      <c r="AA1095" s="33"/>
      <c r="AB1095" s="33"/>
      <c r="AC1095" s="33"/>
      <c r="AD1095" s="33"/>
      <c r="AE1095" s="33"/>
    </row>
    <row r="1096">
      <c r="A1096" s="64"/>
      <c r="B1096" s="64"/>
      <c r="C1096" s="64"/>
      <c r="D1096" s="64"/>
      <c r="E1096" s="64"/>
      <c r="F1096" s="64"/>
      <c r="G1096" s="64"/>
      <c r="H1096" s="66">
        <v>4.0</v>
      </c>
      <c r="I1096" s="69">
        <v>1.0</v>
      </c>
      <c r="J1096" s="69">
        <v>0.975</v>
      </c>
      <c r="K1096" s="69">
        <v>1.0</v>
      </c>
      <c r="L1096" s="69">
        <v>0.965</v>
      </c>
      <c r="M1096" s="69">
        <v>0.137254902</v>
      </c>
      <c r="N1096" s="65"/>
      <c r="O1096" s="65"/>
      <c r="P1096" s="65"/>
      <c r="Q1096" s="64"/>
      <c r="R1096" s="64"/>
      <c r="S1096" s="64"/>
      <c r="T1096" s="64"/>
      <c r="U1096" s="42"/>
      <c r="V1096" s="42"/>
      <c r="W1096" s="42"/>
      <c r="X1096" s="42"/>
      <c r="Y1096" s="42"/>
      <c r="Z1096" s="33"/>
      <c r="AA1096" s="33"/>
      <c r="AB1096" s="33"/>
      <c r="AC1096" s="33"/>
      <c r="AD1096" s="33"/>
      <c r="AE1096" s="33"/>
    </row>
    <row r="1097">
      <c r="A1097" s="64"/>
      <c r="B1097" s="64"/>
      <c r="C1097" s="64"/>
      <c r="D1097" s="64"/>
      <c r="E1097" s="64"/>
      <c r="F1097" s="64"/>
      <c r="G1097" s="64"/>
      <c r="H1097" s="66">
        <v>5.0</v>
      </c>
      <c r="I1097" s="69">
        <v>1.0</v>
      </c>
      <c r="J1097" s="69">
        <v>1.0</v>
      </c>
      <c r="K1097" s="69">
        <v>0.995</v>
      </c>
      <c r="L1097" s="69">
        <v>0.96</v>
      </c>
      <c r="M1097" s="69">
        <v>0.137254902</v>
      </c>
      <c r="N1097" s="65"/>
      <c r="O1097" s="65"/>
      <c r="P1097" s="65"/>
      <c r="Q1097" s="64"/>
      <c r="R1097" s="64"/>
      <c r="S1097" s="64"/>
      <c r="T1097" s="64"/>
      <c r="U1097" s="42"/>
      <c r="V1097" s="42"/>
      <c r="W1097" s="42"/>
      <c r="X1097" s="42"/>
      <c r="Y1097" s="42"/>
      <c r="Z1097" s="33"/>
      <c r="AA1097" s="33"/>
      <c r="AB1097" s="33"/>
      <c r="AC1097" s="33"/>
      <c r="AD1097" s="33"/>
      <c r="AE1097" s="33"/>
    </row>
    <row r="1098">
      <c r="A1098" s="64"/>
      <c r="B1098" s="64"/>
      <c r="C1098" s="64"/>
      <c r="D1098" s="64"/>
      <c r="E1098" s="64"/>
      <c r="F1098" s="64"/>
      <c r="G1098" s="64"/>
      <c r="H1098" s="66">
        <v>6.0</v>
      </c>
      <c r="I1098" s="69">
        <v>1.0</v>
      </c>
      <c r="J1098" s="69">
        <v>0.995</v>
      </c>
      <c r="K1098" s="69">
        <v>0.995</v>
      </c>
      <c r="L1098" s="69">
        <v>0.965</v>
      </c>
      <c r="M1098" s="69">
        <v>0.3480392157</v>
      </c>
      <c r="N1098" s="65"/>
      <c r="O1098" s="65"/>
      <c r="P1098" s="65"/>
      <c r="Q1098" s="64"/>
      <c r="R1098" s="64"/>
      <c r="S1098" s="64"/>
      <c r="T1098" s="64"/>
      <c r="U1098" s="42"/>
      <c r="V1098" s="42"/>
      <c r="W1098" s="42"/>
      <c r="X1098" s="42"/>
      <c r="Y1098" s="42"/>
      <c r="Z1098" s="33"/>
      <c r="AA1098" s="33"/>
      <c r="AB1098" s="33"/>
      <c r="AC1098" s="33"/>
      <c r="AD1098" s="33"/>
      <c r="AE1098" s="33"/>
    </row>
    <row r="1099">
      <c r="A1099" s="64"/>
      <c r="B1099" s="64"/>
      <c r="C1099" s="64"/>
      <c r="D1099" s="64"/>
      <c r="E1099" s="64"/>
      <c r="F1099" s="64"/>
      <c r="G1099" s="64"/>
      <c r="H1099" s="66">
        <v>7.0</v>
      </c>
      <c r="I1099" s="69">
        <v>1.0</v>
      </c>
      <c r="J1099" s="69">
        <v>1.0</v>
      </c>
      <c r="K1099" s="69">
        <v>0.98</v>
      </c>
      <c r="L1099" s="69">
        <v>0.965</v>
      </c>
      <c r="M1099" s="69">
        <v>0.137254902</v>
      </c>
      <c r="N1099" s="65"/>
      <c r="O1099" s="65"/>
      <c r="P1099" s="65"/>
      <c r="Q1099" s="64"/>
      <c r="R1099" s="64"/>
      <c r="S1099" s="64"/>
      <c r="T1099" s="64"/>
      <c r="U1099" s="42"/>
      <c r="V1099" s="42"/>
      <c r="W1099" s="42"/>
      <c r="X1099" s="42"/>
      <c r="Y1099" s="42"/>
      <c r="Z1099" s="33"/>
      <c r="AA1099" s="33"/>
      <c r="AB1099" s="33"/>
      <c r="AC1099" s="33"/>
      <c r="AD1099" s="33"/>
      <c r="AE1099" s="33"/>
    </row>
    <row r="1100">
      <c r="A1100" s="64"/>
      <c r="B1100" s="64"/>
      <c r="C1100" s="64"/>
      <c r="D1100" s="64"/>
      <c r="E1100" s="64"/>
      <c r="F1100" s="64"/>
      <c r="G1100" s="64"/>
      <c r="H1100" s="66">
        <v>8.0</v>
      </c>
      <c r="I1100" s="69">
        <v>1.0</v>
      </c>
      <c r="J1100" s="69">
        <v>1.0</v>
      </c>
      <c r="K1100" s="69">
        <v>0.98</v>
      </c>
      <c r="L1100" s="69">
        <v>0.965</v>
      </c>
      <c r="M1100" s="69">
        <v>0.137254902</v>
      </c>
      <c r="N1100" s="65"/>
      <c r="O1100" s="65"/>
      <c r="P1100" s="65"/>
      <c r="Q1100" s="64"/>
      <c r="R1100" s="64"/>
      <c r="S1100" s="64"/>
      <c r="T1100" s="64"/>
      <c r="U1100" s="42"/>
      <c r="V1100" s="42"/>
      <c r="W1100" s="42"/>
      <c r="X1100" s="42"/>
      <c r="Y1100" s="42"/>
      <c r="Z1100" s="33"/>
      <c r="AA1100" s="33"/>
      <c r="AB1100" s="33"/>
      <c r="AC1100" s="33"/>
      <c r="AD1100" s="33"/>
      <c r="AE1100" s="33"/>
    </row>
    <row r="1101">
      <c r="A1101" s="64"/>
      <c r="B1101" s="64"/>
      <c r="C1101" s="64"/>
      <c r="D1101" s="64"/>
      <c r="E1101" s="64"/>
      <c r="F1101" s="64"/>
      <c r="G1101" s="64"/>
      <c r="H1101" s="66">
        <v>9.0</v>
      </c>
      <c r="I1101" s="69">
        <v>1.0</v>
      </c>
      <c r="J1101" s="69">
        <v>0.995</v>
      </c>
      <c r="K1101" s="69">
        <v>0.98</v>
      </c>
      <c r="L1101" s="69">
        <v>0.965</v>
      </c>
      <c r="M1101" s="69">
        <v>0.137254902</v>
      </c>
      <c r="N1101" s="65"/>
      <c r="O1101" s="65"/>
      <c r="P1101" s="65"/>
      <c r="Q1101" s="64"/>
      <c r="R1101" s="64"/>
      <c r="S1101" s="64"/>
      <c r="T1101" s="64"/>
      <c r="U1101" s="42"/>
      <c r="V1101" s="42"/>
      <c r="W1101" s="42"/>
      <c r="X1101" s="42"/>
      <c r="Y1101" s="42"/>
      <c r="Z1101" s="33"/>
      <c r="AA1101" s="33"/>
      <c r="AB1101" s="33"/>
      <c r="AC1101" s="33"/>
      <c r="AD1101" s="33"/>
      <c r="AE1101" s="33"/>
    </row>
    <row r="1102">
      <c r="A1102" s="64"/>
      <c r="B1102" s="64"/>
      <c r="C1102" s="64"/>
      <c r="D1102" s="64"/>
      <c r="E1102" s="64"/>
      <c r="F1102" s="64"/>
      <c r="G1102" s="64"/>
      <c r="H1102" s="66">
        <v>10.0</v>
      </c>
      <c r="I1102" s="69">
        <v>1.0</v>
      </c>
      <c r="J1102" s="69">
        <v>0.995</v>
      </c>
      <c r="K1102" s="69">
        <v>0.995</v>
      </c>
      <c r="L1102" s="69">
        <v>0.96</v>
      </c>
      <c r="M1102" s="69">
        <v>0.137254902</v>
      </c>
      <c r="N1102" s="65"/>
      <c r="O1102" s="65"/>
      <c r="P1102" s="65"/>
      <c r="Q1102" s="64"/>
      <c r="R1102" s="64"/>
      <c r="S1102" s="64"/>
      <c r="T1102" s="64"/>
      <c r="U1102" s="42"/>
      <c r="V1102" s="42"/>
      <c r="W1102" s="42"/>
      <c r="X1102" s="42"/>
      <c r="Y1102" s="42"/>
      <c r="Z1102" s="33"/>
      <c r="AA1102" s="33"/>
      <c r="AB1102" s="33"/>
      <c r="AC1102" s="33"/>
      <c r="AD1102" s="33"/>
      <c r="AE1102" s="33"/>
    </row>
    <row r="1103">
      <c r="A1103" s="64"/>
      <c r="B1103" s="64"/>
      <c r="C1103" s="64"/>
      <c r="D1103" s="64"/>
      <c r="E1103" s="64"/>
      <c r="F1103" s="64"/>
      <c r="G1103" s="64"/>
      <c r="H1103" s="65"/>
      <c r="I1103" s="65"/>
      <c r="J1103" s="65"/>
      <c r="K1103" s="65"/>
      <c r="L1103" s="65"/>
      <c r="M1103" s="65"/>
      <c r="N1103" s="65"/>
      <c r="O1103" s="65"/>
      <c r="P1103" s="65"/>
      <c r="Q1103" s="64"/>
      <c r="R1103" s="64"/>
      <c r="S1103" s="64"/>
      <c r="T1103" s="64"/>
      <c r="U1103" s="42"/>
      <c r="V1103" s="42"/>
      <c r="W1103" s="42"/>
      <c r="X1103" s="42"/>
      <c r="Y1103" s="42"/>
      <c r="Z1103" s="33"/>
      <c r="AA1103" s="33"/>
      <c r="AB1103" s="33"/>
      <c r="AC1103" s="33"/>
      <c r="AD1103" s="33"/>
      <c r="AE1103" s="33"/>
    </row>
    <row r="1104">
      <c r="A1104" s="64"/>
      <c r="B1104" s="64"/>
      <c r="C1104" s="64"/>
      <c r="D1104" s="64"/>
      <c r="E1104" s="64"/>
      <c r="F1104" s="64"/>
      <c r="G1104" s="64"/>
      <c r="H1104" s="65"/>
      <c r="I1104" s="65"/>
      <c r="J1104" s="65"/>
      <c r="K1104" s="65"/>
      <c r="L1104" s="65"/>
      <c r="M1104" s="65"/>
      <c r="N1104" s="65"/>
      <c r="O1104" s="65"/>
      <c r="P1104" s="65"/>
      <c r="Q1104" s="64"/>
      <c r="R1104" s="64"/>
      <c r="S1104" s="64"/>
      <c r="T1104" s="64"/>
      <c r="U1104" s="42"/>
      <c r="V1104" s="42"/>
      <c r="W1104" s="42"/>
      <c r="X1104" s="42"/>
      <c r="Y1104" s="42"/>
      <c r="Z1104" s="33"/>
      <c r="AA1104" s="33"/>
      <c r="AB1104" s="33"/>
      <c r="AC1104" s="33"/>
      <c r="AD1104" s="33"/>
      <c r="AE1104" s="33"/>
    </row>
    <row r="1105">
      <c r="A1105" s="64"/>
      <c r="B1105" s="64"/>
      <c r="C1105" s="64"/>
      <c r="D1105" s="64"/>
      <c r="E1105" s="64"/>
      <c r="F1105" s="64"/>
      <c r="G1105" s="64"/>
      <c r="H1105" s="65"/>
      <c r="I1105" s="65"/>
      <c r="J1105" s="65"/>
      <c r="K1105" s="65"/>
      <c r="L1105" s="65"/>
      <c r="M1105" s="65"/>
      <c r="N1105" s="65"/>
      <c r="O1105" s="65"/>
      <c r="P1105" s="65"/>
      <c r="Q1105" s="64"/>
      <c r="R1105" s="64"/>
      <c r="S1105" s="64"/>
      <c r="T1105" s="64"/>
      <c r="U1105" s="42"/>
      <c r="V1105" s="42"/>
      <c r="W1105" s="42"/>
      <c r="X1105" s="42"/>
      <c r="Y1105" s="42"/>
      <c r="Z1105" s="33"/>
      <c r="AA1105" s="33"/>
      <c r="AB1105" s="33"/>
      <c r="AC1105" s="33"/>
      <c r="AD1105" s="33"/>
      <c r="AE1105" s="33"/>
    </row>
    <row r="1106">
      <c r="A1106" s="64"/>
      <c r="B1106" s="64"/>
      <c r="C1106" s="64"/>
      <c r="D1106" s="64"/>
      <c r="E1106" s="64"/>
      <c r="F1106" s="64"/>
      <c r="G1106" s="64"/>
      <c r="H1106" s="65"/>
      <c r="I1106" s="65"/>
      <c r="J1106" s="65"/>
      <c r="K1106" s="65"/>
      <c r="L1106" s="65"/>
      <c r="M1106" s="65"/>
      <c r="N1106" s="65"/>
      <c r="O1106" s="65"/>
      <c r="P1106" s="65"/>
      <c r="Q1106" s="64"/>
      <c r="R1106" s="64"/>
      <c r="S1106" s="64"/>
      <c r="T1106" s="64"/>
      <c r="U1106" s="42"/>
      <c r="V1106" s="42"/>
      <c r="W1106" s="42"/>
      <c r="X1106" s="42"/>
      <c r="Y1106" s="42"/>
      <c r="Z1106" s="33"/>
      <c r="AA1106" s="33"/>
      <c r="AB1106" s="33"/>
      <c r="AC1106" s="33"/>
      <c r="AD1106" s="33"/>
      <c r="AE1106" s="33"/>
    </row>
    <row r="1107">
      <c r="A1107" s="64"/>
      <c r="B1107" s="64"/>
      <c r="C1107" s="64"/>
      <c r="D1107" s="64"/>
      <c r="E1107" s="64"/>
      <c r="F1107" s="64"/>
      <c r="G1107" s="64"/>
      <c r="H1107" s="65"/>
      <c r="I1107" s="65"/>
      <c r="J1107" s="65"/>
      <c r="K1107" s="65"/>
      <c r="L1107" s="65"/>
      <c r="M1107" s="65"/>
      <c r="N1107" s="65"/>
      <c r="O1107" s="65"/>
      <c r="P1107" s="65"/>
      <c r="Q1107" s="64"/>
      <c r="R1107" s="64"/>
      <c r="S1107" s="64"/>
      <c r="T1107" s="64"/>
      <c r="U1107" s="42"/>
      <c r="V1107" s="42"/>
      <c r="W1107" s="42"/>
      <c r="X1107" s="42"/>
      <c r="Y1107" s="42"/>
      <c r="Z1107" s="33"/>
      <c r="AA1107" s="33"/>
      <c r="AB1107" s="33"/>
      <c r="AC1107" s="33"/>
      <c r="AD1107" s="33"/>
      <c r="AE1107" s="33"/>
    </row>
    <row r="1108">
      <c r="A1108" s="64"/>
      <c r="B1108" s="64"/>
      <c r="C1108" s="64"/>
      <c r="D1108" s="64"/>
      <c r="E1108" s="64"/>
      <c r="F1108" s="64"/>
      <c r="G1108" s="64"/>
      <c r="H1108" s="65"/>
      <c r="I1108" s="65"/>
      <c r="J1108" s="65"/>
      <c r="K1108" s="65"/>
      <c r="L1108" s="65"/>
      <c r="M1108" s="65"/>
      <c r="N1108" s="65"/>
      <c r="O1108" s="65"/>
      <c r="P1108" s="65"/>
      <c r="Q1108" s="64"/>
      <c r="R1108" s="64"/>
      <c r="S1108" s="64"/>
      <c r="T1108" s="64"/>
      <c r="U1108" s="42"/>
      <c r="V1108" s="42"/>
      <c r="W1108" s="42"/>
      <c r="X1108" s="42"/>
      <c r="Y1108" s="42"/>
      <c r="Z1108" s="33"/>
      <c r="AA1108" s="33"/>
      <c r="AB1108" s="33"/>
      <c r="AC1108" s="33"/>
      <c r="AD1108" s="33"/>
      <c r="AE1108" s="33"/>
    </row>
    <row r="1109">
      <c r="A1109" s="41"/>
      <c r="B1109" s="42"/>
      <c r="C1109" s="42"/>
      <c r="D1109" s="42"/>
      <c r="E1109" s="42"/>
      <c r="F1109" s="42"/>
      <c r="G1109" s="42"/>
      <c r="H1109" s="33"/>
      <c r="I1109" s="33"/>
      <c r="J1109" s="33"/>
      <c r="K1109" s="33"/>
      <c r="L1109" s="33"/>
      <c r="M1109" s="33"/>
      <c r="Q1109" s="41"/>
      <c r="R1109" s="41"/>
      <c r="S1109" s="41"/>
      <c r="T1109" s="42"/>
      <c r="U1109" s="42"/>
      <c r="V1109" s="42"/>
      <c r="W1109" s="42"/>
      <c r="X1109" s="42"/>
      <c r="Y1109" s="42"/>
      <c r="Z1109" s="33"/>
      <c r="AA1109" s="33"/>
      <c r="AB1109" s="33"/>
      <c r="AC1109" s="33"/>
      <c r="AD1109" s="33"/>
      <c r="AE1109" s="33"/>
    </row>
    <row r="1110">
      <c r="A1110" s="41"/>
      <c r="B1110" s="42"/>
      <c r="C1110" s="42"/>
      <c r="D1110" s="42"/>
      <c r="E1110" s="42"/>
      <c r="F1110" s="42"/>
      <c r="G1110" s="42"/>
      <c r="H1110" s="33"/>
      <c r="I1110" s="33"/>
      <c r="J1110" s="33"/>
      <c r="K1110" s="33"/>
      <c r="L1110" s="33"/>
      <c r="M1110" s="33"/>
      <c r="Q1110" s="41"/>
      <c r="R1110" s="41"/>
      <c r="S1110" s="41"/>
      <c r="T1110" s="42"/>
      <c r="U1110" s="42"/>
      <c r="V1110" s="42"/>
      <c r="W1110" s="42"/>
      <c r="X1110" s="42"/>
      <c r="Y1110" s="42"/>
      <c r="Z1110" s="33"/>
      <c r="AA1110" s="33"/>
      <c r="AB1110" s="33"/>
      <c r="AC1110" s="33"/>
      <c r="AD1110" s="33"/>
      <c r="AE1110" s="33"/>
    </row>
    <row r="1111">
      <c r="A1111" s="41"/>
      <c r="B1111" s="42"/>
      <c r="C1111" s="42"/>
      <c r="D1111" s="42"/>
      <c r="E1111" s="42"/>
      <c r="F1111" s="42"/>
      <c r="G1111" s="42"/>
      <c r="H1111" s="33"/>
      <c r="I1111" s="33"/>
      <c r="J1111" s="33"/>
      <c r="K1111" s="33"/>
      <c r="L1111" s="33"/>
      <c r="M1111" s="33"/>
      <c r="Q1111" s="41"/>
      <c r="R1111" s="41"/>
      <c r="S1111" s="41"/>
      <c r="T1111" s="42"/>
      <c r="U1111" s="42"/>
      <c r="V1111" s="42"/>
      <c r="W1111" s="42"/>
      <c r="X1111" s="42"/>
      <c r="Y1111" s="42"/>
      <c r="Z1111" s="33"/>
      <c r="AA1111" s="33"/>
      <c r="AB1111" s="33"/>
      <c r="AC1111" s="33"/>
      <c r="AD1111" s="33"/>
      <c r="AE1111" s="33"/>
    </row>
    <row r="1112">
      <c r="A1112" s="41"/>
      <c r="B1112" s="42"/>
      <c r="C1112" s="42"/>
      <c r="D1112" s="42"/>
      <c r="E1112" s="42"/>
      <c r="F1112" s="42"/>
      <c r="G1112" s="42"/>
      <c r="H1112" s="33"/>
      <c r="I1112" s="33"/>
      <c r="J1112" s="33"/>
      <c r="K1112" s="33"/>
      <c r="L1112" s="33"/>
      <c r="M1112" s="33"/>
      <c r="Q1112" s="41"/>
      <c r="R1112" s="41"/>
      <c r="S1112" s="41"/>
      <c r="T1112" s="42"/>
      <c r="U1112" s="42"/>
      <c r="V1112" s="42"/>
      <c r="W1112" s="42"/>
      <c r="X1112" s="42"/>
      <c r="Y1112" s="42"/>
      <c r="Z1112" s="33"/>
      <c r="AA1112" s="33"/>
      <c r="AB1112" s="33"/>
      <c r="AC1112" s="33"/>
      <c r="AD1112" s="33"/>
      <c r="AE1112" s="33"/>
    </row>
    <row r="1113">
      <c r="A1113" s="41"/>
      <c r="B1113" s="42"/>
      <c r="C1113" s="42"/>
      <c r="D1113" s="42"/>
      <c r="E1113" s="42"/>
      <c r="F1113" s="42"/>
      <c r="G1113" s="42"/>
      <c r="H1113" s="33"/>
      <c r="I1113" s="33"/>
      <c r="J1113" s="33"/>
      <c r="K1113" s="33"/>
      <c r="L1113" s="33"/>
      <c r="M1113" s="33"/>
      <c r="Q1113" s="41"/>
      <c r="R1113" s="41"/>
      <c r="S1113" s="41"/>
      <c r="T1113" s="42"/>
      <c r="U1113" s="42"/>
      <c r="V1113" s="42"/>
      <c r="W1113" s="42"/>
      <c r="X1113" s="42"/>
      <c r="Y1113" s="42"/>
      <c r="Z1113" s="33"/>
      <c r="AA1113" s="33"/>
      <c r="AB1113" s="33"/>
      <c r="AC1113" s="33"/>
      <c r="AD1113" s="33"/>
      <c r="AE1113" s="33"/>
    </row>
    <row r="1114">
      <c r="A1114" s="41"/>
      <c r="B1114" s="42"/>
      <c r="C1114" s="42"/>
      <c r="D1114" s="42"/>
      <c r="E1114" s="42"/>
      <c r="F1114" s="42"/>
      <c r="G1114" s="42"/>
      <c r="H1114" s="33"/>
      <c r="I1114" s="33"/>
      <c r="J1114" s="33"/>
      <c r="K1114" s="33"/>
      <c r="L1114" s="33"/>
      <c r="M1114" s="33"/>
      <c r="Q1114" s="41"/>
      <c r="R1114" s="41"/>
      <c r="S1114" s="41"/>
      <c r="T1114" s="42"/>
      <c r="U1114" s="42"/>
      <c r="V1114" s="42"/>
      <c r="W1114" s="42"/>
      <c r="X1114" s="42"/>
      <c r="Y1114" s="42"/>
      <c r="Z1114" s="33"/>
      <c r="AA1114" s="33"/>
      <c r="AB1114" s="33"/>
      <c r="AC1114" s="33"/>
      <c r="AD1114" s="33"/>
      <c r="AE1114" s="33"/>
    </row>
    <row r="1115">
      <c r="A1115" s="41"/>
      <c r="B1115" s="42"/>
      <c r="C1115" s="42"/>
      <c r="D1115" s="42"/>
      <c r="E1115" s="42"/>
      <c r="F1115" s="42"/>
      <c r="G1115" s="42"/>
      <c r="H1115" s="33"/>
      <c r="I1115" s="33"/>
      <c r="J1115" s="33"/>
      <c r="K1115" s="33"/>
      <c r="L1115" s="33"/>
      <c r="M1115" s="33"/>
      <c r="Q1115" s="41"/>
      <c r="R1115" s="41"/>
      <c r="S1115" s="41"/>
      <c r="T1115" s="42"/>
      <c r="U1115" s="42"/>
      <c r="V1115" s="42"/>
      <c r="W1115" s="42"/>
      <c r="X1115" s="42"/>
      <c r="Y1115" s="42"/>
      <c r="Z1115" s="33"/>
      <c r="AA1115" s="33"/>
      <c r="AB1115" s="33"/>
      <c r="AC1115" s="33"/>
      <c r="AD1115" s="33"/>
      <c r="AE1115" s="33"/>
    </row>
    <row r="1116">
      <c r="A1116" s="41"/>
      <c r="B1116" s="42"/>
      <c r="C1116" s="42"/>
      <c r="D1116" s="42"/>
      <c r="E1116" s="42"/>
      <c r="F1116" s="42"/>
      <c r="G1116" s="42"/>
      <c r="H1116" s="33"/>
      <c r="I1116" s="33"/>
      <c r="J1116" s="33"/>
      <c r="K1116" s="33"/>
      <c r="L1116" s="33"/>
      <c r="M1116" s="33"/>
      <c r="Q1116" s="41"/>
      <c r="R1116" s="41"/>
      <c r="S1116" s="41"/>
      <c r="T1116" s="42"/>
      <c r="U1116" s="42"/>
      <c r="V1116" s="42"/>
      <c r="W1116" s="42"/>
      <c r="X1116" s="42"/>
      <c r="Y1116" s="42"/>
      <c r="Z1116" s="33"/>
      <c r="AA1116" s="33"/>
      <c r="AB1116" s="33"/>
      <c r="AC1116" s="33"/>
      <c r="AD1116" s="33"/>
      <c r="AE1116" s="33"/>
    </row>
    <row r="1117">
      <c r="A1117" s="41"/>
      <c r="B1117" s="42"/>
      <c r="C1117" s="42"/>
      <c r="D1117" s="42"/>
      <c r="E1117" s="42"/>
      <c r="F1117" s="42"/>
      <c r="G1117" s="42"/>
      <c r="H1117" s="33"/>
      <c r="I1117" s="33"/>
      <c r="J1117" s="33"/>
      <c r="K1117" s="33"/>
      <c r="L1117" s="33"/>
      <c r="M1117" s="33"/>
      <c r="Q1117" s="41"/>
      <c r="R1117" s="41"/>
      <c r="S1117" s="41"/>
      <c r="T1117" s="42"/>
      <c r="U1117" s="42"/>
      <c r="V1117" s="42"/>
      <c r="W1117" s="42"/>
      <c r="X1117" s="42"/>
      <c r="Y1117" s="42"/>
      <c r="Z1117" s="33"/>
      <c r="AA1117" s="33"/>
      <c r="AB1117" s="33"/>
      <c r="AC1117" s="33"/>
      <c r="AD1117" s="33"/>
      <c r="AE1117" s="33"/>
    </row>
    <row r="1118">
      <c r="A1118" s="41"/>
      <c r="B1118" s="42"/>
      <c r="C1118" s="42"/>
      <c r="D1118" s="42"/>
      <c r="E1118" s="42"/>
      <c r="F1118" s="42"/>
      <c r="G1118" s="42"/>
      <c r="H1118" s="33"/>
      <c r="I1118" s="33"/>
      <c r="J1118" s="33"/>
      <c r="K1118" s="33"/>
      <c r="L1118" s="33"/>
      <c r="M1118" s="33"/>
      <c r="Q1118" s="41"/>
      <c r="R1118" s="41"/>
      <c r="S1118" s="41"/>
      <c r="T1118" s="42"/>
      <c r="U1118" s="42"/>
      <c r="V1118" s="42"/>
      <c r="W1118" s="42"/>
      <c r="X1118" s="42"/>
      <c r="Y1118" s="42"/>
      <c r="Z1118" s="33"/>
      <c r="AA1118" s="33"/>
      <c r="AB1118" s="33"/>
      <c r="AC1118" s="33"/>
      <c r="AD1118" s="33"/>
      <c r="AE1118" s="33"/>
    </row>
    <row r="1119">
      <c r="A1119" s="41"/>
      <c r="B1119" s="42"/>
      <c r="C1119" s="42"/>
      <c r="D1119" s="42"/>
      <c r="E1119" s="42"/>
      <c r="F1119" s="42"/>
      <c r="G1119" s="42"/>
      <c r="H1119" s="33"/>
      <c r="I1119" s="33"/>
      <c r="J1119" s="33"/>
      <c r="K1119" s="33"/>
      <c r="L1119" s="33"/>
      <c r="M1119" s="33"/>
      <c r="Q1119" s="41"/>
      <c r="R1119" s="41"/>
      <c r="S1119" s="41"/>
      <c r="T1119" s="42"/>
      <c r="U1119" s="42"/>
      <c r="V1119" s="42"/>
      <c r="W1119" s="42"/>
      <c r="X1119" s="42"/>
      <c r="Y1119" s="42"/>
      <c r="Z1119" s="33"/>
      <c r="AA1119" s="33"/>
      <c r="AB1119" s="33"/>
      <c r="AC1119" s="33"/>
      <c r="AD1119" s="33"/>
      <c r="AE1119" s="33"/>
    </row>
    <row r="1120">
      <c r="A1120" s="41"/>
      <c r="B1120" s="42"/>
      <c r="C1120" s="42"/>
      <c r="D1120" s="42"/>
      <c r="E1120" s="42"/>
      <c r="F1120" s="42"/>
      <c r="G1120" s="42"/>
      <c r="H1120" s="33"/>
      <c r="I1120" s="33"/>
      <c r="J1120" s="33"/>
      <c r="K1120" s="33"/>
      <c r="L1120" s="33"/>
      <c r="M1120" s="33"/>
      <c r="Q1120" s="41"/>
      <c r="R1120" s="41"/>
      <c r="S1120" s="41"/>
      <c r="T1120" s="42"/>
      <c r="U1120" s="42"/>
      <c r="V1120" s="42"/>
      <c r="W1120" s="42"/>
      <c r="X1120" s="42"/>
      <c r="Y1120" s="42"/>
      <c r="Z1120" s="33"/>
      <c r="AA1120" s="33"/>
      <c r="AB1120" s="33"/>
      <c r="AC1120" s="33"/>
      <c r="AD1120" s="33"/>
      <c r="AE1120" s="33"/>
    </row>
    <row r="1121">
      <c r="A1121" s="41"/>
      <c r="B1121" s="42"/>
      <c r="C1121" s="42"/>
      <c r="D1121" s="42"/>
      <c r="E1121" s="42"/>
      <c r="F1121" s="42"/>
      <c r="G1121" s="42"/>
      <c r="H1121" s="33"/>
      <c r="I1121" s="33"/>
      <c r="J1121" s="33"/>
      <c r="K1121" s="33"/>
      <c r="L1121" s="33"/>
      <c r="M1121" s="33"/>
      <c r="Q1121" s="41"/>
      <c r="R1121" s="41"/>
      <c r="S1121" s="41"/>
      <c r="T1121" s="42"/>
      <c r="U1121" s="42"/>
      <c r="V1121" s="42"/>
      <c r="W1121" s="42"/>
      <c r="X1121" s="42"/>
      <c r="Y1121" s="42"/>
      <c r="Z1121" s="33"/>
      <c r="AA1121" s="33"/>
      <c r="AB1121" s="33"/>
      <c r="AC1121" s="33"/>
      <c r="AD1121" s="33"/>
      <c r="AE1121" s="33"/>
    </row>
    <row r="1122">
      <c r="A1122" s="41"/>
      <c r="B1122" s="42"/>
      <c r="C1122" s="42"/>
      <c r="D1122" s="42"/>
      <c r="E1122" s="42"/>
      <c r="F1122" s="42"/>
      <c r="G1122" s="42"/>
      <c r="H1122" s="33"/>
      <c r="I1122" s="33"/>
      <c r="J1122" s="33"/>
      <c r="K1122" s="33"/>
      <c r="L1122" s="33"/>
      <c r="M1122" s="33"/>
      <c r="Q1122" s="41"/>
      <c r="R1122" s="41"/>
      <c r="S1122" s="41"/>
      <c r="T1122" s="42"/>
      <c r="U1122" s="42"/>
      <c r="V1122" s="42"/>
      <c r="W1122" s="42"/>
      <c r="X1122" s="42"/>
      <c r="Y1122" s="42"/>
      <c r="Z1122" s="33"/>
      <c r="AA1122" s="33"/>
      <c r="AB1122" s="33"/>
      <c r="AC1122" s="33"/>
      <c r="AD1122" s="33"/>
      <c r="AE1122" s="33"/>
    </row>
    <row r="1123">
      <c r="A1123" s="41"/>
      <c r="B1123" s="42"/>
      <c r="C1123" s="42"/>
      <c r="D1123" s="42"/>
      <c r="E1123" s="42"/>
      <c r="F1123" s="42"/>
      <c r="G1123" s="42"/>
      <c r="H1123" s="33"/>
      <c r="I1123" s="33"/>
      <c r="J1123" s="33"/>
      <c r="K1123" s="33"/>
      <c r="L1123" s="33"/>
      <c r="M1123" s="33"/>
      <c r="Q1123" s="41"/>
      <c r="R1123" s="41"/>
      <c r="S1123" s="41"/>
      <c r="T1123" s="42"/>
      <c r="U1123" s="42"/>
      <c r="V1123" s="42"/>
      <c r="W1123" s="42"/>
      <c r="X1123" s="42"/>
      <c r="Y1123" s="42"/>
      <c r="Z1123" s="33"/>
      <c r="AA1123" s="33"/>
      <c r="AB1123" s="33"/>
      <c r="AC1123" s="33"/>
      <c r="AD1123" s="33"/>
      <c r="AE1123" s="33"/>
    </row>
    <row r="1124">
      <c r="A1124" s="41"/>
      <c r="B1124" s="42"/>
      <c r="C1124" s="42"/>
      <c r="D1124" s="42"/>
      <c r="E1124" s="42"/>
      <c r="F1124" s="42"/>
      <c r="G1124" s="42"/>
      <c r="H1124" s="33"/>
      <c r="I1124" s="33"/>
      <c r="J1124" s="33"/>
      <c r="K1124" s="33"/>
      <c r="L1124" s="33"/>
      <c r="M1124" s="33"/>
      <c r="Q1124" s="41"/>
      <c r="R1124" s="41"/>
      <c r="S1124" s="41"/>
      <c r="T1124" s="42"/>
      <c r="U1124" s="42"/>
      <c r="V1124" s="42"/>
      <c r="W1124" s="42"/>
      <c r="X1124" s="42"/>
      <c r="Y1124" s="42"/>
      <c r="Z1124" s="33"/>
      <c r="AA1124" s="33"/>
      <c r="AB1124" s="33"/>
      <c r="AC1124" s="33"/>
      <c r="AD1124" s="33"/>
      <c r="AE1124" s="33"/>
    </row>
    <row r="1125">
      <c r="A1125" s="41"/>
      <c r="B1125" s="42"/>
      <c r="C1125" s="42"/>
      <c r="D1125" s="42"/>
      <c r="E1125" s="42"/>
      <c r="F1125" s="42"/>
      <c r="G1125" s="42"/>
      <c r="H1125" s="33"/>
      <c r="I1125" s="33"/>
      <c r="J1125" s="33"/>
      <c r="K1125" s="33"/>
      <c r="L1125" s="33"/>
      <c r="M1125" s="33"/>
      <c r="Q1125" s="41"/>
      <c r="R1125" s="41"/>
      <c r="S1125" s="41"/>
      <c r="T1125" s="42"/>
      <c r="U1125" s="42"/>
      <c r="V1125" s="42"/>
      <c r="W1125" s="42"/>
      <c r="X1125" s="42"/>
      <c r="Y1125" s="42"/>
      <c r="Z1125" s="33"/>
      <c r="AA1125" s="33"/>
      <c r="AB1125" s="33"/>
      <c r="AC1125" s="33"/>
      <c r="AD1125" s="33"/>
      <c r="AE1125" s="33"/>
    </row>
    <row r="1126">
      <c r="A1126" s="41"/>
      <c r="B1126" s="42"/>
      <c r="C1126" s="42"/>
      <c r="D1126" s="42"/>
      <c r="E1126" s="42"/>
      <c r="F1126" s="42"/>
      <c r="G1126" s="42"/>
      <c r="H1126" s="33"/>
      <c r="I1126" s="33"/>
      <c r="J1126" s="33"/>
      <c r="K1126" s="33"/>
      <c r="L1126" s="33"/>
      <c r="M1126" s="33"/>
      <c r="Q1126" s="41"/>
      <c r="R1126" s="41"/>
      <c r="S1126" s="41"/>
      <c r="T1126" s="42"/>
      <c r="U1126" s="42"/>
      <c r="V1126" s="42"/>
      <c r="W1126" s="42"/>
      <c r="X1126" s="42"/>
      <c r="Y1126" s="42"/>
      <c r="Z1126" s="33"/>
      <c r="AA1126" s="33"/>
      <c r="AB1126" s="33"/>
      <c r="AC1126" s="33"/>
      <c r="AD1126" s="33"/>
      <c r="AE1126" s="33"/>
    </row>
    <row r="1127">
      <c r="A1127" s="41"/>
      <c r="B1127" s="42"/>
      <c r="C1127" s="42"/>
      <c r="D1127" s="42"/>
      <c r="E1127" s="42"/>
      <c r="F1127" s="42"/>
      <c r="G1127" s="42"/>
      <c r="H1127" s="33"/>
      <c r="I1127" s="33"/>
      <c r="J1127" s="33"/>
      <c r="K1127" s="33"/>
      <c r="L1127" s="33"/>
      <c r="M1127" s="33"/>
      <c r="Q1127" s="41"/>
      <c r="R1127" s="41"/>
      <c r="S1127" s="41"/>
      <c r="T1127" s="42"/>
      <c r="U1127" s="42"/>
      <c r="V1127" s="42"/>
      <c r="W1127" s="42"/>
      <c r="X1127" s="42"/>
      <c r="Y1127" s="42"/>
      <c r="Z1127" s="33"/>
      <c r="AA1127" s="33"/>
      <c r="AB1127" s="33"/>
      <c r="AC1127" s="33"/>
      <c r="AD1127" s="33"/>
      <c r="AE1127" s="33"/>
    </row>
    <row r="1128">
      <c r="A1128" s="41"/>
      <c r="B1128" s="42"/>
      <c r="C1128" s="42"/>
      <c r="D1128" s="42"/>
      <c r="E1128" s="42"/>
      <c r="F1128" s="42"/>
      <c r="G1128" s="42"/>
      <c r="H1128" s="33"/>
      <c r="I1128" s="33"/>
      <c r="J1128" s="33"/>
      <c r="K1128" s="33"/>
      <c r="L1128" s="33"/>
      <c r="M1128" s="33"/>
      <c r="Q1128" s="41"/>
      <c r="R1128" s="41"/>
      <c r="S1128" s="41"/>
      <c r="T1128" s="42"/>
      <c r="U1128" s="42"/>
      <c r="V1128" s="42"/>
      <c r="W1128" s="42"/>
      <c r="X1128" s="42"/>
      <c r="Y1128" s="42"/>
      <c r="Z1128" s="33"/>
      <c r="AA1128" s="33"/>
      <c r="AB1128" s="33"/>
      <c r="AC1128" s="33"/>
      <c r="AD1128" s="33"/>
      <c r="AE1128" s="33"/>
    </row>
    <row r="1129">
      <c r="A1129" s="41"/>
      <c r="B1129" s="42"/>
      <c r="C1129" s="42"/>
      <c r="D1129" s="42"/>
      <c r="E1129" s="42"/>
      <c r="F1129" s="42"/>
      <c r="G1129" s="42"/>
      <c r="H1129" s="33"/>
      <c r="I1129" s="33"/>
      <c r="J1129" s="33"/>
      <c r="K1129" s="33"/>
      <c r="L1129" s="33"/>
      <c r="M1129" s="33"/>
      <c r="Q1129" s="41"/>
      <c r="R1129" s="41"/>
      <c r="S1129" s="41"/>
      <c r="T1129" s="42"/>
      <c r="U1129" s="42"/>
      <c r="V1129" s="42"/>
      <c r="W1129" s="42"/>
      <c r="X1129" s="42"/>
      <c r="Y1129" s="42"/>
      <c r="Z1129" s="33"/>
      <c r="AA1129" s="33"/>
      <c r="AB1129" s="33"/>
      <c r="AC1129" s="33"/>
      <c r="AD1129" s="33"/>
      <c r="AE1129" s="33"/>
    </row>
    <row r="1130">
      <c r="A1130" s="41"/>
      <c r="B1130" s="42"/>
      <c r="C1130" s="42"/>
      <c r="D1130" s="42"/>
      <c r="E1130" s="42"/>
      <c r="F1130" s="42"/>
      <c r="G1130" s="42"/>
      <c r="H1130" s="33"/>
      <c r="I1130" s="33"/>
      <c r="J1130" s="33"/>
      <c r="K1130" s="33"/>
      <c r="L1130" s="33"/>
      <c r="M1130" s="33"/>
      <c r="Q1130" s="41"/>
      <c r="R1130" s="41"/>
      <c r="S1130" s="41"/>
      <c r="T1130" s="42"/>
      <c r="U1130" s="42"/>
      <c r="V1130" s="42"/>
      <c r="W1130" s="42"/>
      <c r="X1130" s="42"/>
      <c r="Y1130" s="42"/>
      <c r="Z1130" s="33"/>
      <c r="AA1130" s="33"/>
      <c r="AB1130" s="33"/>
      <c r="AC1130" s="33"/>
      <c r="AD1130" s="33"/>
      <c r="AE1130" s="33"/>
    </row>
    <row r="1131">
      <c r="A1131" s="41"/>
      <c r="B1131" s="42"/>
      <c r="C1131" s="42"/>
      <c r="D1131" s="42"/>
      <c r="E1131" s="42"/>
      <c r="F1131" s="42"/>
      <c r="G1131" s="42"/>
      <c r="H1131" s="33"/>
      <c r="I1131" s="33"/>
      <c r="J1131" s="33"/>
      <c r="K1131" s="33"/>
      <c r="L1131" s="33"/>
      <c r="M1131" s="33"/>
      <c r="Q1131" s="41"/>
      <c r="R1131" s="41"/>
      <c r="S1131" s="41"/>
      <c r="T1131" s="42"/>
      <c r="U1131" s="42"/>
      <c r="V1131" s="42"/>
      <c r="W1131" s="42"/>
      <c r="X1131" s="42"/>
      <c r="Y1131" s="42"/>
      <c r="Z1131" s="33"/>
      <c r="AA1131" s="33"/>
      <c r="AB1131" s="33"/>
      <c r="AC1131" s="33"/>
      <c r="AD1131" s="33"/>
      <c r="AE1131" s="33"/>
    </row>
    <row r="1132">
      <c r="A1132" s="41"/>
      <c r="B1132" s="42"/>
      <c r="C1132" s="42"/>
      <c r="D1132" s="42"/>
      <c r="E1132" s="42"/>
      <c r="F1132" s="42"/>
      <c r="G1132" s="42"/>
      <c r="H1132" s="33"/>
      <c r="I1132" s="33"/>
      <c r="J1132" s="33"/>
      <c r="K1132" s="33"/>
      <c r="L1132" s="33"/>
      <c r="M1132" s="33"/>
      <c r="Q1132" s="41"/>
      <c r="R1132" s="41"/>
      <c r="S1132" s="41"/>
      <c r="T1132" s="42"/>
      <c r="U1132" s="42"/>
      <c r="V1132" s="42"/>
      <c r="W1132" s="42"/>
      <c r="X1132" s="42"/>
      <c r="Y1132" s="42"/>
      <c r="Z1132" s="33"/>
      <c r="AA1132" s="33"/>
      <c r="AB1132" s="33"/>
      <c r="AC1132" s="33"/>
      <c r="AD1132" s="33"/>
      <c r="AE1132" s="33"/>
    </row>
    <row r="1133">
      <c r="A1133" s="41"/>
      <c r="B1133" s="42"/>
      <c r="C1133" s="42"/>
      <c r="D1133" s="42"/>
      <c r="E1133" s="42"/>
      <c r="F1133" s="42"/>
      <c r="G1133" s="42"/>
      <c r="H1133" s="33"/>
      <c r="I1133" s="33"/>
      <c r="J1133" s="33"/>
      <c r="K1133" s="33"/>
      <c r="L1133" s="33"/>
      <c r="M1133" s="33"/>
      <c r="Q1133" s="41"/>
      <c r="R1133" s="41"/>
      <c r="S1133" s="41"/>
      <c r="T1133" s="42"/>
      <c r="U1133" s="42"/>
      <c r="V1133" s="42"/>
      <c r="W1133" s="42"/>
      <c r="X1133" s="42"/>
      <c r="Y1133" s="42"/>
      <c r="Z1133" s="33"/>
      <c r="AA1133" s="33"/>
      <c r="AB1133" s="33"/>
      <c r="AC1133" s="33"/>
      <c r="AD1133" s="33"/>
      <c r="AE1133" s="33"/>
    </row>
    <row r="1134">
      <c r="A1134" s="41"/>
      <c r="B1134" s="42"/>
      <c r="C1134" s="42"/>
      <c r="D1134" s="42"/>
      <c r="E1134" s="42"/>
      <c r="F1134" s="42"/>
      <c r="G1134" s="42"/>
      <c r="H1134" s="33"/>
      <c r="I1134" s="33"/>
      <c r="J1134" s="33"/>
      <c r="K1134" s="33"/>
      <c r="L1134" s="33"/>
      <c r="M1134" s="33"/>
      <c r="Q1134" s="41"/>
      <c r="R1134" s="41"/>
      <c r="S1134" s="41"/>
      <c r="T1134" s="42"/>
      <c r="U1134" s="42"/>
      <c r="V1134" s="42"/>
      <c r="W1134" s="42"/>
      <c r="X1134" s="42"/>
      <c r="Y1134" s="42"/>
      <c r="Z1134" s="33"/>
      <c r="AA1134" s="33"/>
      <c r="AB1134" s="33"/>
      <c r="AC1134" s="33"/>
      <c r="AD1134" s="33"/>
      <c r="AE1134" s="33"/>
    </row>
    <row r="1135">
      <c r="A1135" s="41"/>
      <c r="B1135" s="42"/>
      <c r="C1135" s="42"/>
      <c r="D1135" s="42"/>
      <c r="E1135" s="42"/>
      <c r="F1135" s="42"/>
      <c r="G1135" s="42"/>
      <c r="H1135" s="33"/>
      <c r="I1135" s="33"/>
      <c r="J1135" s="33"/>
      <c r="K1135" s="33"/>
      <c r="L1135" s="33"/>
      <c r="M1135" s="33"/>
      <c r="Q1135" s="41"/>
      <c r="R1135" s="41"/>
      <c r="S1135" s="41"/>
      <c r="T1135" s="42"/>
      <c r="U1135" s="42"/>
      <c r="V1135" s="42"/>
      <c r="W1135" s="42"/>
      <c r="X1135" s="42"/>
      <c r="Y1135" s="42"/>
      <c r="Z1135" s="33"/>
      <c r="AA1135" s="33"/>
      <c r="AB1135" s="33"/>
      <c r="AC1135" s="33"/>
      <c r="AD1135" s="33"/>
      <c r="AE1135" s="33"/>
    </row>
    <row r="1136">
      <c r="A1136" s="41"/>
      <c r="B1136" s="42"/>
      <c r="C1136" s="42"/>
      <c r="D1136" s="42"/>
      <c r="E1136" s="42"/>
      <c r="F1136" s="42"/>
      <c r="G1136" s="42"/>
      <c r="H1136" s="33"/>
      <c r="I1136" s="33"/>
      <c r="J1136" s="33"/>
      <c r="K1136" s="33"/>
      <c r="L1136" s="33"/>
      <c r="M1136" s="33"/>
      <c r="Q1136" s="41"/>
      <c r="R1136" s="41"/>
      <c r="S1136" s="41"/>
      <c r="T1136" s="42"/>
      <c r="U1136" s="42"/>
      <c r="V1136" s="42"/>
      <c r="W1136" s="42"/>
      <c r="X1136" s="42"/>
      <c r="Y1136" s="42"/>
      <c r="Z1136" s="33"/>
      <c r="AA1136" s="33"/>
      <c r="AB1136" s="33"/>
      <c r="AC1136" s="33"/>
      <c r="AD1136" s="33"/>
      <c r="AE1136" s="33"/>
    </row>
    <row r="1137">
      <c r="A1137" s="41"/>
      <c r="B1137" s="42"/>
      <c r="C1137" s="42"/>
      <c r="D1137" s="42"/>
      <c r="E1137" s="42"/>
      <c r="F1137" s="42"/>
      <c r="G1137" s="42"/>
      <c r="H1137" s="33"/>
      <c r="I1137" s="33"/>
      <c r="J1137" s="33"/>
      <c r="K1137" s="33"/>
      <c r="L1137" s="33"/>
      <c r="M1137" s="33"/>
      <c r="Q1137" s="41"/>
      <c r="R1137" s="41"/>
      <c r="S1137" s="41"/>
      <c r="T1137" s="42"/>
      <c r="U1137" s="42"/>
      <c r="V1137" s="42"/>
      <c r="W1137" s="42"/>
      <c r="X1137" s="42"/>
      <c r="Y1137" s="42"/>
      <c r="Z1137" s="33"/>
      <c r="AA1137" s="33"/>
      <c r="AB1137" s="33"/>
      <c r="AC1137" s="33"/>
      <c r="AD1137" s="33"/>
      <c r="AE1137" s="33"/>
    </row>
    <row r="1138">
      <c r="A1138" s="41"/>
      <c r="B1138" s="42"/>
      <c r="C1138" s="42"/>
      <c r="D1138" s="42"/>
      <c r="E1138" s="42"/>
      <c r="F1138" s="42"/>
      <c r="G1138" s="42"/>
      <c r="H1138" s="33"/>
      <c r="I1138" s="33"/>
      <c r="J1138" s="33"/>
      <c r="K1138" s="33"/>
      <c r="L1138" s="33"/>
      <c r="M1138" s="33"/>
      <c r="Q1138" s="41"/>
      <c r="R1138" s="41"/>
      <c r="S1138" s="41"/>
      <c r="T1138" s="42"/>
      <c r="U1138" s="42"/>
      <c r="V1138" s="42"/>
      <c r="W1138" s="42"/>
      <c r="X1138" s="42"/>
      <c r="Y1138" s="42"/>
      <c r="Z1138" s="33"/>
      <c r="AA1138" s="33"/>
      <c r="AB1138" s="33"/>
      <c r="AC1138" s="33"/>
      <c r="AD1138" s="33"/>
      <c r="AE1138" s="33"/>
    </row>
    <row r="1139">
      <c r="A1139" s="41"/>
      <c r="B1139" s="42"/>
      <c r="C1139" s="42"/>
      <c r="D1139" s="42"/>
      <c r="E1139" s="42"/>
      <c r="F1139" s="42"/>
      <c r="G1139" s="42"/>
      <c r="H1139" s="33"/>
      <c r="I1139" s="33"/>
      <c r="J1139" s="33"/>
      <c r="K1139" s="33"/>
      <c r="L1139" s="33"/>
      <c r="M1139" s="33"/>
      <c r="Q1139" s="41"/>
      <c r="R1139" s="41"/>
      <c r="S1139" s="41"/>
      <c r="T1139" s="42"/>
      <c r="U1139" s="42"/>
      <c r="V1139" s="42"/>
      <c r="W1139" s="42"/>
      <c r="X1139" s="42"/>
      <c r="Y1139" s="42"/>
      <c r="Z1139" s="33"/>
      <c r="AA1139" s="33"/>
      <c r="AB1139" s="33"/>
      <c r="AC1139" s="33"/>
      <c r="AD1139" s="33"/>
      <c r="AE1139" s="33"/>
    </row>
    <row r="1140">
      <c r="A1140" s="41"/>
      <c r="B1140" s="42"/>
      <c r="C1140" s="42"/>
      <c r="D1140" s="42"/>
      <c r="E1140" s="42"/>
      <c r="F1140" s="42"/>
      <c r="G1140" s="42"/>
      <c r="H1140" s="33"/>
      <c r="I1140" s="33"/>
      <c r="J1140" s="33"/>
      <c r="K1140" s="33"/>
      <c r="L1140" s="33"/>
      <c r="M1140" s="33"/>
      <c r="Q1140" s="41"/>
      <c r="R1140" s="41"/>
      <c r="S1140" s="41"/>
      <c r="T1140" s="42"/>
      <c r="U1140" s="42"/>
      <c r="V1140" s="42"/>
      <c r="W1140" s="42"/>
      <c r="X1140" s="42"/>
      <c r="Y1140" s="42"/>
      <c r="Z1140" s="33"/>
      <c r="AA1140" s="33"/>
      <c r="AB1140" s="33"/>
      <c r="AC1140" s="33"/>
      <c r="AD1140" s="33"/>
      <c r="AE1140" s="33"/>
    </row>
    <row r="1141">
      <c r="A1141" s="41"/>
      <c r="B1141" s="42"/>
      <c r="C1141" s="42"/>
      <c r="D1141" s="42"/>
      <c r="E1141" s="42"/>
      <c r="F1141" s="42"/>
      <c r="G1141" s="42"/>
      <c r="H1141" s="33"/>
      <c r="I1141" s="33"/>
      <c r="J1141" s="33"/>
      <c r="K1141" s="33"/>
      <c r="L1141" s="33"/>
      <c r="M1141" s="33"/>
      <c r="Q1141" s="41"/>
      <c r="R1141" s="41"/>
      <c r="S1141" s="41"/>
      <c r="T1141" s="42"/>
      <c r="U1141" s="42"/>
      <c r="V1141" s="42"/>
      <c r="W1141" s="42"/>
      <c r="X1141" s="42"/>
      <c r="Y1141" s="42"/>
      <c r="Z1141" s="33"/>
      <c r="AA1141" s="33"/>
      <c r="AB1141" s="33"/>
      <c r="AC1141" s="33"/>
      <c r="AD1141" s="33"/>
      <c r="AE1141" s="33"/>
    </row>
    <row r="1142">
      <c r="A1142" s="41"/>
      <c r="B1142" s="42"/>
      <c r="C1142" s="42"/>
      <c r="D1142" s="42"/>
      <c r="E1142" s="42"/>
      <c r="F1142" s="42"/>
      <c r="G1142" s="42"/>
      <c r="H1142" s="33"/>
      <c r="I1142" s="33"/>
      <c r="J1142" s="33"/>
      <c r="K1142" s="33"/>
      <c r="L1142" s="33"/>
      <c r="M1142" s="33"/>
      <c r="Q1142" s="41"/>
      <c r="R1142" s="41"/>
      <c r="S1142" s="41"/>
      <c r="T1142" s="42"/>
      <c r="U1142" s="42"/>
      <c r="V1142" s="42"/>
      <c r="W1142" s="42"/>
      <c r="X1142" s="42"/>
      <c r="Y1142" s="42"/>
      <c r="Z1142" s="33"/>
      <c r="AA1142" s="33"/>
      <c r="AB1142" s="33"/>
      <c r="AC1142" s="33"/>
      <c r="AD1142" s="33"/>
      <c r="AE1142" s="33"/>
    </row>
    <row r="1143">
      <c r="A1143" s="41"/>
      <c r="B1143" s="42"/>
      <c r="C1143" s="42"/>
      <c r="D1143" s="42"/>
      <c r="E1143" s="42"/>
      <c r="F1143" s="42"/>
      <c r="G1143" s="42"/>
      <c r="H1143" s="33"/>
      <c r="I1143" s="33"/>
      <c r="J1143" s="33"/>
      <c r="K1143" s="33"/>
      <c r="L1143" s="33"/>
      <c r="M1143" s="33"/>
      <c r="Q1143" s="41"/>
      <c r="R1143" s="41"/>
      <c r="S1143" s="41"/>
      <c r="T1143" s="42"/>
      <c r="U1143" s="42"/>
      <c r="V1143" s="42"/>
      <c r="W1143" s="42"/>
      <c r="X1143" s="42"/>
      <c r="Y1143" s="42"/>
      <c r="Z1143" s="33"/>
      <c r="AA1143" s="33"/>
      <c r="AB1143" s="33"/>
      <c r="AC1143" s="33"/>
      <c r="AD1143" s="33"/>
      <c r="AE1143" s="33"/>
    </row>
    <row r="1144">
      <c r="A1144" s="41"/>
      <c r="B1144" s="42"/>
      <c r="C1144" s="42"/>
      <c r="D1144" s="42"/>
      <c r="E1144" s="42"/>
      <c r="F1144" s="42"/>
      <c r="G1144" s="42"/>
      <c r="H1144" s="33"/>
      <c r="I1144" s="33"/>
      <c r="J1144" s="33"/>
      <c r="K1144" s="33"/>
      <c r="L1144" s="33"/>
      <c r="M1144" s="33"/>
      <c r="Q1144" s="41"/>
      <c r="R1144" s="41"/>
      <c r="S1144" s="41"/>
      <c r="T1144" s="42"/>
      <c r="U1144" s="42"/>
      <c r="V1144" s="42"/>
      <c r="W1144" s="42"/>
      <c r="X1144" s="42"/>
      <c r="Y1144" s="42"/>
      <c r="Z1144" s="33"/>
      <c r="AA1144" s="33"/>
      <c r="AB1144" s="33"/>
      <c r="AC1144" s="33"/>
      <c r="AD1144" s="33"/>
      <c r="AE1144" s="33"/>
    </row>
    <row r="1145">
      <c r="A1145" s="41"/>
      <c r="B1145" s="42"/>
      <c r="C1145" s="42"/>
      <c r="D1145" s="42"/>
      <c r="E1145" s="42"/>
      <c r="F1145" s="42"/>
      <c r="G1145" s="42"/>
      <c r="H1145" s="33"/>
      <c r="I1145" s="33"/>
      <c r="J1145" s="33"/>
      <c r="K1145" s="33"/>
      <c r="L1145" s="33"/>
      <c r="M1145" s="33"/>
      <c r="Q1145" s="41"/>
      <c r="R1145" s="41"/>
      <c r="S1145" s="41"/>
      <c r="T1145" s="42"/>
      <c r="U1145" s="42"/>
      <c r="V1145" s="42"/>
      <c r="W1145" s="42"/>
      <c r="X1145" s="42"/>
      <c r="Y1145" s="42"/>
      <c r="Z1145" s="33"/>
      <c r="AA1145" s="33"/>
      <c r="AB1145" s="33"/>
      <c r="AC1145" s="33"/>
      <c r="AD1145" s="33"/>
      <c r="AE1145" s="33"/>
    </row>
    <row r="1146">
      <c r="A1146" s="41"/>
      <c r="B1146" s="42"/>
      <c r="C1146" s="42"/>
      <c r="D1146" s="42"/>
      <c r="E1146" s="42"/>
      <c r="F1146" s="42"/>
      <c r="G1146" s="42"/>
      <c r="H1146" s="33"/>
      <c r="I1146" s="33"/>
      <c r="J1146" s="33"/>
      <c r="K1146" s="33"/>
      <c r="L1146" s="33"/>
      <c r="M1146" s="33"/>
      <c r="Q1146" s="41"/>
      <c r="R1146" s="41"/>
      <c r="S1146" s="41"/>
      <c r="T1146" s="42"/>
      <c r="U1146" s="42"/>
      <c r="V1146" s="42"/>
      <c r="W1146" s="42"/>
      <c r="X1146" s="42"/>
      <c r="Y1146" s="42"/>
      <c r="Z1146" s="33"/>
      <c r="AA1146" s="33"/>
      <c r="AB1146" s="33"/>
      <c r="AC1146" s="33"/>
      <c r="AD1146" s="33"/>
      <c r="AE1146" s="33"/>
    </row>
    <row r="1147">
      <c r="A1147" s="41"/>
      <c r="B1147" s="42"/>
      <c r="C1147" s="42"/>
      <c r="D1147" s="42"/>
      <c r="E1147" s="42"/>
      <c r="F1147" s="42"/>
      <c r="G1147" s="42"/>
      <c r="H1147" s="33"/>
      <c r="I1147" s="33"/>
      <c r="J1147" s="33"/>
      <c r="K1147" s="33"/>
      <c r="L1147" s="33"/>
      <c r="M1147" s="33"/>
      <c r="Q1147" s="41"/>
      <c r="R1147" s="41"/>
      <c r="S1147" s="41"/>
      <c r="T1147" s="42"/>
      <c r="U1147" s="42"/>
      <c r="V1147" s="42"/>
      <c r="W1147" s="42"/>
      <c r="X1147" s="42"/>
      <c r="Y1147" s="42"/>
      <c r="Z1147" s="33"/>
      <c r="AA1147" s="33"/>
      <c r="AB1147" s="33"/>
      <c r="AC1147" s="33"/>
      <c r="AD1147" s="33"/>
      <c r="AE1147" s="33"/>
    </row>
    <row r="1148">
      <c r="A1148" s="41"/>
      <c r="B1148" s="42"/>
      <c r="C1148" s="42"/>
      <c r="D1148" s="42"/>
      <c r="E1148" s="42"/>
      <c r="F1148" s="42"/>
      <c r="G1148" s="42"/>
      <c r="H1148" s="33"/>
      <c r="I1148" s="33"/>
      <c r="J1148" s="33"/>
      <c r="K1148" s="33"/>
      <c r="L1148" s="33"/>
      <c r="M1148" s="33"/>
      <c r="Q1148" s="41"/>
      <c r="R1148" s="41"/>
      <c r="S1148" s="41"/>
      <c r="T1148" s="42"/>
      <c r="U1148" s="42"/>
      <c r="V1148" s="42"/>
      <c r="W1148" s="42"/>
      <c r="X1148" s="42"/>
      <c r="Y1148" s="42"/>
      <c r="Z1148" s="33"/>
      <c r="AA1148" s="33"/>
      <c r="AB1148" s="33"/>
      <c r="AC1148" s="33"/>
      <c r="AD1148" s="33"/>
      <c r="AE1148" s="33"/>
    </row>
    <row r="1149">
      <c r="A1149" s="41"/>
      <c r="B1149" s="42"/>
      <c r="C1149" s="42"/>
      <c r="D1149" s="42"/>
      <c r="E1149" s="42"/>
      <c r="F1149" s="42"/>
      <c r="G1149" s="42"/>
      <c r="H1149" s="33"/>
      <c r="I1149" s="33"/>
      <c r="J1149" s="33"/>
      <c r="K1149" s="33"/>
      <c r="L1149" s="33"/>
      <c r="M1149" s="33"/>
      <c r="Q1149" s="41"/>
      <c r="R1149" s="41"/>
      <c r="S1149" s="41"/>
      <c r="T1149" s="42"/>
      <c r="U1149" s="42"/>
      <c r="V1149" s="42"/>
      <c r="W1149" s="42"/>
      <c r="X1149" s="42"/>
      <c r="Y1149" s="42"/>
      <c r="Z1149" s="33"/>
      <c r="AA1149" s="33"/>
      <c r="AB1149" s="33"/>
      <c r="AC1149" s="33"/>
      <c r="AD1149" s="33"/>
      <c r="AE1149" s="33"/>
    </row>
    <row r="1150">
      <c r="A1150" s="41"/>
      <c r="B1150" s="42"/>
      <c r="C1150" s="42"/>
      <c r="D1150" s="42"/>
      <c r="E1150" s="42"/>
      <c r="F1150" s="42"/>
      <c r="G1150" s="42"/>
      <c r="H1150" s="33"/>
      <c r="I1150" s="33"/>
      <c r="J1150" s="33"/>
      <c r="K1150" s="33"/>
      <c r="L1150" s="33"/>
      <c r="M1150" s="33"/>
      <c r="Q1150" s="41"/>
      <c r="R1150" s="41"/>
      <c r="S1150" s="41"/>
      <c r="T1150" s="42"/>
      <c r="U1150" s="42"/>
      <c r="V1150" s="42"/>
      <c r="W1150" s="42"/>
      <c r="X1150" s="42"/>
      <c r="Y1150" s="42"/>
      <c r="Z1150" s="33"/>
      <c r="AA1150" s="33"/>
      <c r="AB1150" s="33"/>
      <c r="AC1150" s="33"/>
      <c r="AD1150" s="33"/>
      <c r="AE1150" s="33"/>
    </row>
    <row r="1151">
      <c r="A1151" s="41"/>
      <c r="B1151" s="42"/>
      <c r="C1151" s="42"/>
      <c r="D1151" s="42"/>
      <c r="E1151" s="42"/>
      <c r="F1151" s="42"/>
      <c r="G1151" s="42"/>
      <c r="H1151" s="33"/>
      <c r="I1151" s="33"/>
      <c r="J1151" s="33"/>
      <c r="K1151" s="33"/>
      <c r="L1151" s="33"/>
      <c r="M1151" s="33"/>
      <c r="Q1151" s="41"/>
      <c r="R1151" s="41"/>
      <c r="S1151" s="41"/>
      <c r="T1151" s="42"/>
      <c r="U1151" s="42"/>
      <c r="V1151" s="42"/>
      <c r="W1151" s="42"/>
      <c r="X1151" s="42"/>
      <c r="Y1151" s="42"/>
      <c r="Z1151" s="33"/>
      <c r="AA1151" s="33"/>
      <c r="AB1151" s="33"/>
      <c r="AC1151" s="33"/>
      <c r="AD1151" s="33"/>
      <c r="AE1151" s="33"/>
    </row>
    <row r="1152">
      <c r="A1152" s="41"/>
      <c r="B1152" s="42"/>
      <c r="C1152" s="42"/>
      <c r="D1152" s="42"/>
      <c r="E1152" s="42"/>
      <c r="F1152" s="42"/>
      <c r="G1152" s="42"/>
      <c r="H1152" s="33"/>
      <c r="I1152" s="33"/>
      <c r="J1152" s="33"/>
      <c r="K1152" s="33"/>
      <c r="L1152" s="33"/>
      <c r="M1152" s="33"/>
      <c r="Q1152" s="41"/>
      <c r="R1152" s="41"/>
      <c r="S1152" s="41"/>
      <c r="T1152" s="42"/>
      <c r="U1152" s="42"/>
      <c r="V1152" s="42"/>
      <c r="W1152" s="42"/>
      <c r="X1152" s="42"/>
      <c r="Y1152" s="42"/>
      <c r="Z1152" s="33"/>
      <c r="AA1152" s="33"/>
      <c r="AB1152" s="33"/>
      <c r="AC1152" s="33"/>
      <c r="AD1152" s="33"/>
      <c r="AE1152" s="33"/>
    </row>
    <row r="1153">
      <c r="A1153" s="41"/>
      <c r="B1153" s="42"/>
      <c r="C1153" s="42"/>
      <c r="D1153" s="42"/>
      <c r="E1153" s="42"/>
      <c r="F1153" s="42"/>
      <c r="G1153" s="42"/>
      <c r="H1153" s="33"/>
      <c r="I1153" s="33"/>
      <c r="J1153" s="33"/>
      <c r="K1153" s="33"/>
      <c r="L1153" s="33"/>
      <c r="M1153" s="33"/>
      <c r="Q1153" s="41"/>
      <c r="R1153" s="41"/>
      <c r="S1153" s="41"/>
      <c r="T1153" s="42"/>
      <c r="U1153" s="42"/>
      <c r="V1153" s="42"/>
      <c r="W1153" s="42"/>
      <c r="X1153" s="42"/>
      <c r="Y1153" s="42"/>
      <c r="Z1153" s="33"/>
      <c r="AA1153" s="33"/>
      <c r="AB1153" s="33"/>
      <c r="AC1153" s="33"/>
      <c r="AD1153" s="33"/>
      <c r="AE1153" s="33"/>
    </row>
    <row r="1154">
      <c r="A1154" s="41"/>
      <c r="B1154" s="42"/>
      <c r="C1154" s="42"/>
      <c r="D1154" s="42"/>
      <c r="E1154" s="42"/>
      <c r="F1154" s="42"/>
      <c r="G1154" s="42"/>
      <c r="H1154" s="33"/>
      <c r="I1154" s="33"/>
      <c r="J1154" s="33"/>
      <c r="K1154" s="33"/>
      <c r="L1154" s="33"/>
      <c r="M1154" s="33"/>
      <c r="Q1154" s="41"/>
      <c r="R1154" s="41"/>
      <c r="S1154" s="41"/>
      <c r="T1154" s="42"/>
      <c r="U1154" s="42"/>
      <c r="V1154" s="42"/>
      <c r="W1154" s="42"/>
      <c r="X1154" s="42"/>
      <c r="Y1154" s="42"/>
      <c r="Z1154" s="33"/>
      <c r="AA1154" s="33"/>
      <c r="AB1154" s="33"/>
      <c r="AC1154" s="33"/>
      <c r="AD1154" s="33"/>
      <c r="AE1154" s="33"/>
    </row>
    <row r="1155">
      <c r="A1155" s="41"/>
      <c r="B1155" s="42"/>
      <c r="C1155" s="42"/>
      <c r="D1155" s="42"/>
      <c r="E1155" s="42"/>
      <c r="F1155" s="42"/>
      <c r="G1155" s="42"/>
      <c r="H1155" s="33"/>
      <c r="I1155" s="33"/>
      <c r="J1155" s="33"/>
      <c r="K1155" s="33"/>
      <c r="L1155" s="33"/>
      <c r="M1155" s="33"/>
      <c r="Q1155" s="41"/>
      <c r="R1155" s="41"/>
      <c r="S1155" s="41"/>
      <c r="T1155" s="42"/>
      <c r="U1155" s="42"/>
      <c r="V1155" s="42"/>
      <c r="W1155" s="42"/>
      <c r="X1155" s="42"/>
      <c r="Y1155" s="42"/>
      <c r="Z1155" s="33"/>
      <c r="AA1155" s="33"/>
      <c r="AB1155" s="33"/>
      <c r="AC1155" s="33"/>
      <c r="AD1155" s="33"/>
      <c r="AE1155" s="33"/>
    </row>
    <row r="1156">
      <c r="A1156" s="41"/>
      <c r="B1156" s="42"/>
      <c r="C1156" s="42"/>
      <c r="D1156" s="42"/>
      <c r="E1156" s="42"/>
      <c r="F1156" s="42"/>
      <c r="G1156" s="42"/>
      <c r="H1156" s="33"/>
      <c r="I1156" s="33"/>
      <c r="J1156" s="33"/>
      <c r="K1156" s="33"/>
      <c r="L1156" s="33"/>
      <c r="M1156" s="33"/>
      <c r="Q1156" s="41"/>
      <c r="R1156" s="41"/>
      <c r="S1156" s="41"/>
      <c r="T1156" s="42"/>
      <c r="U1156" s="42"/>
      <c r="V1156" s="42"/>
      <c r="W1156" s="42"/>
      <c r="X1156" s="42"/>
      <c r="Y1156" s="42"/>
      <c r="Z1156" s="33"/>
      <c r="AA1156" s="33"/>
      <c r="AB1156" s="33"/>
      <c r="AC1156" s="33"/>
      <c r="AD1156" s="33"/>
      <c r="AE1156" s="33"/>
    </row>
    <row r="1157">
      <c r="A1157" s="41"/>
      <c r="B1157" s="42"/>
      <c r="C1157" s="42"/>
      <c r="D1157" s="42"/>
      <c r="E1157" s="42"/>
      <c r="F1157" s="42"/>
      <c r="G1157" s="42"/>
      <c r="H1157" s="33"/>
      <c r="I1157" s="33"/>
      <c r="J1157" s="33"/>
      <c r="K1157" s="33"/>
      <c r="L1157" s="33"/>
      <c r="M1157" s="33"/>
      <c r="Q1157" s="41"/>
      <c r="R1157" s="41"/>
      <c r="S1157" s="41"/>
      <c r="T1157" s="42"/>
      <c r="U1157" s="42"/>
      <c r="V1157" s="42"/>
      <c r="W1157" s="42"/>
      <c r="X1157" s="42"/>
      <c r="Y1157" s="42"/>
      <c r="Z1157" s="33"/>
      <c r="AA1157" s="33"/>
      <c r="AB1157" s="33"/>
      <c r="AC1157" s="33"/>
      <c r="AD1157" s="33"/>
      <c r="AE1157" s="33"/>
    </row>
    <row r="1158">
      <c r="A1158" s="41"/>
      <c r="B1158" s="42"/>
      <c r="C1158" s="42"/>
      <c r="D1158" s="42"/>
      <c r="E1158" s="42"/>
      <c r="F1158" s="42"/>
      <c r="G1158" s="42"/>
      <c r="H1158" s="33"/>
      <c r="I1158" s="33"/>
      <c r="J1158" s="33"/>
      <c r="K1158" s="33"/>
      <c r="L1158" s="33"/>
      <c r="M1158" s="33"/>
      <c r="Q1158" s="41"/>
      <c r="R1158" s="41"/>
      <c r="S1158" s="41"/>
      <c r="T1158" s="42"/>
      <c r="U1158" s="42"/>
      <c r="V1158" s="42"/>
      <c r="W1158" s="42"/>
      <c r="X1158" s="42"/>
      <c r="Y1158" s="42"/>
      <c r="Z1158" s="33"/>
      <c r="AA1158" s="33"/>
      <c r="AB1158" s="33"/>
      <c r="AC1158" s="33"/>
      <c r="AD1158" s="33"/>
      <c r="AE1158" s="33"/>
    </row>
    <row r="1159">
      <c r="A1159" s="41"/>
      <c r="B1159" s="42"/>
      <c r="C1159" s="42"/>
      <c r="D1159" s="42"/>
      <c r="E1159" s="42"/>
      <c r="F1159" s="42"/>
      <c r="G1159" s="42"/>
      <c r="H1159" s="33"/>
      <c r="I1159" s="33"/>
      <c r="J1159" s="33"/>
      <c r="K1159" s="33"/>
      <c r="L1159" s="33"/>
      <c r="M1159" s="33"/>
      <c r="Q1159" s="41"/>
      <c r="R1159" s="41"/>
      <c r="S1159" s="41"/>
      <c r="T1159" s="42"/>
      <c r="U1159" s="42"/>
      <c r="V1159" s="42"/>
      <c r="W1159" s="42"/>
      <c r="X1159" s="42"/>
      <c r="Y1159" s="42"/>
      <c r="Z1159" s="33"/>
      <c r="AA1159" s="33"/>
      <c r="AB1159" s="33"/>
      <c r="AC1159" s="33"/>
      <c r="AD1159" s="33"/>
      <c r="AE1159" s="33"/>
    </row>
    <row r="1160">
      <c r="A1160" s="41"/>
      <c r="B1160" s="42"/>
      <c r="C1160" s="42"/>
      <c r="D1160" s="42"/>
      <c r="E1160" s="42"/>
      <c r="F1160" s="42"/>
      <c r="G1160" s="42"/>
      <c r="H1160" s="33"/>
      <c r="I1160" s="33"/>
      <c r="J1160" s="33"/>
      <c r="K1160" s="33"/>
      <c r="L1160" s="33"/>
      <c r="M1160" s="33"/>
      <c r="Q1160" s="41"/>
      <c r="R1160" s="41"/>
      <c r="S1160" s="41"/>
      <c r="T1160" s="42"/>
      <c r="U1160" s="42"/>
      <c r="V1160" s="42"/>
      <c r="W1160" s="42"/>
      <c r="X1160" s="42"/>
      <c r="Y1160" s="42"/>
      <c r="Z1160" s="33"/>
      <c r="AA1160" s="33"/>
      <c r="AB1160" s="33"/>
      <c r="AC1160" s="33"/>
      <c r="AD1160" s="33"/>
      <c r="AE1160" s="33"/>
    </row>
    <row r="1161">
      <c r="A1161" s="41"/>
      <c r="B1161" s="42"/>
      <c r="C1161" s="42"/>
      <c r="D1161" s="42"/>
      <c r="E1161" s="42"/>
      <c r="F1161" s="42"/>
      <c r="G1161" s="42"/>
      <c r="H1161" s="33"/>
      <c r="I1161" s="33"/>
      <c r="J1161" s="33"/>
      <c r="K1161" s="33"/>
      <c r="L1161" s="33"/>
      <c r="M1161" s="33"/>
      <c r="Q1161" s="41"/>
      <c r="R1161" s="41"/>
      <c r="S1161" s="41"/>
      <c r="T1161" s="42"/>
      <c r="U1161" s="42"/>
      <c r="V1161" s="42"/>
      <c r="W1161" s="42"/>
      <c r="X1161" s="42"/>
      <c r="Y1161" s="42"/>
      <c r="Z1161" s="33"/>
      <c r="AA1161" s="33"/>
      <c r="AB1161" s="33"/>
      <c r="AC1161" s="33"/>
      <c r="AD1161" s="33"/>
      <c r="AE1161" s="33"/>
    </row>
    <row r="1162">
      <c r="A1162" s="41"/>
      <c r="B1162" s="42"/>
      <c r="C1162" s="42"/>
      <c r="D1162" s="42"/>
      <c r="E1162" s="42"/>
      <c r="F1162" s="42"/>
      <c r="G1162" s="42"/>
      <c r="H1162" s="33"/>
      <c r="I1162" s="33"/>
      <c r="J1162" s="33"/>
      <c r="K1162" s="33"/>
      <c r="L1162" s="33"/>
      <c r="M1162" s="33"/>
      <c r="Q1162" s="41"/>
      <c r="R1162" s="41"/>
      <c r="S1162" s="41"/>
      <c r="T1162" s="42"/>
      <c r="U1162" s="42"/>
      <c r="V1162" s="42"/>
      <c r="W1162" s="42"/>
      <c r="X1162" s="42"/>
      <c r="Y1162" s="42"/>
      <c r="Z1162" s="33"/>
      <c r="AA1162" s="33"/>
      <c r="AB1162" s="33"/>
      <c r="AC1162" s="33"/>
      <c r="AD1162" s="33"/>
      <c r="AE1162" s="33"/>
    </row>
    <row r="1163">
      <c r="A1163" s="41"/>
      <c r="B1163" s="42"/>
      <c r="C1163" s="42"/>
      <c r="D1163" s="42"/>
      <c r="E1163" s="42"/>
      <c r="F1163" s="42"/>
      <c r="G1163" s="42"/>
      <c r="H1163" s="33"/>
      <c r="I1163" s="33"/>
      <c r="J1163" s="33"/>
      <c r="K1163" s="33"/>
      <c r="L1163" s="33"/>
      <c r="M1163" s="33"/>
      <c r="Q1163" s="41"/>
      <c r="R1163" s="41"/>
      <c r="S1163" s="41"/>
      <c r="T1163" s="42"/>
      <c r="U1163" s="42"/>
      <c r="V1163" s="42"/>
      <c r="W1163" s="42"/>
      <c r="X1163" s="42"/>
      <c r="Y1163" s="42"/>
      <c r="Z1163" s="33"/>
      <c r="AA1163" s="33"/>
      <c r="AB1163" s="33"/>
      <c r="AC1163" s="33"/>
      <c r="AD1163" s="33"/>
      <c r="AE1163" s="33"/>
    </row>
    <row r="1164">
      <c r="A1164" s="41"/>
      <c r="B1164" s="42"/>
      <c r="C1164" s="42"/>
      <c r="D1164" s="42"/>
      <c r="E1164" s="42"/>
      <c r="F1164" s="42"/>
      <c r="G1164" s="42"/>
      <c r="H1164" s="33"/>
      <c r="I1164" s="33"/>
      <c r="J1164" s="33"/>
      <c r="K1164" s="33"/>
      <c r="L1164" s="33"/>
      <c r="M1164" s="33"/>
      <c r="Q1164" s="41"/>
      <c r="R1164" s="41"/>
      <c r="S1164" s="41"/>
      <c r="T1164" s="42"/>
      <c r="U1164" s="42"/>
      <c r="V1164" s="42"/>
      <c r="W1164" s="42"/>
      <c r="X1164" s="42"/>
      <c r="Y1164" s="42"/>
      <c r="Z1164" s="33"/>
      <c r="AA1164" s="33"/>
      <c r="AB1164" s="33"/>
      <c r="AC1164" s="33"/>
      <c r="AD1164" s="33"/>
      <c r="AE1164" s="33"/>
    </row>
    <row r="1165">
      <c r="A1165" s="41"/>
      <c r="B1165" s="42"/>
      <c r="C1165" s="42"/>
      <c r="D1165" s="42"/>
      <c r="E1165" s="42"/>
      <c r="F1165" s="42"/>
      <c r="G1165" s="42"/>
      <c r="H1165" s="33"/>
      <c r="I1165" s="33"/>
      <c r="J1165" s="33"/>
      <c r="K1165" s="33"/>
      <c r="L1165" s="33"/>
      <c r="M1165" s="33"/>
      <c r="Q1165" s="41"/>
      <c r="R1165" s="41"/>
      <c r="S1165" s="41"/>
      <c r="T1165" s="42"/>
      <c r="U1165" s="42"/>
      <c r="V1165" s="42"/>
      <c r="W1165" s="42"/>
      <c r="X1165" s="42"/>
      <c r="Y1165" s="42"/>
      <c r="Z1165" s="33"/>
      <c r="AA1165" s="33"/>
      <c r="AB1165" s="33"/>
      <c r="AC1165" s="33"/>
      <c r="AD1165" s="33"/>
      <c r="AE1165" s="33"/>
    </row>
    <row r="1166">
      <c r="A1166" s="41"/>
      <c r="B1166" s="42"/>
      <c r="C1166" s="42"/>
      <c r="D1166" s="42"/>
      <c r="E1166" s="42"/>
      <c r="F1166" s="42"/>
      <c r="G1166" s="42"/>
      <c r="H1166" s="33"/>
      <c r="I1166" s="33"/>
      <c r="J1166" s="33"/>
      <c r="K1166" s="33"/>
      <c r="L1166" s="33"/>
      <c r="M1166" s="33"/>
      <c r="Q1166" s="41"/>
      <c r="R1166" s="41"/>
      <c r="S1166" s="41"/>
      <c r="T1166" s="42"/>
      <c r="U1166" s="42"/>
      <c r="V1166" s="42"/>
      <c r="W1166" s="42"/>
      <c r="X1166" s="42"/>
      <c r="Y1166" s="42"/>
      <c r="Z1166" s="33"/>
      <c r="AA1166" s="33"/>
      <c r="AB1166" s="33"/>
      <c r="AC1166" s="33"/>
      <c r="AD1166" s="33"/>
      <c r="AE1166" s="33"/>
    </row>
    <row r="1167">
      <c r="A1167" s="41"/>
      <c r="B1167" s="42"/>
      <c r="C1167" s="42"/>
      <c r="D1167" s="42"/>
      <c r="E1167" s="42"/>
      <c r="F1167" s="42"/>
      <c r="G1167" s="42"/>
      <c r="H1167" s="33"/>
      <c r="I1167" s="33"/>
      <c r="J1167" s="33"/>
      <c r="K1167" s="33"/>
      <c r="L1167" s="33"/>
      <c r="M1167" s="33"/>
      <c r="Q1167" s="41"/>
      <c r="R1167" s="41"/>
      <c r="S1167" s="41"/>
      <c r="T1167" s="42"/>
      <c r="U1167" s="42"/>
      <c r="V1167" s="42"/>
      <c r="W1167" s="42"/>
      <c r="X1167" s="42"/>
      <c r="Y1167" s="42"/>
      <c r="Z1167" s="33"/>
      <c r="AA1167" s="33"/>
      <c r="AB1167" s="33"/>
      <c r="AC1167" s="33"/>
      <c r="AD1167" s="33"/>
      <c r="AE1167" s="33"/>
    </row>
    <row r="1168">
      <c r="A1168" s="41"/>
      <c r="B1168" s="42"/>
      <c r="C1168" s="42"/>
      <c r="D1168" s="42"/>
      <c r="E1168" s="42"/>
      <c r="F1168" s="42"/>
      <c r="G1168" s="42"/>
      <c r="H1168" s="33"/>
      <c r="I1168" s="33"/>
      <c r="J1168" s="33"/>
      <c r="K1168" s="33"/>
      <c r="L1168" s="33"/>
      <c r="M1168" s="33"/>
      <c r="Q1168" s="41"/>
      <c r="R1168" s="41"/>
      <c r="S1168" s="41"/>
      <c r="T1168" s="42"/>
      <c r="U1168" s="42"/>
      <c r="V1168" s="42"/>
      <c r="W1168" s="42"/>
      <c r="X1168" s="42"/>
      <c r="Y1168" s="42"/>
      <c r="Z1168" s="33"/>
      <c r="AA1168" s="33"/>
      <c r="AB1168" s="33"/>
      <c r="AC1168" s="33"/>
      <c r="AD1168" s="33"/>
      <c r="AE1168" s="33"/>
    </row>
    <row r="1169">
      <c r="A1169" s="41"/>
      <c r="B1169" s="42"/>
      <c r="C1169" s="42"/>
      <c r="D1169" s="42"/>
      <c r="E1169" s="42"/>
      <c r="F1169" s="42"/>
      <c r="G1169" s="42"/>
      <c r="H1169" s="33"/>
      <c r="I1169" s="33"/>
      <c r="J1169" s="33"/>
      <c r="K1169" s="33"/>
      <c r="L1169" s="33"/>
      <c r="M1169" s="33"/>
      <c r="Q1169" s="41"/>
      <c r="R1169" s="41"/>
      <c r="S1169" s="41"/>
      <c r="T1169" s="42"/>
      <c r="U1169" s="42"/>
      <c r="V1169" s="42"/>
      <c r="W1169" s="42"/>
      <c r="X1169" s="42"/>
      <c r="Y1169" s="42"/>
      <c r="Z1169" s="33"/>
      <c r="AA1169" s="33"/>
      <c r="AB1169" s="33"/>
      <c r="AC1169" s="33"/>
      <c r="AD1169" s="33"/>
      <c r="AE1169" s="33"/>
    </row>
    <row r="1170">
      <c r="A1170" s="41"/>
      <c r="B1170" s="42"/>
      <c r="C1170" s="42"/>
      <c r="D1170" s="42"/>
      <c r="E1170" s="42"/>
      <c r="F1170" s="42"/>
      <c r="G1170" s="42"/>
      <c r="H1170" s="33"/>
      <c r="I1170" s="33"/>
      <c r="J1170" s="33"/>
      <c r="K1170" s="33"/>
      <c r="L1170" s="33"/>
      <c r="M1170" s="33"/>
      <c r="Q1170" s="41"/>
      <c r="R1170" s="41"/>
      <c r="S1170" s="41"/>
      <c r="T1170" s="42"/>
      <c r="U1170" s="42"/>
      <c r="V1170" s="42"/>
      <c r="W1170" s="42"/>
      <c r="X1170" s="42"/>
      <c r="Y1170" s="42"/>
      <c r="Z1170" s="33"/>
      <c r="AA1170" s="33"/>
      <c r="AB1170" s="33"/>
      <c r="AC1170" s="33"/>
      <c r="AD1170" s="33"/>
      <c r="AE1170" s="33"/>
    </row>
    <row r="1171">
      <c r="A1171" s="41"/>
      <c r="B1171" s="42"/>
      <c r="C1171" s="42"/>
      <c r="D1171" s="42"/>
      <c r="E1171" s="42"/>
      <c r="F1171" s="42"/>
      <c r="G1171" s="42"/>
      <c r="H1171" s="33"/>
      <c r="I1171" s="33"/>
      <c r="J1171" s="33"/>
      <c r="K1171" s="33"/>
      <c r="L1171" s="33"/>
      <c r="M1171" s="33"/>
      <c r="Q1171" s="41"/>
      <c r="R1171" s="41"/>
      <c r="S1171" s="41"/>
      <c r="T1171" s="42"/>
      <c r="U1171" s="42"/>
      <c r="V1171" s="42"/>
      <c r="W1171" s="42"/>
      <c r="X1171" s="42"/>
      <c r="Y1171" s="42"/>
      <c r="Z1171" s="33"/>
      <c r="AA1171" s="33"/>
      <c r="AB1171" s="33"/>
      <c r="AC1171" s="33"/>
      <c r="AD1171" s="33"/>
      <c r="AE1171" s="33"/>
    </row>
    <row r="1172">
      <c r="A1172" s="41"/>
      <c r="B1172" s="42"/>
      <c r="C1172" s="42"/>
      <c r="D1172" s="42"/>
      <c r="E1172" s="42"/>
      <c r="F1172" s="42"/>
      <c r="G1172" s="42"/>
      <c r="H1172" s="33"/>
      <c r="I1172" s="33"/>
      <c r="J1172" s="33"/>
      <c r="K1172" s="33"/>
      <c r="L1172" s="33"/>
      <c r="M1172" s="33"/>
      <c r="Q1172" s="41"/>
      <c r="R1172" s="41"/>
      <c r="S1172" s="41"/>
      <c r="T1172" s="42"/>
      <c r="U1172" s="42"/>
      <c r="V1172" s="42"/>
      <c r="W1172" s="42"/>
      <c r="X1172" s="42"/>
      <c r="Y1172" s="42"/>
      <c r="Z1172" s="33"/>
      <c r="AA1172" s="33"/>
      <c r="AB1172" s="33"/>
      <c r="AC1172" s="33"/>
      <c r="AD1172" s="33"/>
      <c r="AE1172" s="33"/>
    </row>
    <row r="1173">
      <c r="A1173" s="41"/>
      <c r="B1173" s="42"/>
      <c r="C1173" s="42"/>
      <c r="D1173" s="42"/>
      <c r="E1173" s="42"/>
      <c r="F1173" s="42"/>
      <c r="G1173" s="42"/>
      <c r="H1173" s="33"/>
      <c r="I1173" s="33"/>
      <c r="J1173" s="33"/>
      <c r="K1173" s="33"/>
      <c r="L1173" s="33"/>
      <c r="M1173" s="33"/>
      <c r="Q1173" s="41"/>
      <c r="R1173" s="41"/>
      <c r="S1173" s="41"/>
      <c r="T1173" s="42"/>
      <c r="U1173" s="42"/>
      <c r="V1173" s="42"/>
      <c r="W1173" s="42"/>
      <c r="X1173" s="42"/>
      <c r="Y1173" s="42"/>
      <c r="Z1173" s="33"/>
      <c r="AA1173" s="33"/>
      <c r="AB1173" s="33"/>
      <c r="AC1173" s="33"/>
      <c r="AD1173" s="33"/>
      <c r="AE1173" s="33"/>
    </row>
    <row r="1174">
      <c r="A1174" s="41"/>
      <c r="B1174" s="42"/>
      <c r="C1174" s="42"/>
      <c r="D1174" s="42"/>
      <c r="E1174" s="42"/>
      <c r="F1174" s="42"/>
      <c r="G1174" s="42"/>
      <c r="H1174" s="33"/>
      <c r="I1174" s="33"/>
      <c r="J1174" s="33"/>
      <c r="K1174" s="33"/>
      <c r="L1174" s="33"/>
      <c r="M1174" s="33"/>
      <c r="Q1174" s="41"/>
      <c r="R1174" s="41"/>
      <c r="S1174" s="41"/>
      <c r="T1174" s="42"/>
      <c r="U1174" s="42"/>
      <c r="V1174" s="42"/>
      <c r="W1174" s="42"/>
      <c r="X1174" s="42"/>
      <c r="Y1174" s="42"/>
      <c r="Z1174" s="33"/>
      <c r="AA1174" s="33"/>
      <c r="AB1174" s="33"/>
      <c r="AC1174" s="33"/>
      <c r="AD1174" s="33"/>
      <c r="AE1174" s="33"/>
    </row>
    <row r="1175">
      <c r="A1175" s="41"/>
      <c r="B1175" s="42"/>
      <c r="C1175" s="42"/>
      <c r="D1175" s="42"/>
      <c r="E1175" s="42"/>
      <c r="F1175" s="42"/>
      <c r="G1175" s="42"/>
      <c r="H1175" s="33"/>
      <c r="I1175" s="33"/>
      <c r="J1175" s="33"/>
      <c r="K1175" s="33"/>
      <c r="L1175" s="33"/>
      <c r="M1175" s="33"/>
      <c r="Q1175" s="41"/>
      <c r="R1175" s="41"/>
      <c r="S1175" s="41"/>
      <c r="T1175" s="42"/>
      <c r="U1175" s="42"/>
      <c r="V1175" s="42"/>
      <c r="W1175" s="42"/>
      <c r="X1175" s="42"/>
      <c r="Y1175" s="42"/>
      <c r="Z1175" s="33"/>
      <c r="AA1175" s="33"/>
      <c r="AB1175" s="33"/>
      <c r="AC1175" s="33"/>
      <c r="AD1175" s="33"/>
      <c r="AE1175" s="33"/>
    </row>
    <row r="1176">
      <c r="A1176" s="41"/>
      <c r="B1176" s="42"/>
      <c r="C1176" s="42"/>
      <c r="D1176" s="42"/>
      <c r="E1176" s="42"/>
      <c r="F1176" s="42"/>
      <c r="G1176" s="42"/>
      <c r="H1176" s="33"/>
      <c r="I1176" s="33"/>
      <c r="J1176" s="33"/>
      <c r="K1176" s="33"/>
      <c r="L1176" s="33"/>
      <c r="M1176" s="33"/>
      <c r="Q1176" s="41"/>
      <c r="R1176" s="41"/>
      <c r="S1176" s="41"/>
      <c r="T1176" s="42"/>
      <c r="U1176" s="42"/>
      <c r="V1176" s="42"/>
      <c r="W1176" s="42"/>
      <c r="X1176" s="42"/>
      <c r="Y1176" s="42"/>
      <c r="Z1176" s="33"/>
      <c r="AA1176" s="33"/>
      <c r="AB1176" s="33"/>
      <c r="AC1176" s="33"/>
      <c r="AD1176" s="33"/>
      <c r="AE1176" s="33"/>
    </row>
    <row r="1177">
      <c r="A1177" s="41"/>
      <c r="B1177" s="42"/>
      <c r="C1177" s="42"/>
      <c r="D1177" s="42"/>
      <c r="E1177" s="42"/>
      <c r="F1177" s="42"/>
      <c r="G1177" s="42"/>
      <c r="H1177" s="33"/>
      <c r="I1177" s="33"/>
      <c r="J1177" s="33"/>
      <c r="K1177" s="33"/>
      <c r="L1177" s="33"/>
      <c r="M1177" s="33"/>
      <c r="Q1177" s="41"/>
      <c r="R1177" s="41"/>
      <c r="S1177" s="41"/>
      <c r="T1177" s="42"/>
      <c r="U1177" s="42"/>
      <c r="V1177" s="42"/>
      <c r="W1177" s="42"/>
      <c r="X1177" s="42"/>
      <c r="Y1177" s="42"/>
      <c r="Z1177" s="33"/>
      <c r="AA1177" s="33"/>
      <c r="AB1177" s="33"/>
      <c r="AC1177" s="33"/>
      <c r="AD1177" s="33"/>
      <c r="AE1177" s="33"/>
    </row>
    <row r="1178">
      <c r="A1178" s="41"/>
      <c r="B1178" s="42"/>
      <c r="C1178" s="42"/>
      <c r="D1178" s="42"/>
      <c r="E1178" s="42"/>
      <c r="F1178" s="42"/>
      <c r="G1178" s="42"/>
      <c r="H1178" s="33"/>
      <c r="I1178" s="33"/>
      <c r="J1178" s="33"/>
      <c r="K1178" s="33"/>
      <c r="L1178" s="33"/>
      <c r="M1178" s="33"/>
      <c r="Q1178" s="41"/>
      <c r="R1178" s="41"/>
      <c r="S1178" s="41"/>
      <c r="T1178" s="42"/>
      <c r="U1178" s="42"/>
      <c r="V1178" s="42"/>
      <c r="W1178" s="42"/>
      <c r="X1178" s="42"/>
      <c r="Y1178" s="42"/>
      <c r="Z1178" s="33"/>
      <c r="AA1178" s="33"/>
      <c r="AB1178" s="33"/>
      <c r="AC1178" s="33"/>
      <c r="AD1178" s="33"/>
      <c r="AE1178" s="33"/>
    </row>
    <row r="1179">
      <c r="A1179" s="41"/>
      <c r="B1179" s="42"/>
      <c r="C1179" s="42"/>
      <c r="D1179" s="42"/>
      <c r="E1179" s="42"/>
      <c r="F1179" s="42"/>
      <c r="G1179" s="42"/>
      <c r="H1179" s="33"/>
      <c r="I1179" s="33"/>
      <c r="J1179" s="33"/>
      <c r="K1179" s="33"/>
      <c r="L1179" s="33"/>
      <c r="M1179" s="33"/>
      <c r="Q1179" s="41"/>
      <c r="R1179" s="41"/>
      <c r="S1179" s="41"/>
      <c r="T1179" s="42"/>
      <c r="U1179" s="42"/>
      <c r="V1179" s="42"/>
      <c r="W1179" s="42"/>
      <c r="X1179" s="42"/>
      <c r="Y1179" s="42"/>
      <c r="Z1179" s="33"/>
      <c r="AA1179" s="33"/>
      <c r="AB1179" s="33"/>
      <c r="AC1179" s="33"/>
      <c r="AD1179" s="33"/>
      <c r="AE1179" s="33"/>
    </row>
    <row r="1180">
      <c r="A1180" s="41"/>
      <c r="B1180" s="42"/>
      <c r="C1180" s="42"/>
      <c r="D1180" s="42"/>
      <c r="E1180" s="42"/>
      <c r="F1180" s="42"/>
      <c r="G1180" s="42"/>
      <c r="H1180" s="33"/>
      <c r="I1180" s="33"/>
      <c r="J1180" s="33"/>
      <c r="K1180" s="33"/>
      <c r="L1180" s="33"/>
      <c r="M1180" s="33"/>
      <c r="Q1180" s="41"/>
      <c r="R1180" s="41"/>
      <c r="S1180" s="41"/>
      <c r="T1180" s="42"/>
      <c r="U1180" s="42"/>
      <c r="V1180" s="42"/>
      <c r="W1180" s="42"/>
      <c r="X1180" s="42"/>
      <c r="Y1180" s="42"/>
      <c r="Z1180" s="33"/>
      <c r="AA1180" s="33"/>
      <c r="AB1180" s="33"/>
      <c r="AC1180" s="33"/>
      <c r="AD1180" s="33"/>
      <c r="AE1180" s="33"/>
    </row>
    <row r="1181">
      <c r="A1181" s="41"/>
      <c r="B1181" s="42"/>
      <c r="C1181" s="42"/>
      <c r="D1181" s="42"/>
      <c r="E1181" s="42"/>
      <c r="F1181" s="42"/>
      <c r="G1181" s="42"/>
      <c r="H1181" s="33"/>
      <c r="I1181" s="33"/>
      <c r="J1181" s="33"/>
      <c r="K1181" s="33"/>
      <c r="L1181" s="33"/>
      <c r="M1181" s="33"/>
      <c r="Q1181" s="41"/>
      <c r="R1181" s="41"/>
      <c r="S1181" s="41"/>
      <c r="T1181" s="42"/>
      <c r="U1181" s="42"/>
      <c r="V1181" s="42"/>
      <c r="W1181" s="42"/>
      <c r="X1181" s="42"/>
      <c r="Y1181" s="42"/>
      <c r="Z1181" s="33"/>
      <c r="AA1181" s="33"/>
      <c r="AB1181" s="33"/>
      <c r="AC1181" s="33"/>
      <c r="AD1181" s="33"/>
      <c r="AE1181" s="33"/>
    </row>
    <row r="1182">
      <c r="A1182" s="41"/>
      <c r="B1182" s="42"/>
      <c r="C1182" s="42"/>
      <c r="D1182" s="42"/>
      <c r="E1182" s="42"/>
      <c r="F1182" s="42"/>
      <c r="G1182" s="42"/>
      <c r="H1182" s="33"/>
      <c r="I1182" s="33"/>
      <c r="J1182" s="33"/>
      <c r="K1182" s="33"/>
      <c r="L1182" s="33"/>
      <c r="M1182" s="33"/>
      <c r="Q1182" s="41"/>
      <c r="R1182" s="41"/>
      <c r="S1182" s="41"/>
      <c r="T1182" s="42"/>
      <c r="U1182" s="42"/>
      <c r="V1182" s="42"/>
      <c r="W1182" s="42"/>
      <c r="X1182" s="42"/>
      <c r="Y1182" s="42"/>
      <c r="Z1182" s="33"/>
      <c r="AA1182" s="33"/>
      <c r="AB1182" s="33"/>
      <c r="AC1182" s="33"/>
      <c r="AD1182" s="33"/>
      <c r="AE1182" s="33"/>
    </row>
    <row r="1183">
      <c r="A1183" s="41"/>
      <c r="B1183" s="42"/>
      <c r="C1183" s="42"/>
      <c r="D1183" s="42"/>
      <c r="E1183" s="42"/>
      <c r="F1183" s="42"/>
      <c r="G1183" s="42"/>
      <c r="H1183" s="33"/>
      <c r="I1183" s="33"/>
      <c r="J1183" s="33"/>
      <c r="K1183" s="33"/>
      <c r="L1183" s="33"/>
      <c r="M1183" s="33"/>
      <c r="Q1183" s="41"/>
      <c r="R1183" s="41"/>
      <c r="S1183" s="41"/>
      <c r="T1183" s="42"/>
      <c r="U1183" s="42"/>
      <c r="V1183" s="42"/>
      <c r="W1183" s="42"/>
      <c r="X1183" s="42"/>
      <c r="Y1183" s="42"/>
      <c r="Z1183" s="33"/>
      <c r="AA1183" s="33"/>
      <c r="AB1183" s="33"/>
      <c r="AC1183" s="33"/>
      <c r="AD1183" s="33"/>
      <c r="AE1183" s="33"/>
    </row>
    <row r="1184">
      <c r="A1184" s="41"/>
      <c r="B1184" s="42"/>
      <c r="C1184" s="42"/>
      <c r="D1184" s="42"/>
      <c r="E1184" s="42"/>
      <c r="F1184" s="42"/>
      <c r="G1184" s="42"/>
      <c r="H1184" s="33"/>
      <c r="I1184" s="33"/>
      <c r="J1184" s="33"/>
      <c r="K1184" s="33"/>
      <c r="L1184" s="33"/>
      <c r="M1184" s="33"/>
      <c r="Q1184" s="41"/>
      <c r="R1184" s="41"/>
      <c r="S1184" s="41"/>
      <c r="T1184" s="42"/>
      <c r="U1184" s="42"/>
      <c r="V1184" s="42"/>
      <c r="W1184" s="42"/>
      <c r="X1184" s="42"/>
      <c r="Y1184" s="42"/>
      <c r="Z1184" s="33"/>
      <c r="AA1184" s="33"/>
      <c r="AB1184" s="33"/>
      <c r="AC1184" s="33"/>
      <c r="AD1184" s="33"/>
      <c r="AE1184" s="33"/>
    </row>
    <row r="1185">
      <c r="A1185" s="41"/>
      <c r="B1185" s="42"/>
      <c r="C1185" s="42"/>
      <c r="D1185" s="42"/>
      <c r="E1185" s="42"/>
      <c r="F1185" s="42"/>
      <c r="G1185" s="42"/>
      <c r="H1185" s="33"/>
      <c r="I1185" s="33"/>
      <c r="J1185" s="33"/>
      <c r="K1185" s="33"/>
      <c r="L1185" s="33"/>
      <c r="M1185" s="33"/>
      <c r="Q1185" s="41"/>
      <c r="R1185" s="41"/>
      <c r="S1185" s="41"/>
      <c r="T1185" s="42"/>
      <c r="U1185" s="42"/>
      <c r="V1185" s="42"/>
      <c r="W1185" s="42"/>
      <c r="X1185" s="42"/>
      <c r="Y1185" s="42"/>
      <c r="Z1185" s="33"/>
      <c r="AA1185" s="33"/>
      <c r="AB1185" s="33"/>
      <c r="AC1185" s="33"/>
      <c r="AD1185" s="33"/>
      <c r="AE1185" s="33"/>
    </row>
    <row r="1186">
      <c r="A1186" s="41"/>
      <c r="B1186" s="42"/>
      <c r="C1186" s="42"/>
      <c r="D1186" s="42"/>
      <c r="E1186" s="42"/>
      <c r="F1186" s="42"/>
      <c r="G1186" s="42"/>
      <c r="H1186" s="33"/>
      <c r="I1186" s="33"/>
      <c r="J1186" s="33"/>
      <c r="K1186" s="33"/>
      <c r="L1186" s="33"/>
      <c r="M1186" s="33"/>
      <c r="Q1186" s="41"/>
      <c r="R1186" s="41"/>
      <c r="S1186" s="41"/>
      <c r="T1186" s="42"/>
      <c r="U1186" s="42"/>
      <c r="V1186" s="42"/>
      <c r="W1186" s="42"/>
      <c r="X1186" s="42"/>
      <c r="Y1186" s="42"/>
      <c r="Z1186" s="33"/>
      <c r="AA1186" s="33"/>
      <c r="AB1186" s="33"/>
      <c r="AC1186" s="33"/>
      <c r="AD1186" s="33"/>
      <c r="AE1186" s="33"/>
    </row>
    <row r="1187">
      <c r="A1187" s="41"/>
      <c r="B1187" s="42"/>
      <c r="C1187" s="42"/>
      <c r="D1187" s="42"/>
      <c r="E1187" s="42"/>
      <c r="F1187" s="42"/>
      <c r="G1187" s="42"/>
      <c r="H1187" s="33"/>
      <c r="I1187" s="33"/>
      <c r="J1187" s="33"/>
      <c r="K1187" s="33"/>
      <c r="L1187" s="33"/>
      <c r="M1187" s="33"/>
      <c r="Q1187" s="41"/>
      <c r="R1187" s="41"/>
      <c r="S1187" s="41"/>
      <c r="T1187" s="42"/>
      <c r="U1187" s="42"/>
      <c r="V1187" s="42"/>
      <c r="W1187" s="42"/>
      <c r="X1187" s="42"/>
      <c r="Y1187" s="42"/>
      <c r="Z1187" s="33"/>
      <c r="AA1187" s="33"/>
      <c r="AB1187" s="33"/>
      <c r="AC1187" s="33"/>
      <c r="AD1187" s="33"/>
      <c r="AE1187" s="33"/>
    </row>
    <row r="1188">
      <c r="A1188" s="41"/>
      <c r="B1188" s="42"/>
      <c r="C1188" s="42"/>
      <c r="D1188" s="42"/>
      <c r="E1188" s="42"/>
      <c r="F1188" s="42"/>
      <c r="G1188" s="42"/>
      <c r="H1188" s="33"/>
      <c r="I1188" s="33"/>
      <c r="J1188" s="33"/>
      <c r="K1188" s="33"/>
      <c r="L1188" s="33"/>
      <c r="M1188" s="33"/>
      <c r="Q1188" s="41"/>
      <c r="R1188" s="41"/>
      <c r="S1188" s="41"/>
      <c r="T1188" s="42"/>
      <c r="U1188" s="42"/>
      <c r="V1188" s="42"/>
      <c r="W1188" s="42"/>
      <c r="X1188" s="42"/>
      <c r="Y1188" s="42"/>
      <c r="Z1188" s="33"/>
      <c r="AA1188" s="33"/>
      <c r="AB1188" s="33"/>
      <c r="AC1188" s="33"/>
      <c r="AD1188" s="33"/>
      <c r="AE1188" s="33"/>
    </row>
    <row r="1189">
      <c r="A1189" s="41"/>
      <c r="B1189" s="42"/>
      <c r="C1189" s="42"/>
      <c r="D1189" s="42"/>
      <c r="E1189" s="42"/>
      <c r="F1189" s="42"/>
      <c r="G1189" s="42"/>
      <c r="H1189" s="33"/>
      <c r="I1189" s="33"/>
      <c r="J1189" s="33"/>
      <c r="K1189" s="33"/>
      <c r="L1189" s="33"/>
      <c r="M1189" s="33"/>
      <c r="Q1189" s="41"/>
      <c r="R1189" s="41"/>
      <c r="S1189" s="41"/>
      <c r="T1189" s="42"/>
      <c r="U1189" s="42"/>
      <c r="V1189" s="42"/>
      <c r="W1189" s="42"/>
      <c r="X1189" s="42"/>
      <c r="Y1189" s="42"/>
      <c r="Z1189" s="33"/>
      <c r="AA1189" s="33"/>
      <c r="AB1189" s="33"/>
      <c r="AC1189" s="33"/>
      <c r="AD1189" s="33"/>
      <c r="AE1189" s="33"/>
    </row>
    <row r="1190">
      <c r="A1190" s="41"/>
      <c r="B1190" s="42"/>
      <c r="C1190" s="42"/>
      <c r="D1190" s="42"/>
      <c r="E1190" s="42"/>
      <c r="F1190" s="42"/>
      <c r="G1190" s="42"/>
      <c r="H1190" s="33"/>
      <c r="I1190" s="33"/>
      <c r="J1190" s="33"/>
      <c r="K1190" s="33"/>
      <c r="L1190" s="33"/>
      <c r="M1190" s="33"/>
      <c r="Q1190" s="41"/>
      <c r="R1190" s="41"/>
      <c r="S1190" s="41"/>
      <c r="T1190" s="42"/>
      <c r="U1190" s="42"/>
      <c r="V1190" s="42"/>
      <c r="W1190" s="42"/>
      <c r="X1190" s="42"/>
      <c r="Y1190" s="42"/>
      <c r="Z1190" s="33"/>
      <c r="AA1190" s="33"/>
      <c r="AB1190" s="33"/>
      <c r="AC1190" s="33"/>
      <c r="AD1190" s="33"/>
      <c r="AE1190" s="33"/>
    </row>
    <row r="1191">
      <c r="A1191" s="41"/>
      <c r="B1191" s="42"/>
      <c r="C1191" s="42"/>
      <c r="D1191" s="42"/>
      <c r="E1191" s="42"/>
      <c r="F1191" s="42"/>
      <c r="G1191" s="42"/>
      <c r="H1191" s="33"/>
      <c r="I1191" s="33"/>
      <c r="J1191" s="33"/>
      <c r="K1191" s="33"/>
      <c r="L1191" s="33"/>
      <c r="M1191" s="33"/>
      <c r="Q1191" s="41"/>
      <c r="R1191" s="41"/>
      <c r="S1191" s="41"/>
      <c r="T1191" s="42"/>
      <c r="U1191" s="42"/>
      <c r="V1191" s="42"/>
      <c r="W1191" s="42"/>
      <c r="X1191" s="42"/>
      <c r="Y1191" s="42"/>
      <c r="Z1191" s="33"/>
      <c r="AA1191" s="33"/>
      <c r="AB1191" s="33"/>
      <c r="AC1191" s="33"/>
      <c r="AD1191" s="33"/>
      <c r="AE1191" s="33"/>
    </row>
    <row r="1192">
      <c r="A1192" s="41"/>
      <c r="B1192" s="42"/>
      <c r="C1192" s="42"/>
      <c r="D1192" s="42"/>
      <c r="E1192" s="42"/>
      <c r="F1192" s="42"/>
      <c r="G1192" s="42"/>
      <c r="H1192" s="33"/>
      <c r="I1192" s="33"/>
      <c r="J1192" s="33"/>
      <c r="K1192" s="33"/>
      <c r="L1192" s="33"/>
      <c r="M1192" s="33"/>
      <c r="Q1192" s="41"/>
      <c r="R1192" s="41"/>
      <c r="S1192" s="41"/>
      <c r="T1192" s="42"/>
      <c r="U1192" s="42"/>
      <c r="V1192" s="42"/>
      <c r="W1192" s="42"/>
      <c r="X1192" s="42"/>
      <c r="Y1192" s="42"/>
      <c r="Z1192" s="33"/>
      <c r="AA1192" s="33"/>
      <c r="AB1192" s="33"/>
      <c r="AC1192" s="33"/>
      <c r="AD1192" s="33"/>
      <c r="AE1192" s="33"/>
    </row>
    <row r="1193">
      <c r="A1193" s="41"/>
      <c r="B1193" s="42"/>
      <c r="C1193" s="42"/>
      <c r="D1193" s="42"/>
      <c r="E1193" s="42"/>
      <c r="F1193" s="42"/>
      <c r="G1193" s="42"/>
      <c r="H1193" s="33"/>
      <c r="I1193" s="33"/>
      <c r="J1193" s="33"/>
      <c r="K1193" s="33"/>
      <c r="L1193" s="33"/>
      <c r="M1193" s="33"/>
      <c r="Q1193" s="41"/>
      <c r="R1193" s="41"/>
      <c r="S1193" s="41"/>
      <c r="T1193" s="42"/>
      <c r="U1193" s="42"/>
      <c r="V1193" s="42"/>
      <c r="W1193" s="42"/>
      <c r="X1193" s="42"/>
      <c r="Y1193" s="42"/>
      <c r="Z1193" s="33"/>
      <c r="AA1193" s="33"/>
      <c r="AB1193" s="33"/>
      <c r="AC1193" s="33"/>
      <c r="AD1193" s="33"/>
      <c r="AE1193" s="33"/>
    </row>
    <row r="1194">
      <c r="A1194" s="41"/>
      <c r="B1194" s="42"/>
      <c r="C1194" s="42"/>
      <c r="D1194" s="42"/>
      <c r="E1194" s="42"/>
      <c r="F1194" s="42"/>
      <c r="G1194" s="42"/>
      <c r="H1194" s="33"/>
      <c r="I1194" s="33"/>
      <c r="J1194" s="33"/>
      <c r="K1194" s="33"/>
      <c r="L1194" s="33"/>
      <c r="M1194" s="33"/>
      <c r="Q1194" s="41"/>
      <c r="R1194" s="41"/>
      <c r="S1194" s="41"/>
      <c r="T1194" s="42"/>
      <c r="U1194" s="42"/>
      <c r="V1194" s="42"/>
      <c r="W1194" s="42"/>
      <c r="X1194" s="42"/>
      <c r="Y1194" s="42"/>
      <c r="Z1194" s="33"/>
      <c r="AA1194" s="33"/>
      <c r="AB1194" s="33"/>
      <c r="AC1194" s="33"/>
      <c r="AD1194" s="33"/>
      <c r="AE1194" s="33"/>
    </row>
    <row r="1195">
      <c r="A1195" s="41"/>
      <c r="B1195" s="42"/>
      <c r="C1195" s="42"/>
      <c r="D1195" s="42"/>
      <c r="E1195" s="42"/>
      <c r="F1195" s="42"/>
      <c r="G1195" s="42"/>
      <c r="H1195" s="33"/>
      <c r="I1195" s="33"/>
      <c r="J1195" s="33"/>
      <c r="K1195" s="33"/>
      <c r="L1195" s="33"/>
      <c r="M1195" s="33"/>
      <c r="Q1195" s="41"/>
      <c r="R1195" s="41"/>
      <c r="S1195" s="41"/>
      <c r="T1195" s="42"/>
      <c r="U1195" s="42"/>
      <c r="V1195" s="42"/>
      <c r="W1195" s="42"/>
      <c r="X1195" s="42"/>
      <c r="Y1195" s="42"/>
      <c r="Z1195" s="33"/>
      <c r="AA1195" s="33"/>
      <c r="AB1195" s="33"/>
      <c r="AC1195" s="33"/>
      <c r="AD1195" s="33"/>
      <c r="AE1195" s="33"/>
    </row>
    <row r="1196">
      <c r="A1196" s="41"/>
      <c r="B1196" s="42"/>
      <c r="C1196" s="42"/>
      <c r="D1196" s="42"/>
      <c r="E1196" s="42"/>
      <c r="F1196" s="42"/>
      <c r="G1196" s="42"/>
      <c r="H1196" s="33"/>
      <c r="I1196" s="33"/>
      <c r="J1196" s="33"/>
      <c r="K1196" s="33"/>
      <c r="L1196" s="33"/>
      <c r="M1196" s="33"/>
      <c r="Q1196" s="41"/>
      <c r="R1196" s="41"/>
      <c r="S1196" s="41"/>
      <c r="T1196" s="42"/>
      <c r="U1196" s="42"/>
      <c r="V1196" s="42"/>
      <c r="W1196" s="42"/>
      <c r="X1196" s="42"/>
      <c r="Y1196" s="42"/>
      <c r="Z1196" s="33"/>
      <c r="AA1196" s="33"/>
      <c r="AB1196" s="33"/>
      <c r="AC1196" s="33"/>
      <c r="AD1196" s="33"/>
      <c r="AE1196" s="33"/>
    </row>
    <row r="1197">
      <c r="A1197" s="41"/>
      <c r="B1197" s="42"/>
      <c r="C1197" s="42"/>
      <c r="D1197" s="42"/>
      <c r="E1197" s="42"/>
      <c r="F1197" s="42"/>
      <c r="G1197" s="42"/>
      <c r="H1197" s="33"/>
      <c r="I1197" s="33"/>
      <c r="J1197" s="33"/>
      <c r="K1197" s="33"/>
      <c r="L1197" s="33"/>
      <c r="M1197" s="33"/>
      <c r="Q1197" s="41"/>
      <c r="R1197" s="41"/>
      <c r="S1197" s="41"/>
      <c r="T1197" s="42"/>
      <c r="U1197" s="42"/>
      <c r="V1197" s="42"/>
      <c r="W1197" s="42"/>
      <c r="X1197" s="42"/>
      <c r="Y1197" s="42"/>
      <c r="Z1197" s="33"/>
      <c r="AA1197" s="33"/>
      <c r="AB1197" s="33"/>
      <c r="AC1197" s="33"/>
      <c r="AD1197" s="33"/>
      <c r="AE1197" s="33"/>
    </row>
    <row r="1198">
      <c r="A1198" s="41"/>
      <c r="B1198" s="42"/>
      <c r="C1198" s="42"/>
      <c r="D1198" s="42"/>
      <c r="E1198" s="42"/>
      <c r="F1198" s="42"/>
      <c r="G1198" s="42"/>
      <c r="H1198" s="33"/>
      <c r="I1198" s="33"/>
      <c r="J1198" s="33"/>
      <c r="K1198" s="33"/>
      <c r="L1198" s="33"/>
      <c r="M1198" s="33"/>
      <c r="Q1198" s="41"/>
      <c r="R1198" s="41"/>
      <c r="S1198" s="41"/>
      <c r="T1198" s="42"/>
      <c r="U1198" s="42"/>
      <c r="V1198" s="42"/>
      <c r="W1198" s="42"/>
      <c r="X1198" s="42"/>
      <c r="Y1198" s="42"/>
      <c r="Z1198" s="33"/>
      <c r="AA1198" s="33"/>
      <c r="AB1198" s="33"/>
      <c r="AC1198" s="33"/>
      <c r="AD1198" s="33"/>
      <c r="AE1198" s="33"/>
    </row>
    <row r="1199">
      <c r="A1199" s="41"/>
      <c r="B1199" s="42"/>
      <c r="C1199" s="42"/>
      <c r="D1199" s="42"/>
      <c r="E1199" s="42"/>
      <c r="F1199" s="42"/>
      <c r="G1199" s="42"/>
      <c r="H1199" s="33"/>
      <c r="I1199" s="33"/>
      <c r="J1199" s="33"/>
      <c r="K1199" s="33"/>
      <c r="L1199" s="33"/>
      <c r="M1199" s="33"/>
      <c r="Q1199" s="41"/>
      <c r="R1199" s="41"/>
      <c r="S1199" s="41"/>
      <c r="T1199" s="42"/>
      <c r="U1199" s="42"/>
      <c r="V1199" s="42"/>
      <c r="W1199" s="42"/>
      <c r="X1199" s="42"/>
      <c r="Y1199" s="42"/>
      <c r="Z1199" s="33"/>
      <c r="AA1199" s="33"/>
      <c r="AB1199" s="33"/>
      <c r="AC1199" s="33"/>
      <c r="AD1199" s="33"/>
      <c r="AE1199" s="33"/>
    </row>
    <row r="1200">
      <c r="A1200" s="41"/>
      <c r="B1200" s="42"/>
      <c r="C1200" s="42"/>
      <c r="D1200" s="42"/>
      <c r="E1200" s="42"/>
      <c r="F1200" s="42"/>
      <c r="G1200" s="42"/>
      <c r="H1200" s="33"/>
      <c r="I1200" s="33"/>
      <c r="J1200" s="33"/>
      <c r="K1200" s="33"/>
      <c r="L1200" s="33"/>
      <c r="M1200" s="33"/>
      <c r="Q1200" s="41"/>
      <c r="R1200" s="41"/>
      <c r="S1200" s="41"/>
      <c r="T1200" s="42"/>
      <c r="U1200" s="42"/>
      <c r="V1200" s="42"/>
      <c r="W1200" s="42"/>
      <c r="X1200" s="42"/>
      <c r="Y1200" s="42"/>
      <c r="Z1200" s="33"/>
      <c r="AA1200" s="33"/>
      <c r="AB1200" s="33"/>
      <c r="AC1200" s="33"/>
      <c r="AD1200" s="33"/>
      <c r="AE1200" s="33"/>
    </row>
    <row r="1201">
      <c r="A1201" s="41"/>
      <c r="B1201" s="42"/>
      <c r="C1201" s="42"/>
      <c r="D1201" s="42"/>
      <c r="E1201" s="42"/>
      <c r="F1201" s="42"/>
      <c r="G1201" s="42"/>
      <c r="H1201" s="33"/>
      <c r="I1201" s="33"/>
      <c r="J1201" s="33"/>
      <c r="K1201" s="33"/>
      <c r="L1201" s="33"/>
      <c r="M1201" s="33"/>
      <c r="Q1201" s="41"/>
      <c r="R1201" s="41"/>
      <c r="S1201" s="41"/>
      <c r="T1201" s="42"/>
      <c r="U1201" s="42"/>
      <c r="V1201" s="42"/>
      <c r="W1201" s="42"/>
      <c r="X1201" s="42"/>
      <c r="Y1201" s="42"/>
      <c r="Z1201" s="33"/>
      <c r="AA1201" s="33"/>
      <c r="AB1201" s="33"/>
      <c r="AC1201" s="33"/>
      <c r="AD1201" s="33"/>
      <c r="AE1201" s="33"/>
    </row>
    <row r="1202">
      <c r="A1202" s="41"/>
      <c r="B1202" s="42"/>
      <c r="C1202" s="42"/>
      <c r="D1202" s="42"/>
      <c r="E1202" s="42"/>
      <c r="F1202" s="42"/>
      <c r="G1202" s="42"/>
      <c r="H1202" s="33"/>
      <c r="I1202" s="33"/>
      <c r="J1202" s="33"/>
      <c r="K1202" s="33"/>
      <c r="L1202" s="33"/>
      <c r="M1202" s="33"/>
      <c r="Q1202" s="41"/>
      <c r="R1202" s="41"/>
      <c r="S1202" s="41"/>
      <c r="T1202" s="42"/>
      <c r="U1202" s="42"/>
      <c r="V1202" s="42"/>
      <c r="W1202" s="42"/>
      <c r="X1202" s="42"/>
      <c r="Y1202" s="42"/>
      <c r="Z1202" s="33"/>
      <c r="AA1202" s="33"/>
      <c r="AB1202" s="33"/>
      <c r="AC1202" s="33"/>
      <c r="AD1202" s="33"/>
      <c r="AE1202" s="33"/>
    </row>
    <row r="1203">
      <c r="A1203" s="41"/>
      <c r="B1203" s="42"/>
      <c r="C1203" s="42"/>
      <c r="D1203" s="42"/>
      <c r="E1203" s="42"/>
      <c r="F1203" s="42"/>
      <c r="G1203" s="42"/>
      <c r="H1203" s="33"/>
      <c r="I1203" s="33"/>
      <c r="J1203" s="33"/>
      <c r="K1203" s="33"/>
      <c r="L1203" s="33"/>
      <c r="M1203" s="33"/>
      <c r="Q1203" s="41"/>
      <c r="R1203" s="41"/>
      <c r="S1203" s="41"/>
      <c r="T1203" s="42"/>
      <c r="U1203" s="42"/>
      <c r="V1203" s="42"/>
      <c r="W1203" s="42"/>
      <c r="X1203" s="42"/>
      <c r="Y1203" s="42"/>
      <c r="Z1203" s="33"/>
      <c r="AA1203" s="33"/>
      <c r="AB1203" s="33"/>
      <c r="AC1203" s="33"/>
      <c r="AD1203" s="33"/>
      <c r="AE1203" s="33"/>
    </row>
    <row r="1204">
      <c r="A1204" s="41"/>
      <c r="B1204" s="42"/>
      <c r="C1204" s="42"/>
      <c r="D1204" s="42"/>
      <c r="E1204" s="42"/>
      <c r="F1204" s="42"/>
      <c r="G1204" s="42"/>
      <c r="H1204" s="33"/>
      <c r="I1204" s="33"/>
      <c r="J1204" s="33"/>
      <c r="K1204" s="33"/>
      <c r="L1204" s="33"/>
      <c r="M1204" s="33"/>
      <c r="Q1204" s="41"/>
      <c r="R1204" s="41"/>
      <c r="S1204" s="41"/>
      <c r="T1204" s="42"/>
      <c r="U1204" s="42"/>
      <c r="V1204" s="42"/>
      <c r="W1204" s="42"/>
      <c r="X1204" s="42"/>
      <c r="Y1204" s="42"/>
      <c r="Z1204" s="33"/>
      <c r="AA1204" s="33"/>
      <c r="AB1204" s="33"/>
      <c r="AC1204" s="33"/>
      <c r="AD1204" s="33"/>
      <c r="AE1204" s="33"/>
    </row>
    <row r="1205">
      <c r="A1205" s="41"/>
      <c r="B1205" s="42"/>
      <c r="C1205" s="42"/>
      <c r="D1205" s="42"/>
      <c r="E1205" s="42"/>
      <c r="F1205" s="42"/>
      <c r="G1205" s="42"/>
      <c r="H1205" s="33"/>
      <c r="I1205" s="33"/>
      <c r="J1205" s="33"/>
      <c r="K1205" s="33"/>
      <c r="L1205" s="33"/>
      <c r="M1205" s="33"/>
      <c r="Q1205" s="41"/>
      <c r="R1205" s="41"/>
      <c r="S1205" s="41"/>
      <c r="T1205" s="42"/>
      <c r="U1205" s="42"/>
      <c r="V1205" s="42"/>
      <c r="W1205" s="42"/>
      <c r="X1205" s="42"/>
      <c r="Y1205" s="42"/>
      <c r="Z1205" s="33"/>
      <c r="AA1205" s="33"/>
      <c r="AB1205" s="33"/>
      <c r="AC1205" s="33"/>
      <c r="AD1205" s="33"/>
      <c r="AE1205" s="33"/>
    </row>
    <row r="1206">
      <c r="A1206" s="41"/>
      <c r="B1206" s="42"/>
      <c r="C1206" s="42"/>
      <c r="D1206" s="42"/>
      <c r="E1206" s="42"/>
      <c r="F1206" s="42"/>
      <c r="G1206" s="42"/>
      <c r="H1206" s="33"/>
      <c r="I1206" s="33"/>
      <c r="J1206" s="33"/>
      <c r="K1206" s="33"/>
      <c r="L1206" s="33"/>
      <c r="M1206" s="33"/>
      <c r="Q1206" s="41"/>
      <c r="R1206" s="41"/>
      <c r="S1206" s="41"/>
      <c r="T1206" s="42"/>
      <c r="U1206" s="42"/>
      <c r="V1206" s="42"/>
      <c r="W1206" s="42"/>
      <c r="X1206" s="42"/>
      <c r="Y1206" s="42"/>
      <c r="Z1206" s="33"/>
      <c r="AA1206" s="33"/>
      <c r="AB1206" s="33"/>
      <c r="AC1206" s="33"/>
      <c r="AD1206" s="33"/>
      <c r="AE1206" s="33"/>
    </row>
    <row r="1207">
      <c r="A1207" s="41"/>
      <c r="B1207" s="42"/>
      <c r="C1207" s="42"/>
      <c r="D1207" s="42"/>
      <c r="E1207" s="42"/>
      <c r="F1207" s="42"/>
      <c r="G1207" s="42"/>
      <c r="H1207" s="33"/>
      <c r="I1207" s="33"/>
      <c r="J1207" s="33"/>
      <c r="K1207" s="33"/>
      <c r="L1207" s="33"/>
      <c r="M1207" s="33"/>
      <c r="Q1207" s="41"/>
      <c r="R1207" s="41"/>
      <c r="S1207" s="41"/>
      <c r="T1207" s="42"/>
      <c r="U1207" s="42"/>
      <c r="V1207" s="42"/>
      <c r="W1207" s="42"/>
      <c r="X1207" s="42"/>
      <c r="Y1207" s="42"/>
      <c r="Z1207" s="33"/>
      <c r="AA1207" s="33"/>
      <c r="AB1207" s="33"/>
      <c r="AC1207" s="33"/>
      <c r="AD1207" s="33"/>
      <c r="AE1207" s="33"/>
    </row>
    <row r="1208">
      <c r="A1208" s="41"/>
      <c r="B1208" s="42"/>
      <c r="C1208" s="42"/>
      <c r="D1208" s="42"/>
      <c r="E1208" s="42"/>
      <c r="F1208" s="42"/>
      <c r="G1208" s="42"/>
      <c r="H1208" s="33"/>
      <c r="I1208" s="33"/>
      <c r="J1208" s="33"/>
      <c r="K1208" s="33"/>
      <c r="L1208" s="33"/>
      <c r="M1208" s="33"/>
      <c r="Q1208" s="41"/>
      <c r="R1208" s="41"/>
      <c r="S1208" s="41"/>
      <c r="T1208" s="42"/>
      <c r="U1208" s="42"/>
      <c r="V1208" s="42"/>
      <c r="W1208" s="42"/>
      <c r="X1208" s="42"/>
      <c r="Y1208" s="42"/>
      <c r="Z1208" s="33"/>
      <c r="AA1208" s="33"/>
      <c r="AB1208" s="33"/>
      <c r="AC1208" s="33"/>
      <c r="AD1208" s="33"/>
      <c r="AE1208" s="33"/>
    </row>
    <row r="1209">
      <c r="A1209" s="41"/>
      <c r="B1209" s="42"/>
      <c r="C1209" s="42"/>
      <c r="D1209" s="42"/>
      <c r="E1209" s="42"/>
      <c r="F1209" s="42"/>
      <c r="G1209" s="42"/>
      <c r="H1209" s="33"/>
      <c r="I1209" s="33"/>
      <c r="J1209" s="33"/>
      <c r="K1209" s="33"/>
      <c r="L1209" s="33"/>
      <c r="M1209" s="33"/>
      <c r="Q1209" s="41"/>
      <c r="R1209" s="41"/>
      <c r="S1209" s="41"/>
      <c r="T1209" s="42"/>
      <c r="U1209" s="42"/>
      <c r="V1209" s="42"/>
      <c r="W1209" s="42"/>
      <c r="X1209" s="42"/>
      <c r="Y1209" s="42"/>
      <c r="Z1209" s="33"/>
      <c r="AA1209" s="33"/>
      <c r="AB1209" s="33"/>
      <c r="AC1209" s="33"/>
      <c r="AD1209" s="33"/>
      <c r="AE1209" s="33"/>
    </row>
    <row r="1210">
      <c r="A1210" s="41"/>
      <c r="B1210" s="42"/>
      <c r="C1210" s="42"/>
      <c r="D1210" s="42"/>
      <c r="E1210" s="42"/>
      <c r="F1210" s="42"/>
      <c r="G1210" s="42"/>
      <c r="H1210" s="33"/>
      <c r="I1210" s="33"/>
      <c r="J1210" s="33"/>
      <c r="K1210" s="33"/>
      <c r="L1210" s="33"/>
      <c r="M1210" s="33"/>
      <c r="Q1210" s="41"/>
      <c r="R1210" s="41"/>
      <c r="S1210" s="41"/>
      <c r="T1210" s="42"/>
      <c r="U1210" s="42"/>
      <c r="V1210" s="42"/>
      <c r="W1210" s="42"/>
      <c r="X1210" s="42"/>
      <c r="Y1210" s="42"/>
      <c r="Z1210" s="33"/>
      <c r="AA1210" s="33"/>
      <c r="AB1210" s="33"/>
      <c r="AC1210" s="33"/>
      <c r="AD1210" s="33"/>
      <c r="AE1210" s="33"/>
    </row>
    <row r="1211">
      <c r="A1211" s="41"/>
      <c r="B1211" s="42"/>
      <c r="C1211" s="42"/>
      <c r="D1211" s="42"/>
      <c r="E1211" s="42"/>
      <c r="F1211" s="42"/>
      <c r="G1211" s="42"/>
      <c r="H1211" s="33"/>
      <c r="I1211" s="33"/>
      <c r="J1211" s="33"/>
      <c r="K1211" s="33"/>
      <c r="L1211" s="33"/>
      <c r="M1211" s="33"/>
      <c r="Q1211" s="41"/>
      <c r="R1211" s="41"/>
      <c r="S1211" s="41"/>
      <c r="T1211" s="42"/>
      <c r="U1211" s="42"/>
      <c r="V1211" s="42"/>
      <c r="W1211" s="42"/>
      <c r="X1211" s="42"/>
      <c r="Y1211" s="42"/>
      <c r="Z1211" s="33"/>
      <c r="AA1211" s="33"/>
      <c r="AB1211" s="33"/>
      <c r="AC1211" s="33"/>
      <c r="AD1211" s="33"/>
      <c r="AE1211" s="33"/>
    </row>
    <row r="1212">
      <c r="A1212" s="41"/>
      <c r="B1212" s="42"/>
      <c r="C1212" s="42"/>
      <c r="D1212" s="42"/>
      <c r="E1212" s="42"/>
      <c r="F1212" s="42"/>
      <c r="G1212" s="42"/>
      <c r="H1212" s="33"/>
      <c r="I1212" s="33"/>
      <c r="J1212" s="33"/>
      <c r="K1212" s="33"/>
      <c r="L1212" s="33"/>
      <c r="M1212" s="33"/>
      <c r="Q1212" s="41"/>
      <c r="R1212" s="41"/>
      <c r="S1212" s="41"/>
      <c r="T1212" s="42"/>
      <c r="U1212" s="42"/>
      <c r="V1212" s="42"/>
      <c r="W1212" s="42"/>
      <c r="X1212" s="42"/>
      <c r="Y1212" s="42"/>
      <c r="Z1212" s="33"/>
      <c r="AA1212" s="33"/>
      <c r="AB1212" s="33"/>
      <c r="AC1212" s="33"/>
      <c r="AD1212" s="33"/>
      <c r="AE1212" s="33"/>
    </row>
    <row r="1213">
      <c r="A1213" s="41"/>
      <c r="B1213" s="42"/>
      <c r="C1213" s="42"/>
      <c r="D1213" s="42"/>
      <c r="E1213" s="42"/>
      <c r="F1213" s="42"/>
      <c r="G1213" s="42"/>
      <c r="H1213" s="33"/>
      <c r="I1213" s="33"/>
      <c r="J1213" s="33"/>
      <c r="K1213" s="33"/>
      <c r="L1213" s="33"/>
      <c r="M1213" s="33"/>
      <c r="Q1213" s="41"/>
      <c r="R1213" s="41"/>
      <c r="S1213" s="41"/>
      <c r="T1213" s="42"/>
      <c r="U1213" s="42"/>
      <c r="V1213" s="42"/>
      <c r="W1213" s="42"/>
      <c r="X1213" s="42"/>
      <c r="Y1213" s="42"/>
      <c r="Z1213" s="33"/>
      <c r="AA1213" s="33"/>
      <c r="AB1213" s="33"/>
      <c r="AC1213" s="33"/>
      <c r="AD1213" s="33"/>
      <c r="AE1213" s="33"/>
    </row>
    <row r="1214">
      <c r="A1214" s="41"/>
      <c r="B1214" s="42"/>
      <c r="C1214" s="42"/>
      <c r="D1214" s="42"/>
      <c r="E1214" s="42"/>
      <c r="F1214" s="42"/>
      <c r="G1214" s="42"/>
      <c r="H1214" s="33"/>
      <c r="I1214" s="33"/>
      <c r="J1214" s="33"/>
      <c r="K1214" s="33"/>
      <c r="L1214" s="33"/>
      <c r="M1214" s="33"/>
      <c r="Q1214" s="41"/>
      <c r="R1214" s="41"/>
      <c r="S1214" s="41"/>
      <c r="T1214" s="42"/>
      <c r="U1214" s="42"/>
      <c r="V1214" s="42"/>
      <c r="W1214" s="42"/>
      <c r="X1214" s="42"/>
      <c r="Y1214" s="42"/>
      <c r="Z1214" s="33"/>
      <c r="AA1214" s="33"/>
      <c r="AB1214" s="33"/>
      <c r="AC1214" s="33"/>
      <c r="AD1214" s="33"/>
      <c r="AE1214" s="33"/>
    </row>
    <row r="1215">
      <c r="A1215" s="41"/>
      <c r="B1215" s="42"/>
      <c r="C1215" s="42"/>
      <c r="D1215" s="42"/>
      <c r="E1215" s="42"/>
      <c r="F1215" s="42"/>
      <c r="G1215" s="42"/>
      <c r="H1215" s="33"/>
      <c r="I1215" s="33"/>
      <c r="J1215" s="33"/>
      <c r="K1215" s="33"/>
      <c r="L1215" s="33"/>
      <c r="M1215" s="33"/>
      <c r="Q1215" s="41"/>
      <c r="R1215" s="41"/>
      <c r="S1215" s="41"/>
      <c r="T1215" s="42"/>
      <c r="U1215" s="42"/>
      <c r="V1215" s="42"/>
      <c r="W1215" s="42"/>
      <c r="X1215" s="42"/>
      <c r="Y1215" s="42"/>
      <c r="Z1215" s="33"/>
      <c r="AA1215" s="33"/>
      <c r="AB1215" s="33"/>
      <c r="AC1215" s="33"/>
      <c r="AD1215" s="33"/>
      <c r="AE1215" s="33"/>
    </row>
  </sheetData>
  <conditionalFormatting sqref="B8:M8 B28:M28 B48:M48 B68:M68 B88:M88 B108:M108 B128:M128 B148:M148 B168:M168 B188:M188 B211:M211 T211:AC211 AE211 B231:M231 T231:AC231 AE231 B251:M251 T251:AC251 AE251 B271:M271 T271:AC271 AE271 B291:M291 T291:AC291 AE291 B311:M311 T311:AE311 B331:M331 T331:AE331 B351:M351 T351:AE351 B371:M371 T371:AE371 B391:M391 T391:AE391 B414:M414 T414:AC414 AE414 B434:M434 T434:AC434 AE434 B454:M454 T454:AC454 AE454 B474:M474 T474:AC474 AE474 B494:M494 T494:AC494 AE494 B514:M514 T514:AE514 B534:M534 T534:AE534 B554:M554 T554:AE554 B574:M574 T574:AE574 B594:M594 T594:AE594">
    <cfRule type="containsBlanks" dxfId="0" priority="1">
      <formula>LEN(TRIM(B8))=0</formula>
    </cfRule>
  </conditionalFormatting>
  <conditionalFormatting sqref="B830:G830 T830:Y830 B850:G850 T850:Y850 B870:G870 T870:Y870 B890:G890 T890:Y890 B910:G910 T910:Y910 B930:G930 T930:Y930 B950:G950 T950:Y950 B970:G970 T970:Y970 B990:G990 T990:Y990 B1010:G1010 T1010:Y1010">
    <cfRule type="colorScale" priority="2">
      <colorScale>
        <cfvo type="min"/>
        <cfvo type="percentile" val="50"/>
        <cfvo type="max"/>
        <color rgb="FFEA4335"/>
        <color rgb="FFFFFFFF"/>
        <color rgb="FF00FF00"/>
      </colorScale>
    </cfRule>
  </conditionalFormatting>
  <conditionalFormatting sqref="AH205:AH214 P208:P217 P408:P417 AH408:AH412 P612:P621 AH612:AH616 P816:P825 AH816:AH820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AI205:AJ214 Q208:R217 Q408:Q417 AI408:AJ412 Q612:Q621 AI612:AJ616 Q816:Q825 AI816:AJ820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093:M1102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5" width="22.71"/>
    <col customWidth="1" min="7" max="7" width="30.86"/>
    <col customWidth="1" min="8" max="10" width="22.71"/>
    <col customWidth="1" min="11" max="11" width="20.71"/>
  </cols>
  <sheetData>
    <row r="1">
      <c r="A1" s="70" t="s">
        <v>85</v>
      </c>
      <c r="B1" s="71"/>
      <c r="C1" s="71"/>
      <c r="D1" s="71"/>
      <c r="G1" s="70" t="s">
        <v>86</v>
      </c>
      <c r="H1" s="71"/>
      <c r="I1" s="71"/>
      <c r="J1" s="71"/>
      <c r="O1" s="70" t="s">
        <v>87</v>
      </c>
      <c r="P1" s="71"/>
      <c r="Q1" s="71"/>
      <c r="R1" s="71"/>
      <c r="S1" s="71"/>
      <c r="U1" s="70" t="s">
        <v>86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>
      <c r="A2" s="70" t="s">
        <v>21</v>
      </c>
      <c r="B2" s="72">
        <v>0.25</v>
      </c>
      <c r="C2" s="72">
        <v>0.5</v>
      </c>
      <c r="D2" s="72">
        <v>0.75</v>
      </c>
      <c r="G2" s="70" t="s">
        <v>21</v>
      </c>
      <c r="H2" s="72">
        <v>0.25</v>
      </c>
      <c r="I2" s="72">
        <v>0.5</v>
      </c>
      <c r="J2" s="72">
        <v>0.75</v>
      </c>
      <c r="O2" s="70" t="s">
        <v>21</v>
      </c>
      <c r="P2" s="72">
        <v>0.1</v>
      </c>
      <c r="Q2" s="72">
        <v>0.25</v>
      </c>
      <c r="R2" s="72">
        <v>0.5</v>
      </c>
      <c r="S2" s="72">
        <v>0.75</v>
      </c>
      <c r="U2" s="70" t="s">
        <v>21</v>
      </c>
      <c r="V2" s="72">
        <v>0.1</v>
      </c>
      <c r="W2" s="72">
        <v>0.25</v>
      </c>
      <c r="X2" s="72">
        <v>0.5</v>
      </c>
      <c r="Y2" s="72">
        <v>0.75</v>
      </c>
      <c r="Z2" s="72"/>
      <c r="AA2" s="72"/>
      <c r="AB2" s="72"/>
      <c r="AC2" s="72"/>
      <c r="AD2" s="72"/>
      <c r="AE2" s="72"/>
      <c r="AF2" s="72"/>
      <c r="AG2" s="72"/>
    </row>
    <row r="3">
      <c r="A3" s="72">
        <v>1.0</v>
      </c>
      <c r="B3" s="72">
        <v>736758.0</v>
      </c>
      <c r="C3" s="72">
        <v>662975.25</v>
      </c>
      <c r="D3" s="72">
        <v>472423.5</v>
      </c>
      <c r="G3" s="72">
        <v>1.0</v>
      </c>
      <c r="H3" s="72">
        <v>240638.259722971</v>
      </c>
      <c r="I3" s="72">
        <v>244111.982821793</v>
      </c>
      <c r="J3" s="72">
        <v>200251.597906858</v>
      </c>
      <c r="L3" s="27" t="s">
        <v>88</v>
      </c>
      <c r="O3" s="72">
        <v>1.0</v>
      </c>
      <c r="P3" s="72">
        <v>99921.8</v>
      </c>
      <c r="Q3" s="72">
        <v>99911.4</v>
      </c>
      <c r="R3" s="72">
        <v>89715.6</v>
      </c>
      <c r="S3" s="72">
        <v>95253.3</v>
      </c>
      <c r="U3" s="72">
        <v>1.0</v>
      </c>
      <c r="V3" s="72">
        <v>162.766581336588</v>
      </c>
      <c r="W3" s="72">
        <v>55.5683363076492</v>
      </c>
      <c r="X3" s="72">
        <v>29898.2741013591</v>
      </c>
      <c r="Y3" s="72">
        <v>7833.11746433053</v>
      </c>
      <c r="Z3" s="72"/>
      <c r="AA3" s="72"/>
      <c r="AB3" s="72"/>
      <c r="AC3" s="72"/>
      <c r="AD3" s="72"/>
      <c r="AE3" s="72"/>
      <c r="AF3" s="72"/>
      <c r="AG3" s="72"/>
    </row>
    <row r="4">
      <c r="A4" s="72">
        <v>2.0</v>
      </c>
      <c r="B4" s="72">
        <v>13191.25</v>
      </c>
      <c r="C4" s="72">
        <v>6440.75</v>
      </c>
      <c r="D4" s="72">
        <v>3460.0</v>
      </c>
      <c r="G4" s="72">
        <v>2.0</v>
      </c>
      <c r="H4" s="72">
        <v>5017.58180675712</v>
      </c>
      <c r="I4" s="72">
        <v>3687.37578604351</v>
      </c>
      <c r="J4" s="72">
        <v>1283.67324502772</v>
      </c>
      <c r="O4" s="72">
        <v>2.0</v>
      </c>
      <c r="P4" s="72">
        <v>17266.4</v>
      </c>
      <c r="Q4" s="72">
        <v>6604.0</v>
      </c>
      <c r="R4" s="72">
        <v>3171.2</v>
      </c>
      <c r="S4" s="72">
        <v>2109.4</v>
      </c>
      <c r="U4" s="72">
        <v>2.0</v>
      </c>
      <c r="V4" s="72">
        <v>5212.75704785865</v>
      </c>
      <c r="W4" s="72">
        <v>1059.39907494768</v>
      </c>
      <c r="X4" s="72">
        <v>768.594275284431</v>
      </c>
      <c r="Y4" s="72">
        <v>599.444275975674</v>
      </c>
      <c r="Z4" s="72"/>
      <c r="AA4" s="72"/>
      <c r="AB4" s="72"/>
      <c r="AC4" s="72"/>
      <c r="AD4" s="72"/>
      <c r="AE4" s="72"/>
      <c r="AF4" s="72"/>
      <c r="AG4" s="72"/>
    </row>
    <row r="5">
      <c r="A5" s="72">
        <v>3.0</v>
      </c>
      <c r="B5" s="72">
        <v>47813.25</v>
      </c>
      <c r="C5" s="72">
        <v>27140.25</v>
      </c>
      <c r="D5" s="72">
        <v>15632.75</v>
      </c>
      <c r="G5" s="72">
        <v>3.0</v>
      </c>
      <c r="H5" s="72">
        <v>10911.8937947315</v>
      </c>
      <c r="I5" s="72">
        <v>5821.76186282984</v>
      </c>
      <c r="J5" s="72">
        <v>3581.16980713007</v>
      </c>
      <c r="O5" s="72">
        <v>3.0</v>
      </c>
      <c r="P5" s="72">
        <v>97723.4</v>
      </c>
      <c r="Q5" s="72">
        <v>53845.9</v>
      </c>
      <c r="R5" s="72">
        <v>31095.9</v>
      </c>
      <c r="S5" s="72">
        <v>16590.6</v>
      </c>
      <c r="U5" s="72">
        <v>3.0</v>
      </c>
      <c r="V5" s="72">
        <v>2439.72282032201</v>
      </c>
      <c r="W5" s="72">
        <v>20808.7603304474</v>
      </c>
      <c r="X5" s="72">
        <v>11234.8621304402</v>
      </c>
      <c r="Y5" s="72">
        <v>5083.5469939797</v>
      </c>
      <c r="Z5" s="72"/>
      <c r="AA5" s="72"/>
      <c r="AB5" s="72"/>
      <c r="AC5" s="72"/>
      <c r="AD5" s="72"/>
      <c r="AE5" s="72"/>
      <c r="AF5" s="72"/>
      <c r="AG5" s="72"/>
    </row>
    <row r="6">
      <c r="A6" s="72">
        <v>4.0</v>
      </c>
      <c r="B6" s="72">
        <v>234706.75</v>
      </c>
      <c r="C6" s="72">
        <v>113407.0</v>
      </c>
      <c r="D6" s="72">
        <v>95761.0</v>
      </c>
      <c r="G6" s="72">
        <v>4.0</v>
      </c>
      <c r="H6" s="72">
        <v>72121.5602381666</v>
      </c>
      <c r="I6" s="72">
        <v>65101.6880119095</v>
      </c>
      <c r="J6" s="72">
        <v>60839.1211022973</v>
      </c>
      <c r="O6" s="72">
        <v>4.0</v>
      </c>
      <c r="P6" s="72">
        <v>91074.3</v>
      </c>
      <c r="Q6" s="72">
        <v>91746.8</v>
      </c>
      <c r="R6" s="72">
        <v>77326.1</v>
      </c>
      <c r="S6" s="72">
        <v>65148.1</v>
      </c>
      <c r="U6" s="72">
        <v>4.0</v>
      </c>
      <c r="V6" s="72">
        <v>17576.0991408788</v>
      </c>
      <c r="W6" s="72">
        <v>21962.4117792195</v>
      </c>
      <c r="X6" s="72">
        <v>29965.0941879047</v>
      </c>
      <c r="Y6" s="72">
        <v>34628.8139544224</v>
      </c>
      <c r="Z6" s="72"/>
      <c r="AA6" s="72"/>
      <c r="AB6" s="72"/>
      <c r="AC6" s="72"/>
      <c r="AD6" s="72"/>
      <c r="AE6" s="72"/>
      <c r="AF6" s="72"/>
      <c r="AG6" s="72"/>
    </row>
    <row r="7">
      <c r="A7" s="72">
        <v>5.0</v>
      </c>
      <c r="B7" s="72">
        <v>430850.0</v>
      </c>
      <c r="C7" s="72">
        <v>128745.75</v>
      </c>
      <c r="D7" s="72">
        <v>131631.5</v>
      </c>
      <c r="G7" s="72">
        <v>5.0</v>
      </c>
      <c r="H7" s="72">
        <v>189182.287375166</v>
      </c>
      <c r="I7" s="72">
        <v>53086.640835407</v>
      </c>
      <c r="J7" s="72">
        <v>61996.1432046381</v>
      </c>
      <c r="O7" s="72">
        <v>5.0</v>
      </c>
      <c r="P7" s="72">
        <v>99947.1</v>
      </c>
      <c r="Q7" s="72">
        <v>95053.8</v>
      </c>
      <c r="R7" s="72">
        <v>83520.0</v>
      </c>
      <c r="S7" s="72">
        <v>78368.2</v>
      </c>
      <c r="U7" s="72">
        <v>5.0</v>
      </c>
      <c r="V7" s="72">
        <v>40.0510923696221</v>
      </c>
      <c r="W7" s="72">
        <v>13604.562020146</v>
      </c>
      <c r="X7" s="72">
        <v>23123.0467499419</v>
      </c>
      <c r="Y7" s="72">
        <v>26551.0570855475</v>
      </c>
      <c r="Z7" s="72"/>
      <c r="AA7" s="72"/>
      <c r="AB7" s="72"/>
      <c r="AC7" s="72"/>
      <c r="AD7" s="72"/>
      <c r="AE7" s="72"/>
      <c r="AF7" s="72"/>
      <c r="AG7" s="72"/>
    </row>
    <row r="8">
      <c r="A8" s="72">
        <v>6.0</v>
      </c>
      <c r="B8" s="72">
        <v>990091.25</v>
      </c>
      <c r="C8" s="72">
        <v>976678.25</v>
      </c>
      <c r="D8" s="72">
        <v>749046.75</v>
      </c>
      <c r="G8" s="72">
        <v>6.0</v>
      </c>
      <c r="H8" s="72">
        <v>1747.93211753203</v>
      </c>
      <c r="I8" s="72">
        <v>9317.48223435387</v>
      </c>
      <c r="J8" s="72">
        <v>411002.030225141</v>
      </c>
      <c r="O8" s="72">
        <v>6.0</v>
      </c>
      <c r="P8" s="72">
        <v>99901.4</v>
      </c>
      <c r="Q8" s="72">
        <v>98822.2</v>
      </c>
      <c r="R8" s="72">
        <v>99054.4</v>
      </c>
      <c r="S8" s="72">
        <v>60969.9</v>
      </c>
      <c r="U8" s="72">
        <v>6.0</v>
      </c>
      <c r="V8" s="72">
        <v>69.8701653068032</v>
      </c>
      <c r="W8" s="72">
        <v>2238.29630746244</v>
      </c>
      <c r="X8" s="72">
        <v>1617.09852513692</v>
      </c>
      <c r="Y8" s="72">
        <v>36317.0067831863</v>
      </c>
      <c r="Z8" s="72"/>
      <c r="AA8" s="72"/>
      <c r="AB8" s="72"/>
      <c r="AC8" s="72"/>
      <c r="AD8" s="72"/>
      <c r="AE8" s="72"/>
      <c r="AF8" s="72"/>
      <c r="AG8" s="72"/>
    </row>
    <row r="9">
      <c r="A9" s="72">
        <v>7.0</v>
      </c>
      <c r="B9" s="72">
        <v>995969.25</v>
      </c>
      <c r="C9" s="72">
        <v>771874.5</v>
      </c>
      <c r="D9" s="72">
        <v>483954.5</v>
      </c>
      <c r="G9" s="72">
        <v>7.0</v>
      </c>
      <c r="H9" s="72">
        <v>1319.19546978452</v>
      </c>
      <c r="I9" s="72">
        <v>340934.376531247</v>
      </c>
      <c r="J9" s="72">
        <v>339726.339966082</v>
      </c>
      <c r="O9" s="72">
        <v>7.0</v>
      </c>
      <c r="P9" s="72">
        <v>99834.0</v>
      </c>
      <c r="Q9" s="72">
        <v>99725.5</v>
      </c>
      <c r="R9" s="72">
        <v>99769.9</v>
      </c>
      <c r="S9" s="72">
        <v>96892.8</v>
      </c>
      <c r="U9" s="72">
        <v>7.0</v>
      </c>
      <c r="V9" s="72">
        <v>125.294852248606</v>
      </c>
      <c r="W9" s="72">
        <v>183.293344123566</v>
      </c>
      <c r="X9" s="73">
        <v>220.51188176604</v>
      </c>
      <c r="Y9" s="72">
        <v>4172.32433542744</v>
      </c>
      <c r="Z9" s="72"/>
      <c r="AA9" s="72"/>
      <c r="AB9" s="72"/>
      <c r="AC9" s="72"/>
      <c r="AD9" s="72"/>
      <c r="AE9" s="72"/>
      <c r="AF9" s="72"/>
      <c r="AG9" s="72"/>
    </row>
    <row r="10">
      <c r="A10" s="72">
        <v>8.0</v>
      </c>
      <c r="B10" s="72">
        <v>987402.5</v>
      </c>
      <c r="C10" s="72">
        <v>868249.75</v>
      </c>
      <c r="D10" s="72">
        <v>851985.75</v>
      </c>
      <c r="G10" s="72">
        <v>8.0</v>
      </c>
      <c r="H10" s="72">
        <v>6299.97640868599</v>
      </c>
      <c r="I10" s="72">
        <v>120010.623061825</v>
      </c>
      <c r="J10" s="72">
        <v>250243.619426525</v>
      </c>
      <c r="O10" s="72">
        <v>8.0</v>
      </c>
      <c r="P10" s="72">
        <v>99813.4</v>
      </c>
      <c r="Q10" s="72">
        <v>99732.4</v>
      </c>
      <c r="R10" s="72">
        <v>96672.8</v>
      </c>
      <c r="S10" s="72">
        <v>99690.6</v>
      </c>
      <c r="U10" s="72">
        <v>8.0</v>
      </c>
      <c r="V10" s="72">
        <v>212.147684408763</v>
      </c>
      <c r="W10" s="73">
        <v>280.560938122184</v>
      </c>
      <c r="X10" s="73">
        <v>8902.33802773182</v>
      </c>
      <c r="Y10" s="72">
        <v>266.593773370647</v>
      </c>
      <c r="Z10" s="72"/>
      <c r="AA10" s="72"/>
      <c r="AB10" s="72"/>
      <c r="AC10" s="72"/>
      <c r="AD10" s="72"/>
      <c r="AE10" s="72"/>
      <c r="AF10" s="72"/>
      <c r="AG10" s="72"/>
    </row>
    <row r="11">
      <c r="A11" s="72">
        <v>9.0</v>
      </c>
      <c r="B11" s="72">
        <v>992755.25</v>
      </c>
      <c r="C11" s="72">
        <v>996993.75</v>
      </c>
      <c r="D11" s="72">
        <v>999053.0</v>
      </c>
      <c r="G11" s="72">
        <v>9.0</v>
      </c>
      <c r="H11" s="72">
        <v>5397.86102891692</v>
      </c>
      <c r="I11" s="72">
        <v>2161.16674217886</v>
      </c>
      <c r="J11" s="72">
        <v>384.246665567835</v>
      </c>
      <c r="O11" s="72">
        <v>9.0</v>
      </c>
      <c r="P11" s="72">
        <v>99769.8</v>
      </c>
      <c r="Q11" s="72">
        <v>99703.8</v>
      </c>
      <c r="R11" s="72">
        <v>91930.6</v>
      </c>
      <c r="S11" s="72">
        <v>96569.7</v>
      </c>
      <c r="U11" s="72">
        <v>9.0</v>
      </c>
      <c r="V11" s="72">
        <v>122.869687067234</v>
      </c>
      <c r="W11" s="73">
        <v>313.907566012672</v>
      </c>
      <c r="X11" s="73">
        <v>15383.5774265936</v>
      </c>
      <c r="Y11" s="72">
        <v>8869.04239532093</v>
      </c>
      <c r="Z11" s="72"/>
      <c r="AA11" s="72"/>
      <c r="AB11" s="72"/>
      <c r="AC11" s="72"/>
      <c r="AD11" s="72"/>
      <c r="AE11" s="72"/>
      <c r="AF11" s="72"/>
      <c r="AG11" s="72"/>
    </row>
    <row r="12">
      <c r="A12" s="72">
        <v>10.0</v>
      </c>
      <c r="B12" s="72">
        <v>994377.75</v>
      </c>
      <c r="C12" s="72">
        <v>567198.25</v>
      </c>
      <c r="D12" s="72">
        <v>795328.25</v>
      </c>
      <c r="G12" s="72">
        <v>10.0</v>
      </c>
      <c r="H12" s="72">
        <v>2921.49365693304</v>
      </c>
      <c r="I12" s="72">
        <v>162629.566800405</v>
      </c>
      <c r="J12" s="72">
        <v>346452.314594213</v>
      </c>
      <c r="O12" s="72">
        <v>10.0</v>
      </c>
      <c r="P12" s="72">
        <v>99857.4</v>
      </c>
      <c r="Q12" s="72">
        <v>99668.9</v>
      </c>
      <c r="R12" s="72">
        <v>81934.2</v>
      </c>
      <c r="S12" s="72">
        <v>90228.7</v>
      </c>
      <c r="U12" s="72">
        <v>10.0</v>
      </c>
      <c r="V12" s="72">
        <v>90.3882735757244</v>
      </c>
      <c r="W12" s="72">
        <v>217.179395891968</v>
      </c>
      <c r="X12" s="73">
        <v>34042.4877639693</v>
      </c>
      <c r="Y12" s="72">
        <v>19884.395947828</v>
      </c>
      <c r="Z12" s="72"/>
      <c r="AA12" s="72"/>
      <c r="AB12" s="72"/>
      <c r="AC12" s="72"/>
      <c r="AD12" s="72"/>
      <c r="AE12" s="72"/>
      <c r="AF12" s="72"/>
      <c r="AG12" s="72"/>
    </row>
    <row r="13">
      <c r="A13" s="72">
        <v>11.0</v>
      </c>
      <c r="B13" s="72">
        <v>995147.0</v>
      </c>
      <c r="C13" s="72">
        <v>719644.75</v>
      </c>
      <c r="D13" s="72">
        <v>905756.5</v>
      </c>
      <c r="G13" s="72">
        <v>11.0</v>
      </c>
      <c r="H13" s="72">
        <v>3920.27135540386</v>
      </c>
      <c r="I13" s="72">
        <v>277678.873255038</v>
      </c>
      <c r="J13" s="72">
        <v>151490.995710141</v>
      </c>
      <c r="O13" s="72">
        <v>11.0</v>
      </c>
      <c r="P13" s="72">
        <v>99824.9</v>
      </c>
      <c r="Q13" s="72">
        <v>99665.6</v>
      </c>
      <c r="R13" s="72">
        <v>67099.0</v>
      </c>
      <c r="S13" s="72">
        <v>98243.3</v>
      </c>
      <c r="U13" s="72">
        <v>11.0</v>
      </c>
      <c r="V13" s="72">
        <v>106.422225122387</v>
      </c>
      <c r="W13" s="73">
        <v>215.045669568118</v>
      </c>
      <c r="X13" s="72">
        <v>34744.5790678201</v>
      </c>
      <c r="Y13" s="72">
        <v>3535.76730144957</v>
      </c>
      <c r="Z13" s="72"/>
      <c r="AA13" s="72"/>
      <c r="AB13" s="72"/>
      <c r="AC13" s="72"/>
      <c r="AD13" s="72"/>
      <c r="AE13" s="72"/>
      <c r="AF13" s="72"/>
      <c r="AG13" s="72"/>
    </row>
    <row r="14">
      <c r="A14" s="72">
        <v>12.0</v>
      </c>
      <c r="B14" s="72">
        <v>996222.75</v>
      </c>
      <c r="C14" s="72">
        <v>564114.75</v>
      </c>
      <c r="D14" s="72">
        <v>997733.0</v>
      </c>
      <c r="G14" s="72">
        <v>12.0</v>
      </c>
      <c r="H14" s="72">
        <v>1774.89892317844</v>
      </c>
      <c r="I14" s="72">
        <v>259663.646566452</v>
      </c>
      <c r="J14" s="72">
        <v>1926.93084982311</v>
      </c>
      <c r="O14" s="72">
        <v>12.0</v>
      </c>
      <c r="P14" s="72">
        <v>99830.4</v>
      </c>
      <c r="Q14" s="72">
        <v>99740.4</v>
      </c>
      <c r="R14" s="72">
        <v>93012.4</v>
      </c>
      <c r="S14" s="72">
        <v>91907.9</v>
      </c>
      <c r="U14" s="72">
        <v>12.0</v>
      </c>
      <c r="V14" s="72">
        <v>131.147397991725</v>
      </c>
      <c r="W14" s="72">
        <v>89.6071425724535</v>
      </c>
      <c r="X14" s="72">
        <v>20025.790806857</v>
      </c>
      <c r="Y14" s="72">
        <v>18321.3382505209</v>
      </c>
      <c r="Z14" s="72"/>
      <c r="AA14" s="72"/>
      <c r="AB14" s="72"/>
      <c r="AC14" s="72"/>
      <c r="AD14" s="72"/>
      <c r="AE14" s="72"/>
      <c r="AF14" s="72"/>
      <c r="AG14" s="72"/>
    </row>
    <row r="15">
      <c r="A15" s="72">
        <v>13.0</v>
      </c>
      <c r="B15" s="72">
        <v>998581.25</v>
      </c>
      <c r="C15" s="72">
        <v>837363.0</v>
      </c>
      <c r="D15" s="72">
        <v>947381.5</v>
      </c>
      <c r="G15" s="72">
        <v>13.0</v>
      </c>
      <c r="H15" s="72">
        <v>1086.44911868895</v>
      </c>
      <c r="I15" s="72">
        <v>243854.547880494</v>
      </c>
      <c r="J15" s="72">
        <v>35611.6387610848</v>
      </c>
      <c r="O15" s="72">
        <v>13.0</v>
      </c>
      <c r="P15" s="72">
        <v>99639.0</v>
      </c>
      <c r="Q15" s="72">
        <v>99361.8</v>
      </c>
      <c r="R15" s="72">
        <v>99613.4</v>
      </c>
      <c r="S15" s="72">
        <v>97374.4</v>
      </c>
      <c r="U15" s="72">
        <v>13.0</v>
      </c>
      <c r="V15" s="72">
        <v>331.370487521143</v>
      </c>
      <c r="W15" s="72">
        <v>526.616141036334</v>
      </c>
      <c r="X15" s="72">
        <v>219.834574168851</v>
      </c>
      <c r="Y15" s="72">
        <v>6147.21402262846</v>
      </c>
      <c r="Z15" s="72"/>
      <c r="AA15" s="72"/>
      <c r="AB15" s="72"/>
      <c r="AC15" s="72"/>
      <c r="AD15" s="72"/>
      <c r="AE15" s="72"/>
      <c r="AF15" s="72"/>
      <c r="AG15" s="72"/>
    </row>
    <row r="16">
      <c r="A16" s="72">
        <v>14.0</v>
      </c>
      <c r="B16" s="72">
        <v>997682.75</v>
      </c>
      <c r="C16" s="72">
        <v>969185.75</v>
      </c>
      <c r="D16" s="72">
        <v>737987.75</v>
      </c>
      <c r="G16" s="72">
        <v>14.0</v>
      </c>
      <c r="H16" s="72">
        <v>1299.57461790387</v>
      </c>
      <c r="I16" s="72">
        <v>17708.6768756872</v>
      </c>
      <c r="J16" s="72">
        <v>392828.386067234</v>
      </c>
      <c r="O16" s="72">
        <v>14.0</v>
      </c>
      <c r="P16" s="72">
        <v>99697.7</v>
      </c>
      <c r="Q16" s="72">
        <v>99467.2</v>
      </c>
      <c r="R16" s="72">
        <v>93562.1</v>
      </c>
      <c r="S16" s="72">
        <v>93205.5</v>
      </c>
      <c r="U16" s="72">
        <v>14.0</v>
      </c>
      <c r="V16" s="72">
        <v>268.919337348581</v>
      </c>
      <c r="W16" s="72">
        <v>297.728332544956</v>
      </c>
      <c r="X16" s="72">
        <v>18208.7656003915</v>
      </c>
      <c r="Y16" s="73">
        <v>13420.3174794786</v>
      </c>
      <c r="Z16" s="73"/>
      <c r="AA16" s="73"/>
      <c r="AB16" s="73"/>
      <c r="AC16" s="73"/>
      <c r="AD16" s="73"/>
      <c r="AE16" s="73"/>
      <c r="AF16" s="73"/>
      <c r="AG16" s="73"/>
    </row>
    <row r="17">
      <c r="A17" s="72">
        <v>15.0</v>
      </c>
      <c r="B17" s="72">
        <v>994870.75</v>
      </c>
      <c r="C17" s="72">
        <v>949771.25</v>
      </c>
      <c r="D17" s="72">
        <v>972494.0</v>
      </c>
      <c r="G17" s="72">
        <v>15.0</v>
      </c>
      <c r="H17" s="72">
        <v>3235.65429047975</v>
      </c>
      <c r="I17" s="72">
        <v>62899.0152600778</v>
      </c>
      <c r="J17" s="72">
        <v>39814.0986460826</v>
      </c>
      <c r="O17" s="72">
        <v>15.0</v>
      </c>
      <c r="P17" s="72">
        <v>99515.7</v>
      </c>
      <c r="Q17" s="72">
        <v>99614.2</v>
      </c>
      <c r="R17" s="72">
        <v>99726.1</v>
      </c>
      <c r="S17" s="72">
        <v>99967.7</v>
      </c>
      <c r="U17" s="72">
        <v>15.0</v>
      </c>
      <c r="V17" s="72">
        <v>223.114342882747</v>
      </c>
      <c r="W17" s="73">
        <v>214.113894925108</v>
      </c>
      <c r="X17" s="72">
        <v>204.742008391048</v>
      </c>
      <c r="Y17" s="73">
        <v>39.3752460309774</v>
      </c>
      <c r="Z17" s="73"/>
      <c r="AA17" s="73"/>
      <c r="AB17" s="73"/>
      <c r="AC17" s="73"/>
      <c r="AD17" s="73"/>
      <c r="AE17" s="73"/>
      <c r="AF17" s="73"/>
      <c r="AG17" s="73"/>
    </row>
    <row r="18">
      <c r="A18" s="72">
        <v>16.0</v>
      </c>
      <c r="B18" s="72">
        <v>995961.25</v>
      </c>
      <c r="C18" s="72">
        <v>976985.25</v>
      </c>
      <c r="D18" s="72">
        <v>691068.0</v>
      </c>
      <c r="G18" s="72">
        <v>16.0</v>
      </c>
      <c r="H18" s="72">
        <v>1989.50651858696</v>
      </c>
      <c r="I18" s="72">
        <v>18005.0520184614</v>
      </c>
      <c r="J18" s="72">
        <v>308410.763204691</v>
      </c>
      <c r="O18" s="72">
        <v>16.0</v>
      </c>
      <c r="P18" s="72">
        <v>99663.8</v>
      </c>
      <c r="Q18" s="72">
        <v>99675.6</v>
      </c>
      <c r="R18" s="72">
        <v>99783.5</v>
      </c>
      <c r="S18" s="72">
        <v>81803.0</v>
      </c>
      <c r="U18" s="72">
        <v>16.0</v>
      </c>
      <c r="V18" s="72">
        <v>341.310943276069</v>
      </c>
      <c r="W18" s="72">
        <v>236.375210206147</v>
      </c>
      <c r="X18" s="72">
        <v>135.125312210555</v>
      </c>
      <c r="Y18" s="72">
        <v>32629.1776635575</v>
      </c>
      <c r="Z18" s="72"/>
      <c r="AA18" s="72"/>
      <c r="AB18" s="72"/>
      <c r="AC18" s="72"/>
      <c r="AD18" s="72"/>
      <c r="AE18" s="72"/>
      <c r="AF18" s="72"/>
      <c r="AG18" s="72"/>
    </row>
    <row r="19">
      <c r="A19" s="72">
        <v>17.0</v>
      </c>
      <c r="B19" s="72">
        <v>997149.75</v>
      </c>
      <c r="C19" s="72">
        <v>965245.5</v>
      </c>
      <c r="D19" s="72">
        <v>625299.25</v>
      </c>
      <c r="G19" s="72">
        <v>17.0</v>
      </c>
      <c r="H19" s="72">
        <v>1572.89881667576</v>
      </c>
      <c r="I19" s="72">
        <v>22663.2963456334</v>
      </c>
      <c r="J19" s="72">
        <v>410921.628392431</v>
      </c>
      <c r="O19" s="72">
        <v>17.0</v>
      </c>
      <c r="P19" s="72">
        <v>99245.7</v>
      </c>
      <c r="Q19" s="72">
        <v>99321.8</v>
      </c>
      <c r="R19" s="72">
        <v>99498.1</v>
      </c>
      <c r="S19" s="72">
        <v>76537.4</v>
      </c>
      <c r="U19" s="72">
        <v>17.0</v>
      </c>
      <c r="V19" s="72">
        <v>549.490500372845</v>
      </c>
      <c r="W19" s="72">
        <v>446.627988375113</v>
      </c>
      <c r="X19" s="72">
        <v>346.318769344083</v>
      </c>
      <c r="Y19" s="72">
        <v>38843.8430750615</v>
      </c>
      <c r="Z19" s="72"/>
      <c r="AA19" s="72"/>
      <c r="AB19" s="72"/>
      <c r="AC19" s="72"/>
      <c r="AD19" s="72"/>
      <c r="AE19" s="72"/>
      <c r="AF19" s="72"/>
      <c r="AG19" s="72"/>
    </row>
    <row r="20">
      <c r="A20" s="72">
        <v>18.0</v>
      </c>
      <c r="B20" s="72">
        <v>996469.75</v>
      </c>
      <c r="C20" s="72">
        <v>993795.5</v>
      </c>
      <c r="D20" s="72">
        <v>499879.75</v>
      </c>
      <c r="G20" s="72">
        <v>18.0</v>
      </c>
      <c r="H20" s="72">
        <v>1021.85428878094</v>
      </c>
      <c r="I20" s="72">
        <v>2170.25372940585</v>
      </c>
      <c r="J20" s="72">
        <v>499879.775431241</v>
      </c>
      <c r="O20" s="72">
        <v>18.0</v>
      </c>
      <c r="P20" s="72">
        <v>99512.2</v>
      </c>
      <c r="Q20" s="72">
        <v>99570.0</v>
      </c>
      <c r="R20" s="72">
        <v>99291.7</v>
      </c>
      <c r="S20" s="72">
        <v>57496.8</v>
      </c>
      <c r="U20" s="72">
        <v>18.0</v>
      </c>
      <c r="V20" s="72">
        <v>374.924739114399</v>
      </c>
      <c r="W20" s="73">
        <v>246.462978964387</v>
      </c>
      <c r="X20" s="73">
        <v>1006.42367321124</v>
      </c>
      <c r="Y20" s="72">
        <v>47496.0856551358</v>
      </c>
      <c r="Z20" s="72"/>
      <c r="AA20" s="72"/>
      <c r="AB20" s="72"/>
      <c r="AC20" s="72"/>
      <c r="AD20" s="72"/>
      <c r="AE20" s="72"/>
      <c r="AF20" s="72"/>
      <c r="AG20" s="72"/>
    </row>
    <row r="21">
      <c r="A21" s="72">
        <v>19.0</v>
      </c>
      <c r="B21" s="72">
        <v>993052.75</v>
      </c>
      <c r="C21" s="72">
        <v>978072.5</v>
      </c>
      <c r="D21" s="72">
        <v>749858.75</v>
      </c>
      <c r="G21" s="72">
        <v>19.0</v>
      </c>
      <c r="H21" s="72">
        <v>3267.30174417668</v>
      </c>
      <c r="I21" s="72">
        <v>15375.2283316379</v>
      </c>
      <c r="J21" s="72">
        <v>432931.163499104</v>
      </c>
      <c r="O21" s="72">
        <v>19.0</v>
      </c>
      <c r="P21" s="72">
        <v>99470.1</v>
      </c>
      <c r="Q21" s="72">
        <v>99409.0</v>
      </c>
      <c r="R21" s="72">
        <v>99798.8</v>
      </c>
      <c r="S21" s="72">
        <v>76133.8</v>
      </c>
      <c r="U21" s="72">
        <v>19.0</v>
      </c>
      <c r="V21" s="72">
        <v>415.330338405467</v>
      </c>
      <c r="W21" s="73">
        <v>279.626179031935</v>
      </c>
      <c r="X21" s="73">
        <v>222.386060714245</v>
      </c>
      <c r="Y21" s="72">
        <v>39392.1522052299</v>
      </c>
      <c r="Z21" s="72"/>
      <c r="AA21" s="72"/>
      <c r="AB21" s="72"/>
      <c r="AC21" s="72"/>
      <c r="AD21" s="72"/>
      <c r="AE21" s="72"/>
      <c r="AF21" s="72"/>
      <c r="AG21" s="72"/>
    </row>
    <row r="22">
      <c r="A22" s="72">
        <v>20.0</v>
      </c>
      <c r="B22" s="72">
        <v>996206.75</v>
      </c>
      <c r="C22" s="72">
        <v>993639.0</v>
      </c>
      <c r="D22" s="72">
        <v>241185.0</v>
      </c>
      <c r="G22" s="72">
        <v>20.0</v>
      </c>
      <c r="H22" s="72">
        <v>2862.48636459635</v>
      </c>
      <c r="I22" s="72">
        <v>4023.31032857273</v>
      </c>
      <c r="J22" s="72">
        <v>417744.6740235</v>
      </c>
      <c r="O22" s="72">
        <v>20.0</v>
      </c>
      <c r="P22" s="72">
        <v>99663.8</v>
      </c>
      <c r="Q22" s="72">
        <v>99593.8</v>
      </c>
      <c r="R22" s="72">
        <v>99657.5</v>
      </c>
      <c r="S22" s="72">
        <v>29997.3</v>
      </c>
      <c r="U22" s="72">
        <v>20.0</v>
      </c>
      <c r="V22" s="72">
        <v>272.598165804541</v>
      </c>
      <c r="W22" s="72">
        <v>366.348959327033</v>
      </c>
      <c r="X22" s="73">
        <v>363.793141771529</v>
      </c>
      <c r="Y22" s="72">
        <v>45821.6326772628</v>
      </c>
      <c r="Z22" s="72"/>
      <c r="AA22" s="72"/>
      <c r="AB22" s="72"/>
      <c r="AC22" s="72"/>
      <c r="AD22" s="72"/>
      <c r="AE22" s="72"/>
      <c r="AF22" s="72"/>
      <c r="AG22" s="72"/>
    </row>
    <row r="23">
      <c r="A23" s="72">
        <v>21.0</v>
      </c>
      <c r="B23" s="72">
        <v>867608.5</v>
      </c>
      <c r="C23" s="72">
        <v>972305.0</v>
      </c>
      <c r="D23" s="72">
        <v>0.0</v>
      </c>
      <c r="G23" s="72">
        <v>21.0</v>
      </c>
      <c r="H23" s="72">
        <v>220816.933940199</v>
      </c>
      <c r="I23" s="72">
        <v>19289.5874113471</v>
      </c>
      <c r="J23" s="72">
        <v>0.0</v>
      </c>
      <c r="O23" s="72">
        <v>21.0</v>
      </c>
      <c r="P23" s="72">
        <v>99501.3</v>
      </c>
      <c r="Q23" s="72">
        <v>99546.9</v>
      </c>
      <c r="R23" s="72">
        <v>99466.3</v>
      </c>
      <c r="S23" s="72">
        <v>15126.5</v>
      </c>
      <c r="U23" s="72">
        <v>21.0</v>
      </c>
      <c r="V23" s="72">
        <v>390.122301336389</v>
      </c>
      <c r="W23" s="73">
        <v>255.73011164116</v>
      </c>
      <c r="X23" s="73">
        <v>592.857495524852</v>
      </c>
      <c r="Y23" s="72">
        <v>32143.5969588035</v>
      </c>
      <c r="Z23" s="72"/>
      <c r="AA23" s="72"/>
      <c r="AB23" s="72"/>
      <c r="AC23" s="72"/>
      <c r="AD23" s="72"/>
      <c r="AE23" s="72"/>
      <c r="AF23" s="72"/>
      <c r="AG23" s="72"/>
    </row>
    <row r="24">
      <c r="A24" s="72">
        <v>22.0</v>
      </c>
      <c r="B24" s="72">
        <v>982831.0</v>
      </c>
      <c r="C24" s="72">
        <v>991360.25</v>
      </c>
      <c r="D24" s="72">
        <v>0.0</v>
      </c>
      <c r="G24" s="72">
        <v>22.0</v>
      </c>
      <c r="H24" s="72">
        <v>21148.4650270416</v>
      </c>
      <c r="I24" s="72">
        <v>10523.5675836429</v>
      </c>
      <c r="J24" s="72">
        <v>0.0</v>
      </c>
      <c r="O24" s="72">
        <v>22.0</v>
      </c>
      <c r="P24" s="72">
        <v>99571.1</v>
      </c>
      <c r="Q24" s="72">
        <v>99402.6</v>
      </c>
      <c r="R24" s="72">
        <v>99638.3</v>
      </c>
      <c r="S24" s="72">
        <v>9999.8</v>
      </c>
      <c r="U24" s="72">
        <v>22.0</v>
      </c>
      <c r="V24" s="72">
        <v>473.200898139469</v>
      </c>
      <c r="W24" s="73">
        <v>351.911977630771</v>
      </c>
      <c r="X24" s="73">
        <v>412.447342093509</v>
      </c>
      <c r="Y24" s="72">
        <v>29999.4</v>
      </c>
      <c r="Z24" s="72"/>
      <c r="AA24" s="72"/>
      <c r="AB24" s="72"/>
      <c r="AC24" s="72"/>
      <c r="AD24" s="72"/>
      <c r="AE24" s="72"/>
      <c r="AF24" s="72"/>
      <c r="AG24" s="72"/>
    </row>
    <row r="25">
      <c r="A25" s="72">
        <v>23.0</v>
      </c>
      <c r="B25" s="72">
        <v>906131.75</v>
      </c>
      <c r="C25" s="72">
        <v>990047.75</v>
      </c>
      <c r="D25" s="72">
        <v>0.25</v>
      </c>
      <c r="G25" s="72">
        <v>23.0</v>
      </c>
      <c r="H25" s="72">
        <v>156593.4656098</v>
      </c>
      <c r="I25" s="72">
        <v>7363.9191119607</v>
      </c>
      <c r="J25" s="72">
        <v>0.433012701892219</v>
      </c>
      <c r="O25" s="72">
        <v>23.0</v>
      </c>
      <c r="P25" s="72">
        <v>99686.7</v>
      </c>
      <c r="Q25" s="72">
        <v>99554.0</v>
      </c>
      <c r="R25" s="72">
        <v>99720.3</v>
      </c>
      <c r="S25" s="72">
        <v>0.4</v>
      </c>
      <c r="U25" s="72">
        <v>23.0</v>
      </c>
      <c r="V25" s="72">
        <v>221.838251886369</v>
      </c>
      <c r="W25" s="73">
        <v>383.549214573567</v>
      </c>
      <c r="X25" s="73">
        <v>333.531722629198</v>
      </c>
      <c r="Y25" s="72">
        <v>0.916515138991168</v>
      </c>
      <c r="Z25" s="72"/>
      <c r="AA25" s="72"/>
      <c r="AB25" s="72"/>
      <c r="AC25" s="72"/>
      <c r="AD25" s="72"/>
      <c r="AE25" s="72"/>
      <c r="AF25" s="72"/>
      <c r="AG25" s="72"/>
    </row>
    <row r="26">
      <c r="A26" s="72">
        <v>24.0</v>
      </c>
      <c r="B26" s="72">
        <v>995788.75</v>
      </c>
      <c r="C26" s="72">
        <v>991965.75</v>
      </c>
      <c r="D26" s="72">
        <v>386670.25</v>
      </c>
      <c r="G26" s="72">
        <v>24.0</v>
      </c>
      <c r="H26" s="72">
        <v>1409.57517979709</v>
      </c>
      <c r="I26" s="72">
        <v>6402.59046695164</v>
      </c>
      <c r="J26" s="72">
        <v>418560.072589572</v>
      </c>
      <c r="O26" s="72">
        <v>24.0</v>
      </c>
      <c r="P26" s="72">
        <v>99597.0</v>
      </c>
      <c r="Q26" s="72">
        <v>99502.7</v>
      </c>
      <c r="R26" s="72">
        <v>99823.6</v>
      </c>
      <c r="S26" s="72">
        <v>19992.0</v>
      </c>
      <c r="U26" s="72">
        <v>24.0</v>
      </c>
      <c r="V26" s="72">
        <v>323.472100806236</v>
      </c>
      <c r="W26" s="73">
        <v>314.028358592023</v>
      </c>
      <c r="X26" s="72">
        <v>202.22670446803</v>
      </c>
      <c r="Y26" s="72">
        <v>39984.0038040214</v>
      </c>
      <c r="Z26" s="72"/>
      <c r="AA26" s="72"/>
      <c r="AB26" s="72"/>
      <c r="AC26" s="72"/>
      <c r="AD26" s="72"/>
      <c r="AE26" s="72"/>
      <c r="AF26" s="72"/>
      <c r="AG26" s="72"/>
    </row>
    <row r="27">
      <c r="A27" s="72">
        <v>25.0</v>
      </c>
      <c r="B27" s="72">
        <v>785939.0</v>
      </c>
      <c r="C27" s="72">
        <v>996310.25</v>
      </c>
      <c r="D27" s="72">
        <v>0.0</v>
      </c>
      <c r="G27" s="72">
        <v>25.0</v>
      </c>
      <c r="H27" s="72">
        <v>283774.837105935</v>
      </c>
      <c r="I27" s="72">
        <v>2868.48072810329</v>
      </c>
      <c r="J27" s="72">
        <v>0.0</v>
      </c>
    </row>
    <row r="29">
      <c r="A29" s="70" t="s">
        <v>89</v>
      </c>
      <c r="B29" s="71"/>
      <c r="C29" s="71"/>
      <c r="D29" s="71"/>
      <c r="G29" s="70" t="s">
        <v>90</v>
      </c>
      <c r="H29" s="71"/>
      <c r="I29" s="71"/>
      <c r="J29" s="71"/>
      <c r="O29" s="70" t="s">
        <v>89</v>
      </c>
      <c r="P29" s="71"/>
      <c r="Q29" s="71"/>
      <c r="R29" s="71"/>
      <c r="S29" s="71"/>
      <c r="U29" s="70" t="s">
        <v>90</v>
      </c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</row>
    <row r="30">
      <c r="A30" s="70" t="s">
        <v>21</v>
      </c>
      <c r="B30" s="72">
        <v>0.25</v>
      </c>
      <c r="C30" s="72">
        <v>0.5</v>
      </c>
      <c r="D30" s="72">
        <v>0.75</v>
      </c>
      <c r="G30" s="70" t="s">
        <v>21</v>
      </c>
      <c r="H30" s="72">
        <v>0.25</v>
      </c>
      <c r="I30" s="72">
        <v>0.5</v>
      </c>
      <c r="J30" s="72">
        <v>0.75</v>
      </c>
      <c r="O30" s="70" t="s">
        <v>21</v>
      </c>
      <c r="P30" s="72">
        <v>0.1</v>
      </c>
      <c r="Q30" s="72">
        <v>0.25</v>
      </c>
      <c r="R30" s="72">
        <v>0.5</v>
      </c>
      <c r="S30" s="72">
        <v>0.75</v>
      </c>
      <c r="U30" s="70" t="s">
        <v>21</v>
      </c>
      <c r="V30" s="72">
        <v>0.1</v>
      </c>
      <c r="W30" s="72">
        <v>0.25</v>
      </c>
      <c r="X30" s="72">
        <v>0.5</v>
      </c>
      <c r="Y30" s="72">
        <v>0.75</v>
      </c>
      <c r="Z30" s="72"/>
      <c r="AA30" s="72"/>
      <c r="AB30" s="72"/>
      <c r="AC30" s="72"/>
      <c r="AD30" s="72"/>
      <c r="AE30" s="72"/>
      <c r="AF30" s="72"/>
      <c r="AG30" s="72"/>
    </row>
    <row r="31">
      <c r="A31" s="72">
        <v>1.0</v>
      </c>
      <c r="B31" s="72">
        <v>0.02951959246879</v>
      </c>
      <c r="C31" s="72">
        <v>0.029758157955926</v>
      </c>
      <c r="D31" s="72">
        <v>0.029676168007406</v>
      </c>
      <c r="G31" s="72">
        <v>1.0</v>
      </c>
      <c r="H31" s="72">
        <v>2.7000648283E-4</v>
      </c>
      <c r="I31" s="72">
        <v>3.05626421627E-4</v>
      </c>
      <c r="J31" s="72">
        <v>2.72979901058E-4</v>
      </c>
      <c r="O31" s="72">
        <v>1.0</v>
      </c>
      <c r="P31" s="72">
        <v>0.030695643538607</v>
      </c>
      <c r="Q31" s="72">
        <v>0.029429820625065</v>
      </c>
      <c r="R31" s="72">
        <v>0.029984265099208</v>
      </c>
      <c r="S31" s="72">
        <v>0.02968432470059</v>
      </c>
      <c r="U31" s="72">
        <v>1.0</v>
      </c>
      <c r="V31" s="72">
        <v>0.001736412344852</v>
      </c>
      <c r="W31" s="72">
        <v>1.83888291274E-4</v>
      </c>
      <c r="X31" s="72">
        <v>0.001451939505603</v>
      </c>
      <c r="Y31" s="72">
        <v>2.97084201566E-4</v>
      </c>
      <c r="Z31" s="72"/>
      <c r="AA31" s="72"/>
      <c r="AB31" s="72"/>
      <c r="AC31" s="72"/>
      <c r="AD31" s="72"/>
      <c r="AE31" s="72"/>
      <c r="AF31" s="72"/>
      <c r="AG31" s="72"/>
    </row>
    <row r="32">
      <c r="A32" s="72">
        <v>2.0</v>
      </c>
      <c r="B32" s="72">
        <v>0.019361019677132</v>
      </c>
      <c r="C32" s="72">
        <v>0.019651894356231</v>
      </c>
      <c r="D32" s="72">
        <v>0.019210336065037</v>
      </c>
      <c r="G32" s="72">
        <v>2.0</v>
      </c>
      <c r="H32" s="72">
        <v>3.00734499207E-4</v>
      </c>
      <c r="I32" s="73">
        <v>1.1E-5</v>
      </c>
      <c r="J32" s="72">
        <v>2.44976340296E-4</v>
      </c>
      <c r="O32" s="72">
        <v>2.0</v>
      </c>
      <c r="P32" s="72">
        <v>0.019429406247356</v>
      </c>
      <c r="Q32" s="72">
        <v>0.019432061600349</v>
      </c>
      <c r="R32" s="72">
        <v>0.01937878403159</v>
      </c>
      <c r="S32" s="72">
        <v>0.019428549200241</v>
      </c>
      <c r="U32" s="72">
        <v>2.0</v>
      </c>
      <c r="V32" s="72">
        <v>2.87992917278E-4</v>
      </c>
      <c r="W32" s="72">
        <v>2.83208522963E-4</v>
      </c>
      <c r="X32" s="72">
        <v>2.83416293807E-4</v>
      </c>
      <c r="Y32" s="72">
        <v>2.90436836387E-4</v>
      </c>
      <c r="Z32" s="72"/>
      <c r="AA32" s="72"/>
      <c r="AB32" s="72"/>
      <c r="AC32" s="72"/>
      <c r="AD32" s="72"/>
      <c r="AE32" s="72"/>
      <c r="AF32" s="72"/>
      <c r="AG32" s="72"/>
    </row>
    <row r="33">
      <c r="A33" s="72">
        <v>3.0</v>
      </c>
      <c r="B33" s="72">
        <v>0.001382739530497</v>
      </c>
      <c r="C33" s="72">
        <v>0.001412053032854</v>
      </c>
      <c r="D33" s="72">
        <v>0.001442168188371</v>
      </c>
      <c r="G33" s="72">
        <v>3.0</v>
      </c>
      <c r="H33" s="73">
        <v>6.83E-5</v>
      </c>
      <c r="I33" s="73">
        <v>9.55E-5</v>
      </c>
      <c r="J33" s="73">
        <v>7.4E-5</v>
      </c>
      <c r="O33" s="72">
        <v>3.0</v>
      </c>
      <c r="P33" s="72">
        <v>0.001443192045702</v>
      </c>
      <c r="Q33" s="72">
        <v>0.001451580912966</v>
      </c>
      <c r="R33" s="72">
        <v>0.001449509798994</v>
      </c>
      <c r="S33" s="72">
        <v>0.001421776294745</v>
      </c>
      <c r="U33" s="72">
        <v>3.0</v>
      </c>
      <c r="V33" s="73">
        <v>8.65E-5</v>
      </c>
      <c r="W33" s="73">
        <v>7.18E-5</v>
      </c>
      <c r="X33" s="73">
        <v>5.63E-5</v>
      </c>
      <c r="Y33" s="73">
        <v>8.68E-5</v>
      </c>
      <c r="Z33" s="73"/>
      <c r="AA33" s="73"/>
      <c r="AB33" s="73"/>
      <c r="AC33" s="73"/>
      <c r="AD33" s="73"/>
      <c r="AE33" s="73"/>
      <c r="AF33" s="73"/>
      <c r="AG33" s="73"/>
    </row>
    <row r="34">
      <c r="A34" s="72">
        <v>4.0</v>
      </c>
      <c r="B34" s="72">
        <v>9.60426060367E-4</v>
      </c>
      <c r="C34" s="72">
        <v>0.001003790270614</v>
      </c>
      <c r="D34" s="72">
        <v>0.001054571764946</v>
      </c>
      <c r="G34" s="72">
        <v>4.0</v>
      </c>
      <c r="H34" s="73">
        <v>2.51E-5</v>
      </c>
      <c r="I34" s="72">
        <v>1.48947393104E-4</v>
      </c>
      <c r="J34" s="72">
        <v>1.32404187444E-4</v>
      </c>
      <c r="O34" s="72">
        <v>4.0</v>
      </c>
      <c r="P34" s="72">
        <v>0.001265895244393</v>
      </c>
      <c r="Q34" s="72">
        <v>0.001230740623858</v>
      </c>
      <c r="R34" s="72">
        <v>0.001106524654427</v>
      </c>
      <c r="S34" s="72">
        <v>0.001378559298141</v>
      </c>
      <c r="U34" s="72">
        <v>4.0</v>
      </c>
      <c r="V34" s="73">
        <v>9.32E-5</v>
      </c>
      <c r="W34" s="72">
        <v>1.05255236755E-4</v>
      </c>
      <c r="X34" s="72">
        <v>1.24584515733E-4</v>
      </c>
      <c r="Y34" s="72">
        <v>0.001148133059654</v>
      </c>
      <c r="Z34" s="72"/>
      <c r="AA34" s="72"/>
      <c r="AB34" s="72"/>
      <c r="AC34" s="72"/>
      <c r="AD34" s="72"/>
      <c r="AE34" s="72"/>
      <c r="AF34" s="72"/>
      <c r="AG34" s="72"/>
    </row>
    <row r="35">
      <c r="A35" s="72">
        <v>5.0</v>
      </c>
      <c r="B35" s="72">
        <v>1.30371677312E-4</v>
      </c>
      <c r="C35" s="72">
        <v>1.2898043985E-4</v>
      </c>
      <c r="D35" s="72">
        <v>1.2897061401E-4</v>
      </c>
      <c r="G35" s="72">
        <v>5.0</v>
      </c>
      <c r="H35" s="73">
        <v>2.58E-6</v>
      </c>
      <c r="I35" s="73">
        <v>3.08E-6</v>
      </c>
      <c r="J35" s="73">
        <v>2.89E-6</v>
      </c>
      <c r="O35" s="72">
        <v>5.0</v>
      </c>
      <c r="P35" s="72">
        <v>2.71777961192E-4</v>
      </c>
      <c r="Q35" s="72">
        <v>1.37737711937E-4</v>
      </c>
      <c r="R35" s="72">
        <v>2.35981876503E-4</v>
      </c>
      <c r="S35" s="72">
        <v>1.29175103933E-4</v>
      </c>
      <c r="U35" s="72">
        <v>5.0</v>
      </c>
      <c r="V35" s="72">
        <v>3.32568186213E-4</v>
      </c>
      <c r="W35" s="73">
        <v>1.28E-5</v>
      </c>
      <c r="X35" s="72">
        <v>3.12865967838E-4</v>
      </c>
      <c r="Y35" s="73">
        <v>3.18E-6</v>
      </c>
      <c r="Z35" s="73"/>
      <c r="AA35" s="73"/>
      <c r="AB35" s="73"/>
      <c r="AC35" s="73"/>
      <c r="AD35" s="73"/>
      <c r="AE35" s="73"/>
      <c r="AF35" s="73"/>
      <c r="AG35" s="73"/>
    </row>
    <row r="36">
      <c r="A36" s="72">
        <v>6.0</v>
      </c>
      <c r="B36" s="73">
        <v>6.72E-5</v>
      </c>
      <c r="C36" s="73">
        <v>6.5E-5</v>
      </c>
      <c r="D36" s="72">
        <v>3.50441900731E-4</v>
      </c>
      <c r="G36" s="72">
        <v>6.0</v>
      </c>
      <c r="H36" s="73">
        <v>1.04E-6</v>
      </c>
      <c r="I36" s="73">
        <v>2.06E-7</v>
      </c>
      <c r="J36" s="72">
        <v>2.41690615434E-4</v>
      </c>
      <c r="O36" s="72">
        <v>6.0</v>
      </c>
      <c r="P36" s="72">
        <v>1.4188960043E-4</v>
      </c>
      <c r="Q36" s="72">
        <v>1.10820769231E-4</v>
      </c>
      <c r="R36" s="73">
        <v>9.25E-5</v>
      </c>
      <c r="S36" s="72">
        <v>2.1925133111E-4</v>
      </c>
      <c r="U36" s="72">
        <v>6.0</v>
      </c>
      <c r="V36" s="73">
        <v>2.31E-5</v>
      </c>
      <c r="W36" s="73">
        <v>1.72E-5</v>
      </c>
      <c r="X36" s="73">
        <v>8.94E-6</v>
      </c>
      <c r="Y36" s="72">
        <v>2.31267025954E-4</v>
      </c>
      <c r="Z36" s="72"/>
      <c r="AA36" s="72"/>
      <c r="AB36" s="72"/>
      <c r="AC36" s="72"/>
      <c r="AD36" s="72"/>
      <c r="AE36" s="72"/>
      <c r="AF36" s="72"/>
      <c r="AG36" s="72"/>
    </row>
    <row r="37">
      <c r="A37" s="72">
        <v>7.0</v>
      </c>
      <c r="B37" s="73">
        <v>5.59E-5</v>
      </c>
      <c r="C37" s="73">
        <v>5.71E-5</v>
      </c>
      <c r="D37" s="73">
        <v>6.6E-5</v>
      </c>
      <c r="G37" s="72">
        <v>7.0</v>
      </c>
      <c r="H37" s="73">
        <v>8.63E-6</v>
      </c>
      <c r="I37" s="73">
        <v>4.05E-6</v>
      </c>
      <c r="J37" s="73">
        <v>1.0E-5</v>
      </c>
      <c r="O37" s="72">
        <v>7.0</v>
      </c>
      <c r="P37" s="72">
        <v>1.75388482038E-4</v>
      </c>
      <c r="Q37" s="73">
        <v>9.23E-5</v>
      </c>
      <c r="R37" s="73">
        <v>8.44E-5</v>
      </c>
      <c r="S37" s="72">
        <v>1.00183377956E-4</v>
      </c>
      <c r="U37" s="72">
        <v>7.0</v>
      </c>
      <c r="V37" s="72">
        <v>1.67747029947E-4</v>
      </c>
      <c r="W37" s="73">
        <v>1.58E-5</v>
      </c>
      <c r="X37" s="73">
        <v>1.49E-5</v>
      </c>
      <c r="Y37" s="73">
        <v>6.64E-5</v>
      </c>
      <c r="Z37" s="73"/>
      <c r="AA37" s="73"/>
      <c r="AB37" s="73"/>
      <c r="AC37" s="73"/>
      <c r="AD37" s="73"/>
      <c r="AE37" s="73"/>
      <c r="AF37" s="73"/>
      <c r="AG37" s="73"/>
    </row>
    <row r="38">
      <c r="A38" s="72">
        <v>8.0</v>
      </c>
      <c r="B38" s="73">
        <v>3.85E-5</v>
      </c>
      <c r="C38" s="73">
        <v>4.0E-5</v>
      </c>
      <c r="D38" s="73">
        <v>3.67E-5</v>
      </c>
      <c r="G38" s="72">
        <v>8.0</v>
      </c>
      <c r="H38" s="73">
        <v>1.12E-5</v>
      </c>
      <c r="I38" s="73">
        <v>8.64E-6</v>
      </c>
      <c r="J38" s="73">
        <v>7.56E-6</v>
      </c>
      <c r="O38" s="72">
        <v>8.0</v>
      </c>
      <c r="P38" s="72">
        <v>1.04208295432E-4</v>
      </c>
      <c r="Q38" s="73">
        <v>7.76E-5</v>
      </c>
      <c r="R38" s="73">
        <v>7.23E-5</v>
      </c>
      <c r="S38" s="73">
        <v>5.46E-5</v>
      </c>
      <c r="U38" s="72">
        <v>8.0</v>
      </c>
      <c r="V38" s="73">
        <v>2.44E-5</v>
      </c>
      <c r="W38" s="73">
        <v>1.64E-5</v>
      </c>
      <c r="X38" s="73">
        <v>1.64E-5</v>
      </c>
      <c r="Y38" s="73">
        <v>1.3E-5</v>
      </c>
      <c r="Z38" s="73"/>
      <c r="AA38" s="73"/>
      <c r="AB38" s="73"/>
      <c r="AC38" s="73"/>
      <c r="AD38" s="73"/>
      <c r="AE38" s="73"/>
      <c r="AF38" s="73"/>
      <c r="AG38" s="73"/>
    </row>
    <row r="39">
      <c r="A39" s="72">
        <v>9.0</v>
      </c>
      <c r="B39" s="73">
        <v>2.86E-5</v>
      </c>
      <c r="C39" s="73">
        <v>2.68E-5</v>
      </c>
      <c r="D39" s="73">
        <v>2.77E-5</v>
      </c>
      <c r="G39" s="72">
        <v>9.0</v>
      </c>
      <c r="H39" s="73">
        <v>8.29E-6</v>
      </c>
      <c r="I39" s="73">
        <v>4.77E-6</v>
      </c>
      <c r="J39" s="73">
        <v>5.65E-6</v>
      </c>
      <c r="O39" s="72">
        <v>9.0</v>
      </c>
      <c r="P39" s="73">
        <v>9.06E-5</v>
      </c>
      <c r="Q39" s="73">
        <v>7.7E-5</v>
      </c>
      <c r="R39" s="73">
        <v>7.0E-5</v>
      </c>
      <c r="S39" s="73">
        <v>4.85E-5</v>
      </c>
      <c r="U39" s="72">
        <v>9.0</v>
      </c>
      <c r="V39" s="73">
        <v>9.52E-6</v>
      </c>
      <c r="W39" s="73">
        <v>2.11E-5</v>
      </c>
      <c r="X39" s="73">
        <v>1.93E-5</v>
      </c>
      <c r="Y39" s="73">
        <v>8.08E-6</v>
      </c>
      <c r="Z39" s="73"/>
      <c r="AA39" s="73"/>
      <c r="AB39" s="73"/>
      <c r="AC39" s="73"/>
      <c r="AD39" s="73"/>
      <c r="AE39" s="73"/>
      <c r="AF39" s="73"/>
      <c r="AG39" s="73"/>
    </row>
    <row r="40">
      <c r="A40" s="72">
        <v>10.0</v>
      </c>
      <c r="B40" s="73">
        <v>3.17E-5</v>
      </c>
      <c r="C40" s="73">
        <v>2.17E-5</v>
      </c>
      <c r="D40" s="73">
        <v>5.02E-5</v>
      </c>
      <c r="G40" s="72">
        <v>10.0</v>
      </c>
      <c r="H40" s="73">
        <v>1.5E-5</v>
      </c>
      <c r="I40" s="73">
        <v>7.26E-6</v>
      </c>
      <c r="J40" s="73">
        <v>3.23E-5</v>
      </c>
      <c r="O40" s="72">
        <v>10.0</v>
      </c>
      <c r="P40" s="73">
        <v>9.62E-5</v>
      </c>
      <c r="Q40" s="73">
        <v>6.22E-5</v>
      </c>
      <c r="R40" s="73">
        <v>6.18E-5</v>
      </c>
      <c r="S40" s="72">
        <v>2.35373624186E-4</v>
      </c>
      <c r="U40" s="72">
        <v>10.0</v>
      </c>
      <c r="V40" s="73">
        <v>1.15E-5</v>
      </c>
      <c r="W40" s="73">
        <v>1.25E-5</v>
      </c>
      <c r="X40" s="73">
        <v>1.8E-5</v>
      </c>
      <c r="Y40" s="72">
        <v>3.96400214817E-4</v>
      </c>
      <c r="Z40" s="72"/>
      <c r="AA40" s="72"/>
      <c r="AB40" s="72"/>
      <c r="AC40" s="72"/>
      <c r="AD40" s="72"/>
      <c r="AE40" s="72"/>
      <c r="AF40" s="72"/>
      <c r="AG40" s="72"/>
    </row>
    <row r="41">
      <c r="A41" s="72">
        <v>11.0</v>
      </c>
      <c r="B41" s="73">
        <v>1.93E-5</v>
      </c>
      <c r="C41" s="73">
        <v>2.89E-5</v>
      </c>
      <c r="D41" s="73">
        <v>4.16E-5</v>
      </c>
      <c r="G41" s="72">
        <v>11.0</v>
      </c>
      <c r="H41" s="73">
        <v>5.67E-6</v>
      </c>
      <c r="I41" s="73">
        <v>4.65E-6</v>
      </c>
      <c r="J41" s="73">
        <v>2.84E-5</v>
      </c>
      <c r="O41" s="72">
        <v>11.0</v>
      </c>
      <c r="P41" s="73">
        <v>7.53E-5</v>
      </c>
      <c r="Q41" s="73">
        <v>5.74E-5</v>
      </c>
      <c r="R41" s="73">
        <v>6.32E-5</v>
      </c>
      <c r="S41" s="73">
        <v>9.54E-5</v>
      </c>
      <c r="U41" s="72">
        <v>11.0</v>
      </c>
      <c r="V41" s="73">
        <v>1.83E-5</v>
      </c>
      <c r="W41" s="73">
        <v>9.76E-6</v>
      </c>
      <c r="X41" s="73">
        <v>2.42E-5</v>
      </c>
      <c r="Y41" s="73">
        <v>6.79E-5</v>
      </c>
      <c r="Z41" s="73"/>
      <c r="AA41" s="73"/>
      <c r="AB41" s="73"/>
      <c r="AC41" s="73"/>
      <c r="AD41" s="73"/>
      <c r="AE41" s="73"/>
      <c r="AF41" s="73"/>
      <c r="AG41" s="73"/>
    </row>
    <row r="42">
      <c r="A42" s="72">
        <v>12.0</v>
      </c>
      <c r="B42" s="73">
        <v>1.46E-5</v>
      </c>
      <c r="C42" s="73">
        <v>2.31E-5</v>
      </c>
      <c r="D42" s="73">
        <v>9.96E-5</v>
      </c>
      <c r="G42" s="72">
        <v>12.0</v>
      </c>
      <c r="H42" s="73">
        <v>4.84E-6</v>
      </c>
      <c r="I42" s="73">
        <v>1.18E-5</v>
      </c>
      <c r="J42" s="72">
        <v>1.211968432E-4</v>
      </c>
      <c r="O42" s="72">
        <v>12.0</v>
      </c>
      <c r="P42" s="73">
        <v>7.94E-5</v>
      </c>
      <c r="Q42" s="73">
        <v>5.66E-5</v>
      </c>
      <c r="R42" s="73">
        <v>4.77E-5</v>
      </c>
      <c r="S42" s="72">
        <v>2.62549022122E-4</v>
      </c>
      <c r="U42" s="72">
        <v>12.0</v>
      </c>
      <c r="V42" s="73">
        <v>2.13E-5</v>
      </c>
      <c r="W42" s="73">
        <v>7.85E-6</v>
      </c>
      <c r="X42" s="73">
        <v>1.47E-5</v>
      </c>
      <c r="Y42" s="72">
        <v>3.87311097247E-4</v>
      </c>
      <c r="Z42" s="72"/>
      <c r="AA42" s="72"/>
      <c r="AB42" s="72"/>
      <c r="AC42" s="72"/>
      <c r="AD42" s="72"/>
      <c r="AE42" s="72"/>
      <c r="AF42" s="72"/>
      <c r="AG42" s="72"/>
    </row>
    <row r="43">
      <c r="A43" s="72">
        <v>13.0</v>
      </c>
      <c r="B43" s="73">
        <v>1.76E-5</v>
      </c>
      <c r="C43" s="73">
        <v>5.84E-6</v>
      </c>
      <c r="D43" s="73">
        <v>4.96E-5</v>
      </c>
      <c r="G43" s="72">
        <v>13.0</v>
      </c>
      <c r="H43" s="73">
        <v>5.25E-6</v>
      </c>
      <c r="I43" s="73">
        <v>2.65E-6</v>
      </c>
      <c r="J43" s="73">
        <v>6.59E-5</v>
      </c>
      <c r="O43" s="72">
        <v>13.0</v>
      </c>
      <c r="P43" s="73">
        <v>6.43E-5</v>
      </c>
      <c r="Q43" s="73">
        <v>5.11E-5</v>
      </c>
      <c r="R43" s="73">
        <v>4.21E-5</v>
      </c>
      <c r="S43" s="73">
        <v>7.83E-5</v>
      </c>
      <c r="U43" s="72">
        <v>13.0</v>
      </c>
      <c r="V43" s="73">
        <v>4.27E-6</v>
      </c>
      <c r="W43" s="73">
        <v>4.6E-6</v>
      </c>
      <c r="X43" s="73">
        <v>1.38E-5</v>
      </c>
      <c r="Y43" s="73">
        <v>8.2E-5</v>
      </c>
      <c r="Z43" s="73"/>
      <c r="AA43" s="73"/>
      <c r="AB43" s="73"/>
      <c r="AC43" s="73"/>
      <c r="AD43" s="73"/>
      <c r="AE43" s="73"/>
      <c r="AF43" s="73"/>
      <c r="AG43" s="73"/>
    </row>
    <row r="44">
      <c r="A44" s="72">
        <v>14.0</v>
      </c>
      <c r="B44" s="73">
        <v>1.04E-5</v>
      </c>
      <c r="C44" s="73">
        <v>2.39E-6</v>
      </c>
      <c r="D44" s="72">
        <v>1.68339140238E-4</v>
      </c>
      <c r="G44" s="72">
        <v>14.0</v>
      </c>
      <c r="H44" s="73">
        <v>5.18E-6</v>
      </c>
      <c r="I44" s="73">
        <v>5.02E-7</v>
      </c>
      <c r="J44" s="72">
        <v>1.74931307403E-4</v>
      </c>
      <c r="O44" s="72">
        <v>14.0</v>
      </c>
      <c r="P44" s="73">
        <v>6.41E-5</v>
      </c>
      <c r="Q44" s="73">
        <v>4.99E-5</v>
      </c>
      <c r="R44" s="73">
        <v>2.83E-5</v>
      </c>
      <c r="S44" s="73">
        <v>0.00115125659169</v>
      </c>
      <c r="U44" s="72">
        <v>14.0</v>
      </c>
      <c r="V44" s="73">
        <v>9.03E-6</v>
      </c>
      <c r="W44" s="73">
        <v>4.32E-6</v>
      </c>
      <c r="X44" s="73">
        <v>1.3E-5</v>
      </c>
      <c r="Y44" s="72">
        <v>0.002343028172284</v>
      </c>
      <c r="Z44" s="72"/>
      <c r="AA44" s="72"/>
      <c r="AB44" s="72"/>
      <c r="AC44" s="72"/>
      <c r="AD44" s="72"/>
      <c r="AE44" s="72"/>
      <c r="AF44" s="72"/>
      <c r="AG44" s="72"/>
    </row>
    <row r="45">
      <c r="A45" s="72">
        <v>15.0</v>
      </c>
      <c r="B45" s="73">
        <v>8.66E-6</v>
      </c>
      <c r="C45" s="73">
        <v>8.8E-6</v>
      </c>
      <c r="D45" s="72">
        <v>8.05270775958E-4</v>
      </c>
      <c r="G45" s="72">
        <v>15.0</v>
      </c>
      <c r="H45" s="73">
        <v>3.51E-6</v>
      </c>
      <c r="I45" s="73">
        <v>8.2E-6</v>
      </c>
      <c r="J45" s="72">
        <v>0.001075574808719</v>
      </c>
      <c r="O45" s="72">
        <v>15.0</v>
      </c>
      <c r="P45" s="73">
        <v>6.06E-5</v>
      </c>
      <c r="Q45" s="73">
        <v>4.86E-5</v>
      </c>
      <c r="R45" s="73">
        <v>3.06E-5</v>
      </c>
      <c r="S45" s="73">
        <v>0.002474718056768</v>
      </c>
      <c r="U45" s="72">
        <v>15.0</v>
      </c>
      <c r="V45" s="73">
        <v>5.03E-6</v>
      </c>
      <c r="W45" s="73">
        <v>4.27E-6</v>
      </c>
      <c r="X45" s="73">
        <v>1.19E-5</v>
      </c>
      <c r="Y45" s="72">
        <v>0.00375073442974</v>
      </c>
      <c r="Z45" s="72"/>
      <c r="AA45" s="72"/>
      <c r="AB45" s="72"/>
      <c r="AC45" s="72"/>
      <c r="AD45" s="72"/>
      <c r="AE45" s="72"/>
      <c r="AF45" s="72"/>
      <c r="AG45" s="72"/>
    </row>
    <row r="46">
      <c r="A46" s="72">
        <v>16.0</v>
      </c>
      <c r="B46" s="73">
        <v>1.03E-5</v>
      </c>
      <c r="C46" s="73">
        <v>8.19E-6</v>
      </c>
      <c r="D46" s="72">
        <v>0.001293215001523</v>
      </c>
      <c r="G46" s="72">
        <v>16.0</v>
      </c>
      <c r="H46" s="73">
        <v>3.38E-6</v>
      </c>
      <c r="I46" s="73">
        <v>6.34E-6</v>
      </c>
      <c r="J46" s="72">
        <v>0.001791291012545</v>
      </c>
      <c r="O46" s="72">
        <v>16.0</v>
      </c>
      <c r="P46" s="73">
        <v>6.53E-5</v>
      </c>
      <c r="Q46" s="73">
        <v>4.94E-5</v>
      </c>
      <c r="R46" s="73">
        <v>3.19E-5</v>
      </c>
      <c r="S46" s="72">
        <v>0.011028808347946</v>
      </c>
      <c r="U46" s="72">
        <v>16.0</v>
      </c>
      <c r="V46" s="73">
        <v>1.0E-5</v>
      </c>
      <c r="W46" s="73">
        <v>5.54E-6</v>
      </c>
      <c r="X46" s="73">
        <v>1.5E-5</v>
      </c>
      <c r="Y46" s="72">
        <v>0.023680270322712</v>
      </c>
      <c r="Z46" s="72"/>
      <c r="AA46" s="72"/>
      <c r="AB46" s="72"/>
      <c r="AC46" s="72"/>
      <c r="AD46" s="72"/>
      <c r="AE46" s="72"/>
      <c r="AF46" s="72"/>
      <c r="AG46" s="72"/>
    </row>
    <row r="47">
      <c r="A47" s="72">
        <v>17.0</v>
      </c>
      <c r="B47" s="73">
        <v>5.87E-6</v>
      </c>
      <c r="C47" s="73">
        <v>7.28E-6</v>
      </c>
      <c r="D47" s="72">
        <v>0.016142770381098</v>
      </c>
      <c r="G47" s="72">
        <v>17.0</v>
      </c>
      <c r="H47" s="73">
        <v>1.37E-6</v>
      </c>
      <c r="I47" s="73">
        <v>8.98E-6</v>
      </c>
      <c r="J47" s="72">
        <v>0.019904857802384</v>
      </c>
      <c r="O47" s="72">
        <v>17.0</v>
      </c>
      <c r="P47" s="73">
        <v>5.91E-5</v>
      </c>
      <c r="Q47" s="73">
        <v>4.97E-5</v>
      </c>
      <c r="R47" s="73">
        <v>3.97E-5</v>
      </c>
      <c r="S47" s="72">
        <v>0.0257640487406</v>
      </c>
      <c r="U47" s="72">
        <v>17.0</v>
      </c>
      <c r="V47" s="73">
        <v>4.74E-6</v>
      </c>
      <c r="W47" s="73">
        <v>2.57E-6</v>
      </c>
      <c r="X47" s="73">
        <v>1.57E-5</v>
      </c>
      <c r="Y47" s="72">
        <v>0.049956860864498</v>
      </c>
      <c r="Z47" s="72"/>
      <c r="AA47" s="72"/>
      <c r="AB47" s="72"/>
      <c r="AC47" s="72"/>
      <c r="AD47" s="72"/>
      <c r="AE47" s="72"/>
      <c r="AF47" s="72"/>
      <c r="AG47" s="72"/>
    </row>
    <row r="48">
      <c r="A48" s="72">
        <v>18.0</v>
      </c>
      <c r="B48" s="73">
        <v>5.26E-6</v>
      </c>
      <c r="C48" s="73">
        <v>6.52E-6</v>
      </c>
      <c r="D48" s="72">
        <v>0.067260637519832</v>
      </c>
      <c r="G48" s="72">
        <v>18.0</v>
      </c>
      <c r="H48" s="73">
        <v>1.28E-6</v>
      </c>
      <c r="I48" s="73">
        <v>1.6E-6</v>
      </c>
      <c r="J48" s="72">
        <v>0.065519844599065</v>
      </c>
      <c r="O48" s="72">
        <v>18.0</v>
      </c>
      <c r="P48" s="73">
        <v>5.74E-5</v>
      </c>
      <c r="Q48" s="73">
        <v>5.1E-5</v>
      </c>
      <c r="R48" s="73">
        <v>9.57E-5</v>
      </c>
      <c r="S48" s="72">
        <v>0.054548984800601</v>
      </c>
      <c r="U48" s="72">
        <v>18.0</v>
      </c>
      <c r="V48" s="73">
        <v>6.06E-6</v>
      </c>
      <c r="W48" s="73">
        <v>3.88E-6</v>
      </c>
      <c r="X48" s="72">
        <v>1.7683870263E-4</v>
      </c>
      <c r="Y48" s="72">
        <v>0.063122335005634</v>
      </c>
      <c r="Z48" s="72"/>
      <c r="AA48" s="72"/>
      <c r="AB48" s="72"/>
      <c r="AC48" s="72"/>
      <c r="AD48" s="72"/>
      <c r="AE48" s="72"/>
      <c r="AF48" s="72"/>
      <c r="AG48" s="72"/>
    </row>
    <row r="49">
      <c r="A49" s="72">
        <v>19.0</v>
      </c>
      <c r="B49" s="73">
        <v>6.68E-6</v>
      </c>
      <c r="C49" s="73">
        <v>7.53E-6</v>
      </c>
      <c r="D49" s="72">
        <v>0.016761167856823</v>
      </c>
      <c r="G49" s="72">
        <v>19.0</v>
      </c>
      <c r="H49" s="73">
        <v>2.32E-6</v>
      </c>
      <c r="I49" s="73">
        <v>4.69E-6</v>
      </c>
      <c r="J49" s="72">
        <v>0.020088428545226</v>
      </c>
      <c r="O49" s="72">
        <v>19.0</v>
      </c>
      <c r="P49" s="73">
        <v>5.89E-5</v>
      </c>
      <c r="Q49" s="73">
        <v>4.74E-5</v>
      </c>
      <c r="R49" s="73">
        <v>1.4551033848E-4</v>
      </c>
      <c r="S49" s="72">
        <v>0.014507973659274</v>
      </c>
      <c r="U49" s="72">
        <v>19.0</v>
      </c>
      <c r="V49" s="73">
        <v>6.11E-6</v>
      </c>
      <c r="W49" s="73">
        <v>5.54E-6</v>
      </c>
      <c r="X49" s="72">
        <v>2.04256276726E-4</v>
      </c>
      <c r="Y49" s="72">
        <v>0.016199504331996</v>
      </c>
      <c r="Z49" s="72"/>
      <c r="AA49" s="72"/>
      <c r="AB49" s="72"/>
      <c r="AC49" s="72"/>
      <c r="AD49" s="72"/>
      <c r="AE49" s="72"/>
      <c r="AF49" s="72"/>
      <c r="AG49" s="72"/>
    </row>
    <row r="50">
      <c r="A50" s="72">
        <v>20.0</v>
      </c>
      <c r="B50" s="73">
        <v>1.02E-5</v>
      </c>
      <c r="C50" s="73">
        <v>1.14E-5</v>
      </c>
      <c r="D50" s="72">
        <v>0.096323223405984</v>
      </c>
      <c r="G50" s="72">
        <v>20.0</v>
      </c>
      <c r="H50" s="73">
        <v>5.44E-6</v>
      </c>
      <c r="I50" s="73">
        <v>9.83E-6</v>
      </c>
      <c r="J50" s="72">
        <v>0.086039769399832</v>
      </c>
      <c r="O50" s="72">
        <v>20.0</v>
      </c>
      <c r="P50" s="73">
        <v>5.85E-5</v>
      </c>
      <c r="Q50" s="73">
        <v>4.8E-5</v>
      </c>
      <c r="R50" s="73">
        <v>7.89E-5</v>
      </c>
      <c r="S50" s="72">
        <v>0.092394131781159</v>
      </c>
      <c r="U50" s="72">
        <v>20.0</v>
      </c>
      <c r="V50" s="73">
        <v>4.56E-6</v>
      </c>
      <c r="W50" s="73">
        <v>2.89E-6</v>
      </c>
      <c r="X50" s="72">
        <v>1.12815423871E-4</v>
      </c>
      <c r="Y50" s="72">
        <v>0.084325129330768</v>
      </c>
      <c r="Z50" s="72"/>
      <c r="AA50" s="72"/>
      <c r="AB50" s="72"/>
      <c r="AC50" s="72"/>
      <c r="AD50" s="72"/>
      <c r="AE50" s="72"/>
      <c r="AF50" s="72"/>
      <c r="AG50" s="72"/>
    </row>
    <row r="51">
      <c r="A51" s="72">
        <v>21.0</v>
      </c>
      <c r="B51" s="73">
        <v>6.8E-6</v>
      </c>
      <c r="C51" s="73">
        <v>7.15E-6</v>
      </c>
      <c r="D51" s="72">
        <v>0.07385610517063</v>
      </c>
      <c r="G51" s="72">
        <v>21.0</v>
      </c>
      <c r="H51" s="73">
        <v>2.86E-6</v>
      </c>
      <c r="I51" s="73">
        <v>2.42E-6</v>
      </c>
      <c r="J51" s="72">
        <v>0.032812695156494</v>
      </c>
      <c r="O51" s="72">
        <v>21.0</v>
      </c>
      <c r="P51" s="73">
        <v>5.77E-5</v>
      </c>
      <c r="Q51" s="73">
        <v>4.76E-5</v>
      </c>
      <c r="R51" s="73">
        <v>3.44E-5</v>
      </c>
      <c r="S51" s="72">
        <v>0.063383371739873</v>
      </c>
      <c r="U51" s="72">
        <v>21.0</v>
      </c>
      <c r="V51" s="73">
        <v>4.07E-6</v>
      </c>
      <c r="W51" s="73">
        <v>3.74E-6</v>
      </c>
      <c r="X51" s="73">
        <v>1.9E-5</v>
      </c>
      <c r="Y51" s="72">
        <v>0.041447581127062</v>
      </c>
      <c r="Z51" s="72"/>
      <c r="AA51" s="72"/>
      <c r="AB51" s="72"/>
      <c r="AC51" s="72"/>
      <c r="AD51" s="72"/>
      <c r="AE51" s="72"/>
      <c r="AF51" s="72"/>
      <c r="AG51" s="72"/>
    </row>
    <row r="52">
      <c r="A52" s="72">
        <v>22.0</v>
      </c>
      <c r="B52" s="73">
        <v>1.01E-5</v>
      </c>
      <c r="C52" s="73">
        <v>5.47E-5</v>
      </c>
      <c r="D52" s="72">
        <v>0.135286164461176</v>
      </c>
      <c r="G52" s="72">
        <v>22.0</v>
      </c>
      <c r="H52" s="73">
        <v>4.74E-6</v>
      </c>
      <c r="I52" s="73">
        <v>4.74E-5</v>
      </c>
      <c r="J52" s="72">
        <v>0.119191756569302</v>
      </c>
      <c r="O52" s="72">
        <v>22.0</v>
      </c>
      <c r="P52" s="73">
        <v>5.78E-5</v>
      </c>
      <c r="Q52" s="73">
        <v>4.88E-5</v>
      </c>
      <c r="R52" s="73">
        <v>5.94E-5</v>
      </c>
      <c r="S52" s="72">
        <v>0.126167168943178</v>
      </c>
      <c r="U52" s="72">
        <v>22.0</v>
      </c>
      <c r="V52" s="73">
        <v>4.92E-6</v>
      </c>
      <c r="W52" s="73">
        <v>2.31E-6</v>
      </c>
      <c r="X52" s="73">
        <v>5.0E-5</v>
      </c>
      <c r="Y52" s="72">
        <v>0.090646435437345</v>
      </c>
      <c r="Z52" s="72"/>
      <c r="AA52" s="72"/>
      <c r="AB52" s="72"/>
      <c r="AC52" s="72"/>
      <c r="AD52" s="72"/>
      <c r="AE52" s="72"/>
      <c r="AF52" s="72"/>
      <c r="AG52" s="72"/>
    </row>
    <row r="53">
      <c r="A53" s="72">
        <v>23.0</v>
      </c>
      <c r="B53" s="73">
        <v>6.53E-6</v>
      </c>
      <c r="C53" s="73">
        <v>9.11E-6</v>
      </c>
      <c r="D53" s="72">
        <v>0.077978699339618</v>
      </c>
      <c r="G53" s="72">
        <v>23.0</v>
      </c>
      <c r="H53" s="73">
        <v>3.46E-6</v>
      </c>
      <c r="I53" s="73">
        <v>7.42E-6</v>
      </c>
      <c r="J53" s="72">
        <v>0.047642488129659</v>
      </c>
      <c r="O53" s="72">
        <v>23.0</v>
      </c>
      <c r="P53" s="73">
        <v>5.67E-5</v>
      </c>
      <c r="Q53" s="73">
        <v>4.82E-5</v>
      </c>
      <c r="R53" s="73">
        <v>6.49E-5</v>
      </c>
      <c r="S53" s="72">
        <v>22.1618610949979</v>
      </c>
      <c r="U53" s="72">
        <v>23.0</v>
      </c>
      <c r="V53" s="73">
        <v>1.9E-6</v>
      </c>
      <c r="W53" s="73">
        <v>3.68E-6</v>
      </c>
      <c r="X53" s="73">
        <v>6.16E-5</v>
      </c>
      <c r="Y53" s="72">
        <v>66.0780583746385</v>
      </c>
      <c r="Z53" s="72"/>
      <c r="AA53" s="72"/>
      <c r="AB53" s="72"/>
      <c r="AC53" s="72"/>
      <c r="AD53" s="72"/>
      <c r="AE53" s="72"/>
      <c r="AF53" s="72"/>
      <c r="AG53" s="72"/>
    </row>
    <row r="54">
      <c r="A54" s="72">
        <v>24.0</v>
      </c>
      <c r="B54" s="73">
        <v>5.62E-6</v>
      </c>
      <c r="C54" s="73">
        <v>1.78E-5</v>
      </c>
      <c r="D54" s="72">
        <v>0.039838665839898</v>
      </c>
      <c r="G54" s="72">
        <v>24.0</v>
      </c>
      <c r="H54" s="73">
        <v>1.04E-6</v>
      </c>
      <c r="I54" s="73">
        <v>2.03E-5</v>
      </c>
      <c r="J54" s="72">
        <v>0.029014919155895</v>
      </c>
      <c r="O54" s="72">
        <v>24.0</v>
      </c>
      <c r="P54" s="73">
        <v>5.76E-5</v>
      </c>
      <c r="Q54" s="73">
        <v>4.42E-5</v>
      </c>
      <c r="R54" s="72">
        <v>1.30488153326E-4</v>
      </c>
      <c r="S54" s="72">
        <v>0.058612287510202</v>
      </c>
      <c r="U54" s="72">
        <v>24.0</v>
      </c>
      <c r="V54" s="73">
        <v>2.56E-6</v>
      </c>
      <c r="W54" s="73">
        <v>3.48E-6</v>
      </c>
      <c r="X54" s="72">
        <v>1.49107418461E-4</v>
      </c>
      <c r="Y54" s="72">
        <v>0.026830012029324</v>
      </c>
      <c r="Z54" s="72"/>
      <c r="AA54" s="72"/>
      <c r="AB54" s="72"/>
      <c r="AC54" s="72"/>
      <c r="AD54" s="72"/>
      <c r="AE54" s="72"/>
      <c r="AF54" s="72"/>
      <c r="AG54" s="72"/>
    </row>
    <row r="55">
      <c r="A55" s="72">
        <v>25.0</v>
      </c>
      <c r="B55" s="73">
        <v>1.34E-5</v>
      </c>
      <c r="C55" s="73">
        <v>1.23E-5</v>
      </c>
      <c r="D55" s="72">
        <v>0.076790921381264</v>
      </c>
      <c r="G55" s="72">
        <v>25.0</v>
      </c>
      <c r="H55" s="73">
        <v>1.36E-5</v>
      </c>
      <c r="I55" s="73">
        <v>2.97E-6</v>
      </c>
      <c r="J55" s="72">
        <v>0.025721214823908</v>
      </c>
    </row>
    <row r="57">
      <c r="A57" s="70" t="s">
        <v>91</v>
      </c>
      <c r="B57" s="71"/>
      <c r="C57" s="71"/>
      <c r="D57" s="71"/>
      <c r="G57" s="70" t="s">
        <v>92</v>
      </c>
      <c r="H57" s="71"/>
      <c r="I57" s="71"/>
      <c r="J57" s="71"/>
      <c r="O57" s="70" t="s">
        <v>91</v>
      </c>
      <c r="P57" s="71"/>
      <c r="Q57" s="71"/>
      <c r="R57" s="71"/>
      <c r="S57" s="71"/>
      <c r="U57" s="70" t="s">
        <v>92</v>
      </c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</row>
    <row r="58">
      <c r="A58" s="70" t="s">
        <v>21</v>
      </c>
      <c r="B58" s="72">
        <v>0.25</v>
      </c>
      <c r="C58" s="72">
        <v>0.5</v>
      </c>
      <c r="D58" s="72">
        <v>0.75</v>
      </c>
      <c r="E58" s="2" t="s">
        <v>93</v>
      </c>
      <c r="G58" s="70" t="s">
        <v>21</v>
      </c>
      <c r="H58" s="72">
        <v>0.25</v>
      </c>
      <c r="I58" s="72">
        <v>0.5</v>
      </c>
      <c r="J58" s="72">
        <v>0.75</v>
      </c>
      <c r="K58" s="2" t="s">
        <v>94</v>
      </c>
      <c r="O58" s="70" t="s">
        <v>21</v>
      </c>
      <c r="P58" s="72">
        <v>0.1</v>
      </c>
      <c r="Q58" s="72">
        <v>0.25</v>
      </c>
      <c r="R58" s="32" t="s">
        <v>93</v>
      </c>
      <c r="S58" s="72">
        <v>0.75</v>
      </c>
      <c r="T58" s="2">
        <v>0.5</v>
      </c>
      <c r="U58" s="74" t="s">
        <v>95</v>
      </c>
      <c r="V58" s="72">
        <v>0.1</v>
      </c>
      <c r="W58" s="72">
        <v>0.25</v>
      </c>
      <c r="X58" s="2">
        <v>0.5</v>
      </c>
      <c r="Y58" s="72">
        <v>0.75</v>
      </c>
      <c r="Z58" s="72"/>
      <c r="AA58" s="72"/>
      <c r="AB58" s="72"/>
      <c r="AC58" s="72"/>
      <c r="AD58" s="72"/>
      <c r="AE58" s="72"/>
      <c r="AF58" s="72"/>
      <c r="AG58" s="72"/>
    </row>
    <row r="59">
      <c r="A59" s="72">
        <v>1.0</v>
      </c>
      <c r="B59" s="72">
        <v>0.029294834040178</v>
      </c>
      <c r="C59" s="72">
        <v>0.029571465753092</v>
      </c>
      <c r="D59" s="72">
        <v>0.029282539591465</v>
      </c>
      <c r="E59" s="75">
        <f t="shared" ref="E59:E83" si="1">min(B59:D59)</f>
        <v>0.02928253959</v>
      </c>
      <c r="G59" s="72">
        <v>1.0</v>
      </c>
      <c r="H59" s="72">
        <v>5.68939249395E-4</v>
      </c>
      <c r="I59" s="72">
        <v>4.88237847229E-4</v>
      </c>
      <c r="J59" s="72">
        <v>5.73363473464E-4</v>
      </c>
      <c r="K59" s="73">
        <v>5.73363473464E-4</v>
      </c>
      <c r="O59" s="72">
        <v>1.0</v>
      </c>
      <c r="P59" s="72">
        <v>0.028881955900927</v>
      </c>
      <c r="Q59" s="72">
        <v>0.027760239954624</v>
      </c>
      <c r="R59" s="73">
        <f t="shared" ref="R59:R82" si="2">min(S59:T59,P59:Q59)</f>
        <v>0.02776023995</v>
      </c>
      <c r="S59" s="72">
        <v>0.028995086336547</v>
      </c>
      <c r="T59" s="72">
        <v>0.028999304413301</v>
      </c>
      <c r="U59" s="72">
        <v>1.0</v>
      </c>
      <c r="V59" s="72">
        <v>0.002197491508871</v>
      </c>
      <c r="W59" s="72">
        <v>3.04698110842E-4</v>
      </c>
      <c r="X59" s="72">
        <v>0.001645569145887</v>
      </c>
      <c r="Y59" s="72">
        <v>0.001033080215853</v>
      </c>
      <c r="Z59" s="72"/>
      <c r="AA59" s="72"/>
      <c r="AB59" s="72"/>
      <c r="AC59" s="72"/>
      <c r="AD59" s="72"/>
      <c r="AE59" s="72"/>
      <c r="AF59" s="72"/>
      <c r="AG59" s="72"/>
    </row>
    <row r="60">
      <c r="A60" s="72">
        <v>2.0</v>
      </c>
      <c r="B60" s="72">
        <v>0.019217339546685</v>
      </c>
      <c r="C60" s="72">
        <v>0.019207980519277</v>
      </c>
      <c r="D60" s="72">
        <v>0.019222654717259</v>
      </c>
      <c r="E60" s="75">
        <f t="shared" si="1"/>
        <v>0.01920798052</v>
      </c>
      <c r="G60" s="72">
        <v>2.0</v>
      </c>
      <c r="H60" s="73">
        <v>1.24E-5</v>
      </c>
      <c r="I60" s="73">
        <v>4.29E-6</v>
      </c>
      <c r="J60" s="73">
        <v>4.3E-6</v>
      </c>
      <c r="K60" s="73">
        <v>4.29E-6</v>
      </c>
      <c r="O60" s="72">
        <v>2.0</v>
      </c>
      <c r="P60" s="72">
        <v>0.01890287324853</v>
      </c>
      <c r="Q60" s="72">
        <v>0.018898195863356</v>
      </c>
      <c r="R60" s="73">
        <f t="shared" si="2"/>
        <v>0.01889819586</v>
      </c>
      <c r="S60" s="72">
        <v>0.018906001297956</v>
      </c>
      <c r="T60" s="72">
        <v>0.018986330190124</v>
      </c>
      <c r="U60" s="72">
        <v>2.0</v>
      </c>
      <c r="V60" s="72">
        <v>4.66537648464E-4</v>
      </c>
      <c r="W60" s="72">
        <v>4.49825874534E-4</v>
      </c>
      <c r="X60" s="72">
        <v>4.53133633566E-4</v>
      </c>
      <c r="Y60" s="72">
        <v>4.55320852252E-4</v>
      </c>
      <c r="Z60" s="72"/>
      <c r="AA60" s="72"/>
      <c r="AB60" s="72"/>
      <c r="AC60" s="72"/>
      <c r="AD60" s="72"/>
      <c r="AE60" s="72"/>
      <c r="AF60" s="72"/>
      <c r="AG60" s="72"/>
    </row>
    <row r="61">
      <c r="A61" s="72">
        <v>3.0</v>
      </c>
      <c r="B61" s="72">
        <v>0.001411026927978</v>
      </c>
      <c r="C61" s="72">
        <v>0.001435035360976</v>
      </c>
      <c r="D61" s="72">
        <v>0.001455018894054</v>
      </c>
      <c r="E61" s="75">
        <f t="shared" si="1"/>
        <v>0.001411026928</v>
      </c>
      <c r="G61" s="72">
        <v>3.0</v>
      </c>
      <c r="H61" s="73">
        <v>3.69E-5</v>
      </c>
      <c r="I61" s="73">
        <v>4.4E-5</v>
      </c>
      <c r="J61" s="73">
        <v>3.7E-5</v>
      </c>
      <c r="K61" s="73">
        <v>3.69E-5</v>
      </c>
      <c r="O61" s="72">
        <v>3.0</v>
      </c>
      <c r="P61" s="72">
        <v>0.001447256213816</v>
      </c>
      <c r="Q61" s="72">
        <v>0.001451461769432</v>
      </c>
      <c r="R61" s="73">
        <f t="shared" si="2"/>
        <v>0.00140847063</v>
      </c>
      <c r="S61" s="72">
        <v>0.001475346107906</v>
      </c>
      <c r="T61" s="72">
        <v>0.001408470629767</v>
      </c>
      <c r="U61" s="72">
        <v>3.0</v>
      </c>
      <c r="V61" s="73">
        <v>4.85E-5</v>
      </c>
      <c r="W61" s="73">
        <v>4.82E-5</v>
      </c>
      <c r="X61" s="73">
        <v>6.75E-5</v>
      </c>
      <c r="Y61" s="73">
        <v>2.77E-5</v>
      </c>
      <c r="Z61" s="73"/>
      <c r="AA61" s="73"/>
      <c r="AB61" s="73"/>
      <c r="AC61" s="73"/>
      <c r="AD61" s="73"/>
      <c r="AE61" s="73"/>
      <c r="AF61" s="73"/>
      <c r="AG61" s="73"/>
    </row>
    <row r="62">
      <c r="A62" s="72">
        <v>4.0</v>
      </c>
      <c r="B62" s="72">
        <v>9.65317992981E-4</v>
      </c>
      <c r="C62" s="72">
        <v>0.001033610155242</v>
      </c>
      <c r="D62" s="72">
        <v>0.001053749123568</v>
      </c>
      <c r="E62" s="75">
        <f t="shared" si="1"/>
        <v>0.000965317993</v>
      </c>
      <c r="G62" s="72">
        <v>4.0</v>
      </c>
      <c r="H62" s="73">
        <v>2.11E-5</v>
      </c>
      <c r="I62" s="72">
        <v>1.33626883691E-4</v>
      </c>
      <c r="J62" s="72">
        <v>1.2091418085E-4</v>
      </c>
      <c r="K62" s="73">
        <v>2.11E-5</v>
      </c>
      <c r="O62" s="72">
        <v>4.0</v>
      </c>
      <c r="P62" s="72">
        <v>0.00128390015675</v>
      </c>
      <c r="Q62" s="72">
        <v>0.001253596429008</v>
      </c>
      <c r="R62" s="73">
        <f t="shared" si="2"/>
        <v>0.001154398735</v>
      </c>
      <c r="S62" s="72">
        <v>0.001390863376479</v>
      </c>
      <c r="T62" s="72">
        <v>0.001154398734559</v>
      </c>
      <c r="U62" s="72">
        <v>4.0</v>
      </c>
      <c r="V62" s="73">
        <v>7.45E-5</v>
      </c>
      <c r="W62" s="72">
        <v>1.15016183901E-4</v>
      </c>
      <c r="X62" s="72">
        <v>1.40807662261E-4</v>
      </c>
      <c r="Y62" s="72">
        <v>0.00110062671153</v>
      </c>
      <c r="Z62" s="72"/>
      <c r="AA62" s="72"/>
      <c r="AB62" s="72"/>
      <c r="AC62" s="72"/>
      <c r="AD62" s="72"/>
      <c r="AE62" s="72"/>
      <c r="AF62" s="72"/>
      <c r="AG62" s="72"/>
    </row>
    <row r="63">
      <c r="A63" s="72">
        <v>5.0</v>
      </c>
      <c r="B63" s="72">
        <v>1.25576565401E-4</v>
      </c>
      <c r="C63" s="72">
        <v>1.25271771501E-4</v>
      </c>
      <c r="D63" s="72">
        <v>1.25390574788E-4</v>
      </c>
      <c r="E63" s="75">
        <f t="shared" si="1"/>
        <v>0.0001252717715</v>
      </c>
      <c r="G63" s="72">
        <v>5.0</v>
      </c>
      <c r="H63" s="73">
        <v>2.16E-7</v>
      </c>
      <c r="I63" s="73">
        <v>3.0E-7</v>
      </c>
      <c r="J63" s="73">
        <v>3.18E-7</v>
      </c>
      <c r="K63" s="73">
        <v>3.0E-7</v>
      </c>
      <c r="O63" s="72">
        <v>5.0</v>
      </c>
      <c r="P63" s="72">
        <v>2.87848682833E-4</v>
      </c>
      <c r="Q63" s="72">
        <v>1.34587966864E-4</v>
      </c>
      <c r="R63" s="73">
        <f t="shared" si="2"/>
        <v>0.0001219838082</v>
      </c>
      <c r="S63" s="72">
        <v>1.21983808224E-4</v>
      </c>
      <c r="T63" s="72">
        <v>2.47471116124E-4</v>
      </c>
      <c r="U63" s="72">
        <v>5.0</v>
      </c>
      <c r="V63" s="72">
        <v>3.08533147326E-4</v>
      </c>
      <c r="W63" s="73">
        <v>2.03E-5</v>
      </c>
      <c r="X63" s="72">
        <v>3.59608527629E-4</v>
      </c>
      <c r="Y63" s="73">
        <v>3.35E-6</v>
      </c>
      <c r="Z63" s="73"/>
      <c r="AA63" s="73"/>
      <c r="AB63" s="73"/>
      <c r="AC63" s="73"/>
      <c r="AD63" s="73"/>
      <c r="AE63" s="73"/>
      <c r="AF63" s="73"/>
      <c r="AG63" s="73"/>
    </row>
    <row r="64">
      <c r="A64" s="72">
        <v>6.0</v>
      </c>
      <c r="B64" s="73">
        <v>6.84E-5</v>
      </c>
      <c r="C64" s="73">
        <v>6.48E-5</v>
      </c>
      <c r="D64" s="72">
        <v>3.5100032016E-4</v>
      </c>
      <c r="E64" s="75">
        <f t="shared" si="1"/>
        <v>0.0000648</v>
      </c>
      <c r="G64" s="72">
        <v>6.0</v>
      </c>
      <c r="H64" s="73">
        <v>1.72E-6</v>
      </c>
      <c r="I64" s="73">
        <v>2.15E-7</v>
      </c>
      <c r="J64" s="72">
        <v>2.41536456744E-4</v>
      </c>
      <c r="K64" s="73">
        <v>2.15E-7</v>
      </c>
      <c r="O64" s="72">
        <v>6.0</v>
      </c>
      <c r="P64" s="72">
        <v>1.4237728479E-4</v>
      </c>
      <c r="Q64" s="72">
        <v>1.18162936061E-4</v>
      </c>
      <c r="R64" s="73">
        <f t="shared" si="2"/>
        <v>0.000096</v>
      </c>
      <c r="S64" s="72">
        <v>2.22180881879E-4</v>
      </c>
      <c r="T64" s="73">
        <v>9.6E-5</v>
      </c>
      <c r="U64" s="72">
        <v>6.0</v>
      </c>
      <c r="V64" s="73">
        <v>2.7E-5</v>
      </c>
      <c r="W64" s="73">
        <v>2.49E-5</v>
      </c>
      <c r="X64" s="73">
        <v>1.33E-5</v>
      </c>
      <c r="Y64" s="72">
        <v>2.27406916912E-4</v>
      </c>
      <c r="Z64" s="72"/>
      <c r="AA64" s="72"/>
      <c r="AB64" s="72"/>
      <c r="AC64" s="72"/>
      <c r="AD64" s="72"/>
      <c r="AE64" s="72"/>
      <c r="AF64" s="72"/>
      <c r="AG64" s="72"/>
    </row>
    <row r="65">
      <c r="A65" s="72">
        <v>7.0</v>
      </c>
      <c r="B65" s="73">
        <v>5.8E-5</v>
      </c>
      <c r="C65" s="73">
        <v>5.9E-5</v>
      </c>
      <c r="D65" s="73">
        <v>6.76E-5</v>
      </c>
      <c r="E65" s="75">
        <f t="shared" si="1"/>
        <v>0.000058</v>
      </c>
      <c r="G65" s="72">
        <v>7.0</v>
      </c>
      <c r="H65" s="73">
        <v>7.49E-6</v>
      </c>
      <c r="I65" s="73">
        <v>4.26E-6</v>
      </c>
      <c r="J65" s="73">
        <v>9.57E-6</v>
      </c>
      <c r="K65" s="73">
        <v>7.49E-6</v>
      </c>
      <c r="O65" s="72">
        <v>7.0</v>
      </c>
      <c r="P65" s="72">
        <v>1.76692095867E-4</v>
      </c>
      <c r="Q65" s="72">
        <v>1.04163849388E-4</v>
      </c>
      <c r="R65" s="73">
        <f t="shared" si="2"/>
        <v>0.0000907</v>
      </c>
      <c r="S65" s="72">
        <v>1.05017971748E-4</v>
      </c>
      <c r="T65" s="73">
        <v>9.07E-5</v>
      </c>
      <c r="U65" s="72">
        <v>7.0</v>
      </c>
      <c r="V65" s="72">
        <v>1.87247510032E-4</v>
      </c>
      <c r="W65" s="73">
        <v>2.42E-5</v>
      </c>
      <c r="X65" s="73">
        <v>1.39E-5</v>
      </c>
      <c r="Y65" s="73">
        <v>6.36E-5</v>
      </c>
      <c r="Z65" s="73"/>
      <c r="AA65" s="73"/>
      <c r="AB65" s="73"/>
      <c r="AC65" s="73"/>
      <c r="AD65" s="73"/>
      <c r="AE65" s="73"/>
      <c r="AF65" s="73"/>
      <c r="AG65" s="73"/>
    </row>
    <row r="66">
      <c r="A66" s="72">
        <v>8.0</v>
      </c>
      <c r="B66" s="73">
        <v>3.98E-5</v>
      </c>
      <c r="C66" s="73">
        <v>4.15E-5</v>
      </c>
      <c r="D66" s="73">
        <v>3.88E-5</v>
      </c>
      <c r="E66" s="75">
        <f t="shared" si="1"/>
        <v>0.0000388</v>
      </c>
      <c r="G66" s="72">
        <v>8.0</v>
      </c>
      <c r="H66" s="73">
        <v>1.09E-5</v>
      </c>
      <c r="I66" s="73">
        <v>9.14E-6</v>
      </c>
      <c r="J66" s="73">
        <v>8.59E-6</v>
      </c>
      <c r="K66" s="73">
        <v>8.59E-6</v>
      </c>
      <c r="O66" s="72">
        <v>8.0</v>
      </c>
      <c r="P66" s="72">
        <v>1.23824562923E-4</v>
      </c>
      <c r="Q66" s="73">
        <v>8.36E-5</v>
      </c>
      <c r="R66" s="73">
        <f t="shared" si="2"/>
        <v>0.0000588</v>
      </c>
      <c r="S66" s="73">
        <v>5.88E-5</v>
      </c>
      <c r="T66" s="73">
        <v>7.43E-5</v>
      </c>
      <c r="U66" s="72">
        <v>8.0</v>
      </c>
      <c r="V66" s="73">
        <v>3.29E-5</v>
      </c>
      <c r="W66" s="73">
        <v>1.75E-5</v>
      </c>
      <c r="X66" s="73">
        <v>1.55E-5</v>
      </c>
      <c r="Y66" s="73">
        <v>1.42E-5</v>
      </c>
      <c r="Z66" s="73"/>
      <c r="AA66" s="73"/>
      <c r="AB66" s="73"/>
      <c r="AC66" s="73"/>
      <c r="AD66" s="73"/>
      <c r="AE66" s="73"/>
      <c r="AF66" s="73"/>
      <c r="AG66" s="73"/>
    </row>
    <row r="67">
      <c r="A67" s="72">
        <v>9.0</v>
      </c>
      <c r="B67" s="73">
        <v>2.98E-5</v>
      </c>
      <c r="C67" s="73">
        <v>2.8E-5</v>
      </c>
      <c r="D67" s="73">
        <v>2.88E-5</v>
      </c>
      <c r="E67" s="75">
        <f t="shared" si="1"/>
        <v>0.000028</v>
      </c>
      <c r="G67" s="72">
        <v>9.0</v>
      </c>
      <c r="H67" s="73">
        <v>8.98E-6</v>
      </c>
      <c r="I67" s="73">
        <v>5.03E-6</v>
      </c>
      <c r="J67" s="73">
        <v>6.13E-6</v>
      </c>
      <c r="K67" s="73">
        <v>5.03E-6</v>
      </c>
      <c r="O67" s="72">
        <v>9.0</v>
      </c>
      <c r="P67" s="73">
        <v>9.67E-5</v>
      </c>
      <c r="Q67" s="73">
        <v>8.38E-5</v>
      </c>
      <c r="R67" s="73">
        <f t="shared" si="2"/>
        <v>0.0000534</v>
      </c>
      <c r="S67" s="73">
        <v>5.34E-5</v>
      </c>
      <c r="T67" s="73">
        <v>7.83E-5</v>
      </c>
      <c r="U67" s="72">
        <v>9.0</v>
      </c>
      <c r="V67" s="73">
        <v>1.09E-5</v>
      </c>
      <c r="W67" s="73">
        <v>2.46E-5</v>
      </c>
      <c r="X67" s="73">
        <v>2.3E-5</v>
      </c>
      <c r="Y67" s="73">
        <v>9.04E-6</v>
      </c>
      <c r="Z67" s="73"/>
      <c r="AA67" s="73"/>
      <c r="AB67" s="73"/>
      <c r="AC67" s="73"/>
      <c r="AD67" s="73"/>
      <c r="AE67" s="73"/>
      <c r="AF67" s="73"/>
      <c r="AG67" s="73"/>
    </row>
    <row r="68">
      <c r="A68" s="72">
        <v>10.0</v>
      </c>
      <c r="B68" s="73">
        <v>3.3E-5</v>
      </c>
      <c r="C68" s="73">
        <v>2.21E-5</v>
      </c>
      <c r="D68" s="73">
        <v>5.2E-5</v>
      </c>
      <c r="E68" s="75">
        <f t="shared" si="1"/>
        <v>0.0000221</v>
      </c>
      <c r="G68" s="72">
        <v>10.0</v>
      </c>
      <c r="H68" s="73">
        <v>1.62E-5</v>
      </c>
      <c r="I68" s="73">
        <v>7.47E-6</v>
      </c>
      <c r="J68" s="73">
        <v>3.11E-5</v>
      </c>
      <c r="K68" s="73">
        <v>7.47E-6</v>
      </c>
      <c r="O68" s="72">
        <v>10.0</v>
      </c>
      <c r="P68" s="72">
        <v>1.07330809489E-4</v>
      </c>
      <c r="Q68" s="73">
        <v>6.74E-5</v>
      </c>
      <c r="R68" s="73">
        <f t="shared" si="2"/>
        <v>0.0000668</v>
      </c>
      <c r="S68" s="72">
        <v>2.29815979657E-4</v>
      </c>
      <c r="T68" s="73">
        <v>6.68E-5</v>
      </c>
      <c r="U68" s="72">
        <v>10.0</v>
      </c>
      <c r="V68" s="73">
        <v>1.38E-5</v>
      </c>
      <c r="W68" s="73">
        <v>1.48E-5</v>
      </c>
      <c r="X68" s="73">
        <v>2.21E-5</v>
      </c>
      <c r="Y68" s="72">
        <v>3.74842536283E-4</v>
      </c>
      <c r="Z68" s="72"/>
      <c r="AA68" s="72"/>
      <c r="AB68" s="72"/>
      <c r="AC68" s="72"/>
      <c r="AD68" s="72"/>
      <c r="AE68" s="72"/>
      <c r="AF68" s="72"/>
      <c r="AG68" s="72"/>
    </row>
    <row r="69">
      <c r="A69" s="72">
        <v>11.0</v>
      </c>
      <c r="B69" s="73">
        <v>1.97E-5</v>
      </c>
      <c r="C69" s="73">
        <v>2.87E-5</v>
      </c>
      <c r="D69" s="73">
        <v>4.32E-5</v>
      </c>
      <c r="E69" s="75">
        <f t="shared" si="1"/>
        <v>0.0000197</v>
      </c>
      <c r="G69" s="72">
        <v>11.0</v>
      </c>
      <c r="H69" s="73">
        <v>5.74E-6</v>
      </c>
      <c r="I69" s="73">
        <v>4.14E-6</v>
      </c>
      <c r="J69" s="73">
        <v>2.83E-5</v>
      </c>
      <c r="K69" s="73">
        <v>5.74E-6</v>
      </c>
      <c r="O69" s="72">
        <v>11.0</v>
      </c>
      <c r="P69" s="73">
        <v>8.13E-5</v>
      </c>
      <c r="Q69" s="73">
        <v>6.46E-5</v>
      </c>
      <c r="R69" s="73">
        <f t="shared" si="2"/>
        <v>0.0000646</v>
      </c>
      <c r="S69" s="72">
        <v>1.02395192506E-4</v>
      </c>
      <c r="T69" s="73">
        <v>6.5E-5</v>
      </c>
      <c r="U69" s="72">
        <v>11.0</v>
      </c>
      <c r="V69" s="73">
        <v>2.07E-5</v>
      </c>
      <c r="W69" s="73">
        <v>1.43E-5</v>
      </c>
      <c r="X69" s="73">
        <v>2.22E-5</v>
      </c>
      <c r="Y69" s="73">
        <v>7.12E-5</v>
      </c>
      <c r="Z69" s="73"/>
      <c r="AA69" s="73"/>
      <c r="AB69" s="73"/>
      <c r="AC69" s="73"/>
      <c r="AD69" s="73"/>
      <c r="AE69" s="73"/>
      <c r="AF69" s="73"/>
      <c r="AG69" s="73"/>
    </row>
    <row r="70">
      <c r="A70" s="72">
        <v>12.0</v>
      </c>
      <c r="B70" s="73">
        <v>1.49E-5</v>
      </c>
      <c r="C70" s="73">
        <v>2.33E-5</v>
      </c>
      <c r="D70" s="73">
        <v>9.86E-5</v>
      </c>
      <c r="E70" s="75">
        <f t="shared" si="1"/>
        <v>0.0000149</v>
      </c>
      <c r="G70" s="72">
        <v>12.0</v>
      </c>
      <c r="H70" s="73">
        <v>5.05E-6</v>
      </c>
      <c r="I70" s="73">
        <v>1.18E-5</v>
      </c>
      <c r="J70" s="72">
        <v>1.19400229832E-4</v>
      </c>
      <c r="K70" s="73">
        <v>5.05E-6</v>
      </c>
      <c r="O70" s="72">
        <v>12.0</v>
      </c>
      <c r="P70" s="73">
        <v>8.13E-5</v>
      </c>
      <c r="Q70" s="73">
        <v>6.17E-5</v>
      </c>
      <c r="R70" s="73">
        <f t="shared" si="2"/>
        <v>0.000052</v>
      </c>
      <c r="S70" s="72">
        <v>2.58999086037E-4</v>
      </c>
      <c r="T70" s="73">
        <v>5.2E-5</v>
      </c>
      <c r="U70" s="72">
        <v>12.0</v>
      </c>
      <c r="V70" s="73">
        <v>2.01E-5</v>
      </c>
      <c r="W70" s="73">
        <v>1.18E-5</v>
      </c>
      <c r="X70" s="73">
        <v>1.94E-5</v>
      </c>
      <c r="Y70" s="72">
        <v>3.60690791958E-4</v>
      </c>
      <c r="Z70" s="72"/>
      <c r="AA70" s="72"/>
      <c r="AB70" s="72"/>
      <c r="AC70" s="72"/>
      <c r="AD70" s="72"/>
      <c r="AE70" s="72"/>
      <c r="AF70" s="72"/>
      <c r="AG70" s="72"/>
    </row>
    <row r="71">
      <c r="A71" s="72">
        <v>13.0</v>
      </c>
      <c r="B71" s="73">
        <v>1.8E-5</v>
      </c>
      <c r="C71" s="73">
        <v>6.0E-6</v>
      </c>
      <c r="D71" s="73">
        <v>5.12E-5</v>
      </c>
      <c r="E71" s="75">
        <f t="shared" si="1"/>
        <v>0.000006</v>
      </c>
      <c r="G71" s="72">
        <v>13.0</v>
      </c>
      <c r="H71" s="73">
        <v>5.31E-6</v>
      </c>
      <c r="I71" s="73">
        <v>2.67E-6</v>
      </c>
      <c r="J71" s="73">
        <v>6.86E-5</v>
      </c>
      <c r="K71" s="73">
        <v>2.67E-6</v>
      </c>
      <c r="O71" s="72">
        <v>13.0</v>
      </c>
      <c r="P71" s="73">
        <v>6.76E-5</v>
      </c>
      <c r="Q71" s="73">
        <v>5.61E-5</v>
      </c>
      <c r="R71" s="73">
        <f t="shared" si="2"/>
        <v>0.0000453</v>
      </c>
      <c r="S71" s="73">
        <v>8.04E-5</v>
      </c>
      <c r="T71" s="73">
        <v>4.53E-5</v>
      </c>
      <c r="U71" s="72">
        <v>13.0</v>
      </c>
      <c r="V71" s="73">
        <v>5.6E-6</v>
      </c>
      <c r="W71" s="73">
        <v>9.04E-6</v>
      </c>
      <c r="X71" s="73">
        <v>1.7E-5</v>
      </c>
      <c r="Y71" s="73">
        <v>8.15E-5</v>
      </c>
      <c r="Z71" s="73"/>
      <c r="AA71" s="73"/>
      <c r="AB71" s="73"/>
      <c r="AC71" s="73"/>
      <c r="AD71" s="73"/>
      <c r="AE71" s="73"/>
      <c r="AF71" s="73"/>
      <c r="AG71" s="73"/>
    </row>
    <row r="72">
      <c r="A72" s="72">
        <v>14.0</v>
      </c>
      <c r="B72" s="73">
        <v>1.06E-5</v>
      </c>
      <c r="C72" s="73">
        <v>2.51E-6</v>
      </c>
      <c r="D72" s="72">
        <v>1.80322740112E-4</v>
      </c>
      <c r="E72" s="75">
        <f t="shared" si="1"/>
        <v>0.00000251</v>
      </c>
      <c r="G72" s="72">
        <v>14.0</v>
      </c>
      <c r="H72" s="73">
        <v>5.21E-6</v>
      </c>
      <c r="I72" s="73">
        <v>4.89E-7</v>
      </c>
      <c r="J72" s="72">
        <v>1.90071250553E-4</v>
      </c>
      <c r="K72" s="73">
        <v>4.89E-7</v>
      </c>
      <c r="O72" s="72">
        <v>14.0</v>
      </c>
      <c r="P72" s="73">
        <v>6.84E-5</v>
      </c>
      <c r="Q72" s="73">
        <v>5.32E-5</v>
      </c>
      <c r="R72" s="73">
        <f t="shared" si="2"/>
        <v>0.0000298</v>
      </c>
      <c r="S72" s="72">
        <v>0.001232684969549</v>
      </c>
      <c r="T72" s="73">
        <v>2.98E-5</v>
      </c>
      <c r="U72" s="72">
        <v>14.0</v>
      </c>
      <c r="V72" s="73">
        <v>8.39E-6</v>
      </c>
      <c r="W72" s="73">
        <v>5.42E-6</v>
      </c>
      <c r="X72" s="73">
        <v>1.33E-5</v>
      </c>
      <c r="Y72" s="72">
        <v>0.002361291200939</v>
      </c>
      <c r="Z72" s="72"/>
      <c r="AA72" s="72"/>
      <c r="AB72" s="72"/>
      <c r="AC72" s="72"/>
      <c r="AD72" s="72"/>
      <c r="AE72" s="72"/>
      <c r="AF72" s="72"/>
      <c r="AG72" s="72"/>
    </row>
    <row r="73">
      <c r="A73" s="72">
        <v>15.0</v>
      </c>
      <c r="B73" s="73">
        <v>8.81E-6</v>
      </c>
      <c r="C73" s="73">
        <v>9.38E-6</v>
      </c>
      <c r="D73" s="72">
        <v>8.67807900692E-4</v>
      </c>
      <c r="E73" s="75">
        <f t="shared" si="1"/>
        <v>0.00000881</v>
      </c>
      <c r="G73" s="72">
        <v>15.0</v>
      </c>
      <c r="H73" s="73">
        <v>3.63E-6</v>
      </c>
      <c r="I73" s="73">
        <v>8.92E-6</v>
      </c>
      <c r="J73" s="72">
        <v>0.001177705338064</v>
      </c>
      <c r="K73" s="73">
        <v>3.63E-6</v>
      </c>
      <c r="O73" s="72">
        <v>15.0</v>
      </c>
      <c r="P73" s="73">
        <v>6.49E-5</v>
      </c>
      <c r="Q73" s="73">
        <v>5.18E-5</v>
      </c>
      <c r="R73" s="73">
        <f t="shared" si="2"/>
        <v>0.0000345</v>
      </c>
      <c r="S73" s="72">
        <v>0.002631702696349</v>
      </c>
      <c r="T73" s="73">
        <v>3.45E-5</v>
      </c>
      <c r="U73" s="72">
        <v>15.0</v>
      </c>
      <c r="V73" s="73">
        <v>5.01E-6</v>
      </c>
      <c r="W73" s="73">
        <v>5.07E-6</v>
      </c>
      <c r="X73" s="73">
        <v>1.55E-5</v>
      </c>
      <c r="Y73" s="72">
        <v>0.003830962922904</v>
      </c>
      <c r="Z73" s="72"/>
      <c r="AA73" s="72"/>
      <c r="AB73" s="72"/>
      <c r="AC73" s="72"/>
      <c r="AD73" s="72"/>
      <c r="AE73" s="72"/>
      <c r="AF73" s="72"/>
      <c r="AG73" s="72"/>
    </row>
    <row r="74">
      <c r="A74" s="72">
        <v>16.0</v>
      </c>
      <c r="B74" s="73">
        <v>1.04E-5</v>
      </c>
      <c r="C74" s="73">
        <v>8.51E-6</v>
      </c>
      <c r="D74" s="72">
        <v>0.001351674167579</v>
      </c>
      <c r="E74" s="75">
        <f t="shared" si="1"/>
        <v>0.00000851</v>
      </c>
      <c r="G74" s="72">
        <v>16.0</v>
      </c>
      <c r="H74" s="73">
        <v>3.42E-6</v>
      </c>
      <c r="I74" s="73">
        <v>6.57E-6</v>
      </c>
      <c r="J74" s="72">
        <v>0.001854890499305</v>
      </c>
      <c r="K74" s="73">
        <v>6.57E-6</v>
      </c>
      <c r="O74" s="72">
        <v>16.0</v>
      </c>
      <c r="P74" s="73">
        <v>7.23E-5</v>
      </c>
      <c r="Q74" s="73">
        <v>5.16E-5</v>
      </c>
      <c r="R74" s="73">
        <f t="shared" si="2"/>
        <v>0.0000351</v>
      </c>
      <c r="S74" s="72">
        <v>0.021546576663445</v>
      </c>
      <c r="T74" s="73">
        <v>3.51E-5</v>
      </c>
      <c r="U74" s="72">
        <v>16.0</v>
      </c>
      <c r="V74" s="73">
        <v>1.21E-5</v>
      </c>
      <c r="W74" s="73">
        <v>5.1E-6</v>
      </c>
      <c r="X74" s="73">
        <v>1.72E-5</v>
      </c>
      <c r="Y74" s="72">
        <v>0.054057815278909</v>
      </c>
      <c r="Z74" s="72"/>
      <c r="AA74" s="72"/>
      <c r="AB74" s="72"/>
      <c r="AC74" s="72"/>
      <c r="AD74" s="72"/>
      <c r="AE74" s="72"/>
      <c r="AF74" s="72"/>
      <c r="AG74" s="72"/>
    </row>
    <row r="75">
      <c r="A75" s="72">
        <v>17.0</v>
      </c>
      <c r="B75" s="73">
        <v>5.91E-6</v>
      </c>
      <c r="C75" s="73">
        <v>7.25E-6</v>
      </c>
      <c r="D75" s="72">
        <v>0.038514037515183</v>
      </c>
      <c r="E75" s="75">
        <f t="shared" si="1"/>
        <v>0.00000591</v>
      </c>
      <c r="G75" s="72">
        <v>17.0</v>
      </c>
      <c r="H75" s="73">
        <v>1.34E-6</v>
      </c>
      <c r="I75" s="73">
        <v>8.7E-6</v>
      </c>
      <c r="J75" s="72">
        <v>0.057834225964694</v>
      </c>
      <c r="K75" s="73">
        <v>1.34E-6</v>
      </c>
      <c r="O75" s="72">
        <v>17.0</v>
      </c>
      <c r="P75" s="73">
        <v>6.24E-5</v>
      </c>
      <c r="Q75" s="73">
        <v>5.16E-5</v>
      </c>
      <c r="R75" s="73">
        <f t="shared" si="2"/>
        <v>0.0000434</v>
      </c>
      <c r="S75" s="72">
        <v>0.115174000684885</v>
      </c>
      <c r="T75" s="73">
        <v>4.34E-5</v>
      </c>
      <c r="U75" s="72">
        <v>17.0</v>
      </c>
      <c r="V75" s="73">
        <v>5.37E-6</v>
      </c>
      <c r="W75" s="73">
        <v>2.83E-6</v>
      </c>
      <c r="X75" s="73">
        <v>1.77E-5</v>
      </c>
      <c r="Y75" s="72">
        <v>0.288729715765896</v>
      </c>
      <c r="Z75" s="72"/>
      <c r="AA75" s="72"/>
      <c r="AB75" s="72"/>
      <c r="AC75" s="72"/>
      <c r="AD75" s="72"/>
      <c r="AE75" s="72"/>
      <c r="AF75" s="72"/>
      <c r="AG75" s="72"/>
    </row>
    <row r="76">
      <c r="A76" s="72">
        <v>18.0</v>
      </c>
      <c r="B76" s="73">
        <v>5.3E-6</v>
      </c>
      <c r="C76" s="73">
        <v>7.05E-6</v>
      </c>
      <c r="D76" s="72">
        <v>0.414752200553965</v>
      </c>
      <c r="E76" s="75">
        <f t="shared" si="1"/>
        <v>0.0000053</v>
      </c>
      <c r="G76" s="72">
        <v>18.0</v>
      </c>
      <c r="H76" s="73">
        <v>1.31E-6</v>
      </c>
      <c r="I76" s="73">
        <v>1.72E-6</v>
      </c>
      <c r="J76" s="72">
        <v>0.413790709670329</v>
      </c>
      <c r="K76" s="73">
        <v>1.31E-6</v>
      </c>
      <c r="O76" s="72">
        <v>18.0</v>
      </c>
      <c r="P76" s="73">
        <v>6.17E-5</v>
      </c>
      <c r="Q76" s="73">
        <v>5.51E-5</v>
      </c>
      <c r="R76" s="73">
        <f t="shared" si="2"/>
        <v>0.0000551</v>
      </c>
      <c r="S76" s="72">
        <v>0.325215745437113</v>
      </c>
      <c r="T76" s="72">
        <v>1.0291996276E-4</v>
      </c>
      <c r="U76" s="72">
        <v>18.0</v>
      </c>
      <c r="V76" s="73">
        <v>6.85E-6</v>
      </c>
      <c r="W76" s="73">
        <v>3.88E-6</v>
      </c>
      <c r="X76" s="72">
        <v>1.87317412085E-4</v>
      </c>
      <c r="Y76" s="72">
        <v>0.402336473522008</v>
      </c>
      <c r="Z76" s="72"/>
      <c r="AA76" s="72"/>
      <c r="AB76" s="72"/>
      <c r="AC76" s="72"/>
      <c r="AD76" s="72"/>
      <c r="AE76" s="72"/>
      <c r="AF76" s="72"/>
      <c r="AG76" s="72"/>
    </row>
    <row r="77">
      <c r="A77" s="72">
        <v>19.0</v>
      </c>
      <c r="B77" s="73">
        <v>6.79E-6</v>
      </c>
      <c r="C77" s="73">
        <v>7.84E-6</v>
      </c>
      <c r="D77" s="72">
        <v>0.062923722780436</v>
      </c>
      <c r="E77" s="75">
        <f t="shared" si="1"/>
        <v>0.00000679</v>
      </c>
      <c r="G77" s="72">
        <v>19.0</v>
      </c>
      <c r="H77" s="73">
        <v>2.3E-6</v>
      </c>
      <c r="I77" s="73">
        <v>4.83E-6</v>
      </c>
      <c r="J77" s="72">
        <v>0.099057205687725</v>
      </c>
      <c r="K77" s="73">
        <v>2.3E-6</v>
      </c>
      <c r="O77" s="72">
        <v>19.0</v>
      </c>
      <c r="P77" s="73">
        <v>6.31E-5</v>
      </c>
      <c r="Q77" s="73">
        <v>4.94E-5</v>
      </c>
      <c r="R77" s="73">
        <f t="shared" si="2"/>
        <v>0.0000494</v>
      </c>
      <c r="S77" s="72">
        <v>0.036207725246627</v>
      </c>
      <c r="T77" s="72">
        <v>1.58301744962E-4</v>
      </c>
      <c r="U77" s="72">
        <v>19.0</v>
      </c>
      <c r="V77" s="73">
        <v>8.89E-6</v>
      </c>
      <c r="W77" s="73">
        <v>5.73E-6</v>
      </c>
      <c r="X77" s="72">
        <v>2.31480702305E-4</v>
      </c>
      <c r="Y77" s="72">
        <v>0.068011625197134</v>
      </c>
      <c r="Z77" s="72"/>
      <c r="AA77" s="72"/>
      <c r="AB77" s="72"/>
      <c r="AC77" s="72"/>
      <c r="AD77" s="72"/>
      <c r="AE77" s="72"/>
      <c r="AF77" s="72"/>
      <c r="AG77" s="72"/>
    </row>
    <row r="78">
      <c r="A78" s="72">
        <v>20.0</v>
      </c>
      <c r="B78" s="73">
        <v>1.03E-5</v>
      </c>
      <c r="C78" s="73">
        <v>1.16E-5</v>
      </c>
      <c r="D78" s="72">
        <v>0.790539169883273</v>
      </c>
      <c r="E78" s="75">
        <f t="shared" si="1"/>
        <v>0.0000103</v>
      </c>
      <c r="G78" s="72">
        <v>20.0</v>
      </c>
      <c r="H78" s="73">
        <v>5.67E-6</v>
      </c>
      <c r="I78" s="73">
        <v>9.86E-6</v>
      </c>
      <c r="J78" s="72">
        <v>0.935185524416914</v>
      </c>
      <c r="K78" s="73">
        <v>5.67E-6</v>
      </c>
      <c r="O78" s="72">
        <v>20.0</v>
      </c>
      <c r="P78" s="73">
        <v>6.27E-5</v>
      </c>
      <c r="Q78" s="73">
        <v>5.05E-5</v>
      </c>
      <c r="R78" s="73">
        <f t="shared" si="2"/>
        <v>0.0000505</v>
      </c>
      <c r="S78" s="72">
        <v>0.831454779304795</v>
      </c>
      <c r="T78" s="73">
        <v>8.72E-5</v>
      </c>
      <c r="U78" s="72">
        <v>20.0</v>
      </c>
      <c r="V78" s="73">
        <v>5.31E-6</v>
      </c>
      <c r="W78" s="73">
        <v>4.07E-6</v>
      </c>
      <c r="X78" s="72">
        <v>1.22924419791E-4</v>
      </c>
      <c r="Y78" s="72">
        <v>1.02378856687692</v>
      </c>
      <c r="Z78" s="72"/>
      <c r="AA78" s="72"/>
      <c r="AB78" s="72"/>
      <c r="AC78" s="72"/>
      <c r="AD78" s="72"/>
      <c r="AE78" s="72"/>
      <c r="AF78" s="72"/>
      <c r="AG78" s="72"/>
    </row>
    <row r="79">
      <c r="A79" s="72">
        <v>21.0</v>
      </c>
      <c r="B79" s="73">
        <v>6.95E-6</v>
      </c>
      <c r="C79" s="73">
        <v>7.58E-6</v>
      </c>
      <c r="D79" s="72">
        <v>0.365940388856292</v>
      </c>
      <c r="E79" s="75">
        <f t="shared" si="1"/>
        <v>0.00000695</v>
      </c>
      <c r="G79" s="72">
        <v>21.0</v>
      </c>
      <c r="H79" s="73">
        <v>2.97E-6</v>
      </c>
      <c r="I79" s="73">
        <v>2.54E-6</v>
      </c>
      <c r="J79" s="72">
        <v>0.468640676794994</v>
      </c>
      <c r="K79" s="73">
        <v>2.97E-6</v>
      </c>
      <c r="O79" s="72">
        <v>21.0</v>
      </c>
      <c r="P79" s="73">
        <v>6.12E-5</v>
      </c>
      <c r="Q79" s="73">
        <v>4.97E-5</v>
      </c>
      <c r="R79" s="73">
        <f t="shared" si="2"/>
        <v>0.0000374</v>
      </c>
      <c r="S79" s="72">
        <v>0.418333410900266</v>
      </c>
      <c r="T79" s="73">
        <v>3.74E-5</v>
      </c>
      <c r="U79" s="72">
        <v>21.0</v>
      </c>
      <c r="V79" s="73">
        <v>5.06E-6</v>
      </c>
      <c r="W79" s="73">
        <v>4.86E-6</v>
      </c>
      <c r="X79" s="73">
        <v>2.29E-5</v>
      </c>
      <c r="Y79" s="72">
        <v>0.528173034989791</v>
      </c>
      <c r="Z79" s="72"/>
      <c r="AA79" s="72"/>
      <c r="AB79" s="72"/>
      <c r="AC79" s="72"/>
      <c r="AD79" s="72"/>
      <c r="AE79" s="72"/>
      <c r="AF79" s="72"/>
      <c r="AG79" s="72"/>
    </row>
    <row r="80">
      <c r="A80" s="72">
        <v>22.0</v>
      </c>
      <c r="B80" s="73">
        <v>1.01E-5</v>
      </c>
      <c r="C80" s="73">
        <v>5.73E-5</v>
      </c>
      <c r="D80" s="72">
        <v>1.25410180161243</v>
      </c>
      <c r="E80" s="75">
        <f t="shared" si="1"/>
        <v>0.0000101</v>
      </c>
      <c r="G80" s="72">
        <v>22.0</v>
      </c>
      <c r="H80" s="73">
        <v>4.66E-6</v>
      </c>
      <c r="I80" s="73">
        <v>4.99E-5</v>
      </c>
      <c r="J80" s="72">
        <v>1.59523336162491</v>
      </c>
      <c r="K80" s="73">
        <v>4.66E-6</v>
      </c>
      <c r="O80" s="72">
        <v>22.0</v>
      </c>
      <c r="P80" s="73">
        <v>6.09E-5</v>
      </c>
      <c r="Q80" s="73">
        <v>5.07E-5</v>
      </c>
      <c r="R80" s="73">
        <f t="shared" si="2"/>
        <v>0.0000507</v>
      </c>
      <c r="S80" s="72">
        <v>1.28897144965304</v>
      </c>
      <c r="T80" s="73">
        <v>6.3E-5</v>
      </c>
      <c r="U80" s="72">
        <v>22.0</v>
      </c>
      <c r="V80" s="73">
        <v>6.03E-6</v>
      </c>
      <c r="W80" s="73">
        <v>2.23E-6</v>
      </c>
      <c r="X80" s="73">
        <v>5.57E-5</v>
      </c>
      <c r="Y80" s="72">
        <v>1.21251903395619</v>
      </c>
      <c r="Z80" s="72"/>
      <c r="AA80" s="72"/>
      <c r="AB80" s="72"/>
      <c r="AC80" s="72"/>
      <c r="AD80" s="72"/>
      <c r="AE80" s="72"/>
      <c r="AF80" s="72"/>
      <c r="AG80" s="72"/>
    </row>
    <row r="81">
      <c r="A81" s="72">
        <v>23.0</v>
      </c>
      <c r="B81" s="73">
        <v>6.76E-6</v>
      </c>
      <c r="C81" s="73">
        <v>9.41E-6</v>
      </c>
      <c r="D81" s="72">
        <v>0.719186218597063</v>
      </c>
      <c r="E81" s="75">
        <f t="shared" si="1"/>
        <v>0.00000676</v>
      </c>
      <c r="G81" s="72">
        <v>23.0</v>
      </c>
      <c r="H81" s="73">
        <v>3.5E-6</v>
      </c>
      <c r="I81" s="73">
        <v>7.71E-6</v>
      </c>
      <c r="J81" s="72">
        <v>0.948619661488811</v>
      </c>
      <c r="K81" s="73">
        <v>3.5E-6</v>
      </c>
      <c r="O81" s="72">
        <v>23.0</v>
      </c>
      <c r="P81" s="73">
        <v>6.17E-5</v>
      </c>
      <c r="Q81" s="73">
        <v>5.12E-5</v>
      </c>
      <c r="R81" s="73">
        <f t="shared" si="2"/>
        <v>0.0000512</v>
      </c>
      <c r="S81" s="72">
        <v>2.23671137953101</v>
      </c>
      <c r="T81" s="73">
        <v>7.27E-5</v>
      </c>
      <c r="U81" s="72">
        <v>23.0</v>
      </c>
      <c r="V81" s="73">
        <v>4.37E-6</v>
      </c>
      <c r="W81" s="73">
        <v>5.01E-6</v>
      </c>
      <c r="X81" s="73">
        <v>7.33E-5</v>
      </c>
      <c r="Y81" s="72">
        <v>3.02589630348549</v>
      </c>
      <c r="Z81" s="72"/>
      <c r="AA81" s="72"/>
      <c r="AB81" s="72"/>
      <c r="AC81" s="72"/>
      <c r="AD81" s="72"/>
      <c r="AE81" s="72"/>
      <c r="AF81" s="72"/>
      <c r="AG81" s="72"/>
    </row>
    <row r="82">
      <c r="A82" s="72">
        <v>24.0</v>
      </c>
      <c r="B82" s="73">
        <v>5.74E-6</v>
      </c>
      <c r="C82" s="73">
        <v>1.96E-5</v>
      </c>
      <c r="D82" s="72">
        <v>0.242890047679895</v>
      </c>
      <c r="E82" s="75">
        <f t="shared" si="1"/>
        <v>0.00000574</v>
      </c>
      <c r="G82" s="72">
        <v>24.0</v>
      </c>
      <c r="H82" s="73">
        <v>1.04E-6</v>
      </c>
      <c r="I82" s="73">
        <v>2.28E-5</v>
      </c>
      <c r="J82" s="72">
        <v>0.234860300980368</v>
      </c>
      <c r="K82" s="73">
        <v>1.04E-6</v>
      </c>
      <c r="O82" s="72">
        <v>24.0</v>
      </c>
      <c r="P82" s="73">
        <v>6.11E-5</v>
      </c>
      <c r="Q82" s="73">
        <v>4.68E-5</v>
      </c>
      <c r="R82" s="73">
        <f t="shared" si="2"/>
        <v>0.0000468</v>
      </c>
      <c r="S82" s="72">
        <v>0.372254758987844</v>
      </c>
      <c r="T82" s="72">
        <v>1.51328091968E-4</v>
      </c>
      <c r="U82" s="72">
        <v>24.0</v>
      </c>
      <c r="V82" s="73">
        <v>3.95E-6</v>
      </c>
      <c r="W82" s="73">
        <v>4.61E-6</v>
      </c>
      <c r="X82" s="72">
        <v>1.90163873972E-4</v>
      </c>
      <c r="Y82" s="72">
        <v>0.343105545120984</v>
      </c>
      <c r="Z82" s="72"/>
      <c r="AA82" s="72"/>
      <c r="AB82" s="72"/>
      <c r="AC82" s="72"/>
      <c r="AD82" s="72"/>
      <c r="AE82" s="72"/>
      <c r="AF82" s="72"/>
      <c r="AG82" s="72"/>
    </row>
    <row r="83">
      <c r="A83" s="72">
        <v>25.0</v>
      </c>
      <c r="B83" s="73">
        <v>1.35E-5</v>
      </c>
      <c r="C83" s="73">
        <v>1.3E-5</v>
      </c>
      <c r="D83" s="72">
        <v>0.81474235892181</v>
      </c>
      <c r="E83" s="75">
        <f t="shared" si="1"/>
        <v>0.000013</v>
      </c>
      <c r="G83" s="72">
        <v>25.0</v>
      </c>
      <c r="H83" s="73">
        <v>1.36E-5</v>
      </c>
      <c r="I83" s="73">
        <v>2.91E-6</v>
      </c>
      <c r="J83" s="72">
        <v>0.693030330332572</v>
      </c>
      <c r="K83" s="73">
        <v>2.91E-6</v>
      </c>
    </row>
    <row r="130">
      <c r="A130" s="76" t="s">
        <v>96</v>
      </c>
      <c r="B130" s="77">
        <v>20.0</v>
      </c>
      <c r="C130" s="77">
        <v>22.0</v>
      </c>
      <c r="D130" s="77">
        <v>24.0</v>
      </c>
      <c r="E130" s="77">
        <v>26.0</v>
      </c>
      <c r="F130" s="77">
        <v>28.0</v>
      </c>
      <c r="G130" s="77">
        <v>30.0</v>
      </c>
      <c r="H130" s="77">
        <v>32.0</v>
      </c>
      <c r="I130" s="77">
        <v>34.0</v>
      </c>
      <c r="J130" s="77">
        <v>36.0</v>
      </c>
      <c r="K130" s="77">
        <v>38.0</v>
      </c>
      <c r="L130" s="77">
        <v>40.0</v>
      </c>
      <c r="M130" s="77">
        <v>42.0</v>
      </c>
      <c r="N130" s="77">
        <v>44.0</v>
      </c>
      <c r="O130" s="77">
        <v>46.0</v>
      </c>
      <c r="P130" s="77">
        <v>48.0</v>
      </c>
      <c r="Q130" s="77">
        <v>50.0</v>
      </c>
      <c r="R130" s="77">
        <v>52.0</v>
      </c>
      <c r="S130" s="77">
        <v>54.0</v>
      </c>
      <c r="T130" s="77">
        <v>56.0</v>
      </c>
      <c r="U130" s="77">
        <v>57.0</v>
      </c>
      <c r="V130" s="77">
        <v>60.0</v>
      </c>
      <c r="W130" s="77">
        <v>62.0</v>
      </c>
      <c r="X130" s="77">
        <v>64.0</v>
      </c>
      <c r="Y130" s="77">
        <v>66.0</v>
      </c>
      <c r="Z130" s="77">
        <v>68.0</v>
      </c>
      <c r="AA130" s="77">
        <v>70.0</v>
      </c>
      <c r="AB130" s="77">
        <v>72.0</v>
      </c>
      <c r="AC130" s="77">
        <v>74.0</v>
      </c>
      <c r="AD130" s="77">
        <v>76.0</v>
      </c>
      <c r="AE130" s="77">
        <v>78.0</v>
      </c>
      <c r="AF130" s="77">
        <v>80.0</v>
      </c>
    </row>
    <row r="131">
      <c r="A131" s="77">
        <v>14.0</v>
      </c>
      <c r="B131" s="77">
        <v>993942.0</v>
      </c>
      <c r="C131" s="77">
        <v>997476.5</v>
      </c>
      <c r="D131" s="77">
        <v>999168.0</v>
      </c>
      <c r="E131" s="77">
        <v>996822.5</v>
      </c>
      <c r="F131" s="77">
        <v>995841.5</v>
      </c>
      <c r="G131" s="77">
        <v>995095.5</v>
      </c>
      <c r="H131" s="77">
        <v>995600.0</v>
      </c>
      <c r="I131" s="77">
        <v>994776.0</v>
      </c>
      <c r="J131" s="77">
        <v>998661.0</v>
      </c>
      <c r="K131" s="77">
        <v>993881.0</v>
      </c>
      <c r="L131" s="77">
        <v>997082.5</v>
      </c>
      <c r="M131" s="77">
        <v>993530.0</v>
      </c>
      <c r="N131" s="77">
        <v>992794.0</v>
      </c>
      <c r="O131" s="77">
        <v>999219.5</v>
      </c>
      <c r="P131" s="77">
        <v>994834.0</v>
      </c>
      <c r="Q131" s="77">
        <v>995723.5</v>
      </c>
      <c r="R131" s="77">
        <v>993303.0</v>
      </c>
      <c r="S131" s="77">
        <v>993585.0</v>
      </c>
      <c r="T131" s="77">
        <v>993919.0</v>
      </c>
      <c r="U131" s="77">
        <v>995544.5</v>
      </c>
      <c r="V131" s="77">
        <v>992710.0</v>
      </c>
      <c r="W131" s="77">
        <v>996827.0</v>
      </c>
      <c r="X131" s="77">
        <v>995055.5</v>
      </c>
      <c r="Y131" s="77">
        <v>996787.5</v>
      </c>
      <c r="Z131" s="77">
        <v>996029.5</v>
      </c>
      <c r="AA131" s="77">
        <v>997629.5</v>
      </c>
      <c r="AB131" s="77">
        <v>993676.5</v>
      </c>
      <c r="AC131" s="77">
        <v>992339.0</v>
      </c>
      <c r="AD131" s="77">
        <v>998702.5</v>
      </c>
      <c r="AE131" s="77">
        <v>994410.0</v>
      </c>
      <c r="AF131" s="77">
        <v>991453.0</v>
      </c>
    </row>
    <row r="132">
      <c r="A132" s="76" t="s">
        <v>86</v>
      </c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</row>
    <row r="133">
      <c r="A133" s="76" t="s">
        <v>96</v>
      </c>
      <c r="B133" s="77">
        <v>20.0</v>
      </c>
      <c r="C133" s="77">
        <v>22.0</v>
      </c>
      <c r="D133" s="77">
        <v>24.0</v>
      </c>
      <c r="E133" s="77">
        <v>26.0</v>
      </c>
      <c r="F133" s="77">
        <v>28.0</v>
      </c>
      <c r="G133" s="77">
        <v>30.0</v>
      </c>
      <c r="H133" s="77">
        <v>32.0</v>
      </c>
      <c r="I133" s="77">
        <v>34.0</v>
      </c>
      <c r="J133" s="77">
        <v>36.0</v>
      </c>
      <c r="K133" s="77">
        <v>38.0</v>
      </c>
      <c r="L133" s="77">
        <v>40.0</v>
      </c>
      <c r="M133" s="77">
        <v>42.0</v>
      </c>
      <c r="N133" s="77">
        <v>44.0</v>
      </c>
      <c r="O133" s="77">
        <v>46.0</v>
      </c>
      <c r="P133" s="77">
        <v>48.0</v>
      </c>
      <c r="Q133" s="77">
        <v>50.0</v>
      </c>
      <c r="R133" s="77">
        <v>52.0</v>
      </c>
      <c r="S133" s="77">
        <v>54.0</v>
      </c>
      <c r="T133" s="77">
        <v>56.0</v>
      </c>
      <c r="U133" s="77">
        <v>57.0</v>
      </c>
      <c r="V133" s="77">
        <v>60.0</v>
      </c>
      <c r="W133" s="77">
        <v>62.0</v>
      </c>
      <c r="X133" s="77">
        <v>64.0</v>
      </c>
      <c r="Y133" s="77">
        <v>66.0</v>
      </c>
      <c r="Z133" s="77">
        <v>68.0</v>
      </c>
      <c r="AA133" s="77">
        <v>70.0</v>
      </c>
      <c r="AB133" s="77">
        <v>72.0</v>
      </c>
      <c r="AC133" s="77">
        <v>74.0</v>
      </c>
      <c r="AD133" s="77">
        <v>76.0</v>
      </c>
      <c r="AE133" s="77">
        <v>78.0</v>
      </c>
      <c r="AF133" s="77">
        <v>80.0</v>
      </c>
    </row>
    <row r="134">
      <c r="A134" s="77">
        <v>14.0</v>
      </c>
      <c r="B134" s="77">
        <v>1174.0</v>
      </c>
      <c r="C134" s="77">
        <v>1663.5</v>
      </c>
      <c r="D134" s="77">
        <v>747.0</v>
      </c>
      <c r="E134" s="77">
        <v>3092.5</v>
      </c>
      <c r="F134" s="77">
        <v>3714.5</v>
      </c>
      <c r="G134" s="77">
        <v>892.5</v>
      </c>
      <c r="H134" s="77">
        <v>1259.0</v>
      </c>
      <c r="I134" s="77">
        <v>1829.0</v>
      </c>
      <c r="J134" s="77">
        <v>1001.0</v>
      </c>
      <c r="K134" s="77">
        <v>1067.0</v>
      </c>
      <c r="L134" s="77">
        <v>1392.5</v>
      </c>
      <c r="M134" s="77">
        <v>150.0</v>
      </c>
      <c r="N134" s="77">
        <v>24.0</v>
      </c>
      <c r="O134" s="77">
        <v>667.5</v>
      </c>
      <c r="P134" s="77">
        <v>380.0</v>
      </c>
      <c r="Q134" s="77">
        <v>1626.5</v>
      </c>
      <c r="R134" s="77">
        <v>629.0</v>
      </c>
      <c r="S134" s="77">
        <v>204.0</v>
      </c>
      <c r="T134" s="77">
        <v>1912.0</v>
      </c>
      <c r="U134" s="77">
        <v>240.5</v>
      </c>
      <c r="V134" s="77">
        <v>1860.0</v>
      </c>
      <c r="W134" s="77">
        <v>2475.0</v>
      </c>
      <c r="X134" s="77">
        <v>366.5</v>
      </c>
      <c r="Y134" s="77">
        <v>2573.5</v>
      </c>
      <c r="Z134" s="77">
        <v>1095.5</v>
      </c>
      <c r="AA134" s="77">
        <v>636.5</v>
      </c>
      <c r="AB134" s="77">
        <v>1501.5</v>
      </c>
      <c r="AC134" s="77">
        <v>696.0</v>
      </c>
      <c r="AD134" s="77">
        <v>68.5</v>
      </c>
      <c r="AE134" s="77">
        <v>3149.0</v>
      </c>
      <c r="AF134" s="77">
        <v>4519.0</v>
      </c>
    </row>
    <row r="135">
      <c r="A135" s="76" t="s">
        <v>89</v>
      </c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</row>
    <row r="136">
      <c r="A136" s="76" t="s">
        <v>96</v>
      </c>
      <c r="B136" s="77">
        <v>20.0</v>
      </c>
      <c r="C136" s="77">
        <v>22.0</v>
      </c>
      <c r="D136" s="77">
        <v>24.0</v>
      </c>
      <c r="E136" s="77">
        <v>26.0</v>
      </c>
      <c r="F136" s="77">
        <v>28.0</v>
      </c>
      <c r="G136" s="77">
        <v>30.0</v>
      </c>
      <c r="H136" s="77">
        <v>32.0</v>
      </c>
      <c r="I136" s="77">
        <v>34.0</v>
      </c>
      <c r="J136" s="77">
        <v>36.0</v>
      </c>
      <c r="K136" s="77">
        <v>38.0</v>
      </c>
      <c r="L136" s="77">
        <v>40.0</v>
      </c>
      <c r="M136" s="77">
        <v>42.0</v>
      </c>
      <c r="N136" s="77">
        <v>44.0</v>
      </c>
      <c r="O136" s="77">
        <v>46.0</v>
      </c>
      <c r="P136" s="77">
        <v>48.0</v>
      </c>
      <c r="Q136" s="77">
        <v>50.0</v>
      </c>
      <c r="R136" s="77">
        <v>52.0</v>
      </c>
      <c r="S136" s="77">
        <v>54.0</v>
      </c>
      <c r="T136" s="77">
        <v>56.0</v>
      </c>
      <c r="U136" s="77">
        <v>57.0</v>
      </c>
      <c r="V136" s="77">
        <v>60.0</v>
      </c>
      <c r="W136" s="77">
        <v>62.0</v>
      </c>
      <c r="X136" s="77">
        <v>64.0</v>
      </c>
      <c r="Y136" s="77">
        <v>66.0</v>
      </c>
      <c r="Z136" s="77">
        <v>68.0</v>
      </c>
      <c r="AA136" s="77">
        <v>70.0</v>
      </c>
      <c r="AB136" s="77">
        <v>72.0</v>
      </c>
      <c r="AC136" s="77">
        <v>74.0</v>
      </c>
      <c r="AD136" s="77">
        <v>76.0</v>
      </c>
      <c r="AE136" s="77">
        <v>78.0</v>
      </c>
      <c r="AF136" s="77">
        <v>80.0</v>
      </c>
    </row>
    <row r="137">
      <c r="A137" s="77">
        <v>14.0</v>
      </c>
      <c r="B137" s="79">
        <v>6.76E-6</v>
      </c>
      <c r="C137" s="79">
        <v>1.17E-5</v>
      </c>
      <c r="D137" s="79">
        <v>1.11E-5</v>
      </c>
      <c r="E137" s="79">
        <v>1.03E-5</v>
      </c>
      <c r="F137" s="79">
        <v>9.91E-6</v>
      </c>
      <c r="G137" s="79">
        <v>7.17E-6</v>
      </c>
      <c r="H137" s="79">
        <v>6.53E-6</v>
      </c>
      <c r="I137" s="79">
        <v>6.76E-6</v>
      </c>
      <c r="J137" s="79">
        <v>6.77E-6</v>
      </c>
      <c r="K137" s="79">
        <v>8.31E-6</v>
      </c>
      <c r="L137" s="79">
        <v>7.21E-6</v>
      </c>
      <c r="M137" s="79">
        <v>7.3E-6</v>
      </c>
      <c r="N137" s="79">
        <v>7.05E-6</v>
      </c>
      <c r="O137" s="79">
        <v>7.25E-6</v>
      </c>
      <c r="P137" s="79">
        <v>7.45E-6</v>
      </c>
      <c r="Q137" s="79">
        <v>7.4E-6</v>
      </c>
      <c r="R137" s="79">
        <v>7.26E-6</v>
      </c>
      <c r="S137" s="79">
        <v>6.9E-6</v>
      </c>
      <c r="T137" s="79">
        <v>7.05E-6</v>
      </c>
      <c r="U137" s="79">
        <v>6.92E-6</v>
      </c>
      <c r="V137" s="79">
        <v>7.07E-6</v>
      </c>
      <c r="W137" s="79">
        <v>7.56E-6</v>
      </c>
      <c r="X137" s="79">
        <v>7.46E-6</v>
      </c>
      <c r="Y137" s="79">
        <v>7.62E-6</v>
      </c>
      <c r="Z137" s="79">
        <v>7.45E-6</v>
      </c>
      <c r="AA137" s="79">
        <v>7.4E-6</v>
      </c>
      <c r="AB137" s="79">
        <v>5.85E-6</v>
      </c>
      <c r="AC137" s="79">
        <v>7.37E-6</v>
      </c>
      <c r="AD137" s="79">
        <v>7.39E-6</v>
      </c>
      <c r="AE137" s="79">
        <v>5.77E-6</v>
      </c>
      <c r="AF137" s="79">
        <v>5.79E-6</v>
      </c>
    </row>
    <row r="138">
      <c r="A138" s="76" t="s">
        <v>90</v>
      </c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</row>
    <row r="139">
      <c r="A139" s="76" t="s">
        <v>96</v>
      </c>
      <c r="B139" s="77">
        <v>20.0</v>
      </c>
      <c r="C139" s="77">
        <v>22.0</v>
      </c>
      <c r="D139" s="77">
        <v>24.0</v>
      </c>
      <c r="E139" s="77">
        <v>26.0</v>
      </c>
      <c r="F139" s="77">
        <v>28.0</v>
      </c>
      <c r="G139" s="77">
        <v>30.0</v>
      </c>
      <c r="H139" s="77">
        <v>32.0</v>
      </c>
      <c r="I139" s="77">
        <v>34.0</v>
      </c>
      <c r="J139" s="77">
        <v>36.0</v>
      </c>
      <c r="K139" s="77">
        <v>38.0</v>
      </c>
      <c r="L139" s="77">
        <v>40.0</v>
      </c>
      <c r="M139" s="77">
        <v>42.0</v>
      </c>
      <c r="N139" s="77">
        <v>44.0</v>
      </c>
      <c r="O139" s="77">
        <v>46.0</v>
      </c>
      <c r="P139" s="77">
        <v>48.0</v>
      </c>
      <c r="Q139" s="77">
        <v>50.0</v>
      </c>
      <c r="R139" s="77">
        <v>52.0</v>
      </c>
      <c r="S139" s="77">
        <v>54.0</v>
      </c>
      <c r="T139" s="77">
        <v>56.0</v>
      </c>
      <c r="U139" s="77">
        <v>57.0</v>
      </c>
      <c r="V139" s="77">
        <v>60.0</v>
      </c>
      <c r="W139" s="77">
        <v>62.0</v>
      </c>
      <c r="X139" s="77">
        <v>64.0</v>
      </c>
      <c r="Y139" s="77">
        <v>66.0</v>
      </c>
      <c r="Z139" s="77">
        <v>68.0</v>
      </c>
      <c r="AA139" s="77">
        <v>70.0</v>
      </c>
      <c r="AB139" s="77">
        <v>72.0</v>
      </c>
      <c r="AC139" s="77">
        <v>74.0</v>
      </c>
      <c r="AD139" s="77">
        <v>76.0</v>
      </c>
      <c r="AE139" s="77">
        <v>78.0</v>
      </c>
      <c r="AF139" s="77">
        <v>80.0</v>
      </c>
    </row>
    <row r="140">
      <c r="A140" s="77">
        <v>14.0</v>
      </c>
      <c r="B140" s="79">
        <v>1.03E-6</v>
      </c>
      <c r="C140" s="79">
        <v>5.24E-6</v>
      </c>
      <c r="D140" s="79">
        <v>5.45E-6</v>
      </c>
      <c r="E140" s="79">
        <v>5.2E-6</v>
      </c>
      <c r="F140" s="79">
        <v>4.87E-6</v>
      </c>
      <c r="G140" s="79">
        <v>2.57E-6</v>
      </c>
      <c r="H140" s="79">
        <v>1.66E-6</v>
      </c>
      <c r="I140" s="79">
        <v>1.33E-6</v>
      </c>
      <c r="J140" s="79">
        <v>1.52E-6</v>
      </c>
      <c r="K140" s="79">
        <v>1.45E-7</v>
      </c>
      <c r="L140" s="79">
        <v>6.61E-7</v>
      </c>
      <c r="M140" s="79">
        <v>3.09E-7</v>
      </c>
      <c r="N140" s="79">
        <v>3.13E-7</v>
      </c>
      <c r="O140" s="79">
        <v>1.87E-7</v>
      </c>
      <c r="P140" s="79">
        <v>2.03E-7</v>
      </c>
      <c r="Q140" s="79">
        <v>2.62E-7</v>
      </c>
      <c r="R140" s="79">
        <v>2.25E-7</v>
      </c>
      <c r="S140" s="79">
        <v>1.2E-7</v>
      </c>
      <c r="T140" s="79">
        <v>1.14E-7</v>
      </c>
      <c r="U140" s="79">
        <v>1.94E-7</v>
      </c>
      <c r="V140" s="79">
        <v>2.73E-7</v>
      </c>
      <c r="W140" s="79">
        <v>1.34E-7</v>
      </c>
      <c r="X140" s="79">
        <v>6.65E-7</v>
      </c>
      <c r="Y140" s="79">
        <v>3.7E-7</v>
      </c>
      <c r="Z140" s="79">
        <v>1.54E-7</v>
      </c>
      <c r="AA140" s="79">
        <v>2.76E-7</v>
      </c>
      <c r="AB140" s="79">
        <v>1.11E-6</v>
      </c>
      <c r="AC140" s="79">
        <v>1.75E-8</v>
      </c>
      <c r="AD140" s="79">
        <v>5.7E-8</v>
      </c>
      <c r="AE140" s="79">
        <v>1.13E-6</v>
      </c>
      <c r="AF140" s="79">
        <v>1.17E-6</v>
      </c>
    </row>
    <row r="141">
      <c r="A141" s="76" t="s">
        <v>91</v>
      </c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</row>
    <row r="142">
      <c r="A142" s="76" t="s">
        <v>96</v>
      </c>
      <c r="B142" s="77">
        <v>20.0</v>
      </c>
      <c r="C142" s="77">
        <v>22.0</v>
      </c>
      <c r="D142" s="77">
        <v>24.0</v>
      </c>
      <c r="E142" s="77">
        <v>26.0</v>
      </c>
      <c r="F142" s="77">
        <v>28.0</v>
      </c>
      <c r="G142" s="77">
        <v>30.0</v>
      </c>
      <c r="H142" s="77">
        <v>32.0</v>
      </c>
      <c r="I142" s="77">
        <v>34.0</v>
      </c>
      <c r="J142" s="77">
        <v>36.0</v>
      </c>
      <c r="K142" s="77">
        <v>38.0</v>
      </c>
      <c r="L142" s="77">
        <v>40.0</v>
      </c>
      <c r="M142" s="77">
        <v>42.0</v>
      </c>
      <c r="N142" s="77">
        <v>44.0</v>
      </c>
      <c r="O142" s="77">
        <v>46.0</v>
      </c>
      <c r="P142" s="77">
        <v>48.0</v>
      </c>
      <c r="Q142" s="77">
        <v>50.0</v>
      </c>
      <c r="R142" s="77">
        <v>52.0</v>
      </c>
      <c r="S142" s="77">
        <v>54.0</v>
      </c>
      <c r="T142" s="77">
        <v>56.0</v>
      </c>
      <c r="U142" s="77">
        <v>57.0</v>
      </c>
      <c r="V142" s="77">
        <v>60.0</v>
      </c>
      <c r="W142" s="77">
        <v>62.0</v>
      </c>
      <c r="X142" s="77">
        <v>64.0</v>
      </c>
      <c r="Y142" s="77">
        <v>66.0</v>
      </c>
      <c r="Z142" s="77">
        <v>68.0</v>
      </c>
      <c r="AA142" s="77">
        <v>70.0</v>
      </c>
      <c r="AB142" s="77">
        <v>72.0</v>
      </c>
      <c r="AC142" s="77">
        <v>74.0</v>
      </c>
      <c r="AD142" s="77">
        <v>76.0</v>
      </c>
      <c r="AE142" s="77">
        <v>78.0</v>
      </c>
      <c r="AF142" s="77">
        <v>80.0</v>
      </c>
    </row>
    <row r="143">
      <c r="A143" s="77">
        <v>14.0</v>
      </c>
      <c r="B143" s="73">
        <v>9.27E-6</v>
      </c>
      <c r="C143" s="73">
        <v>1.62E-5</v>
      </c>
      <c r="D143" s="73">
        <v>1.57E-5</v>
      </c>
      <c r="E143" s="73">
        <v>1.37E-5</v>
      </c>
      <c r="F143" s="73">
        <v>1.21E-5</v>
      </c>
      <c r="G143" s="73">
        <v>9.11E-6</v>
      </c>
      <c r="H143" s="73">
        <v>7.45E-6</v>
      </c>
      <c r="I143" s="73">
        <v>7.41E-6</v>
      </c>
      <c r="J143" s="73">
        <v>7.5E-6</v>
      </c>
      <c r="K143" s="73">
        <v>8.96E-6</v>
      </c>
      <c r="L143" s="73">
        <v>8.12E-6</v>
      </c>
      <c r="M143" s="73">
        <v>7.68E-6</v>
      </c>
      <c r="N143" s="73">
        <v>7.33E-6</v>
      </c>
      <c r="O143" s="73">
        <v>7.48E-6</v>
      </c>
      <c r="P143" s="73">
        <v>7.7E-6</v>
      </c>
      <c r="Q143" s="73">
        <v>7.51E-6</v>
      </c>
      <c r="R143" s="73">
        <v>7.39E-6</v>
      </c>
      <c r="S143" s="73">
        <v>7.07E-6</v>
      </c>
      <c r="T143" s="73">
        <v>7.09E-6</v>
      </c>
      <c r="U143" s="73">
        <v>6.99E-6</v>
      </c>
      <c r="V143" s="73">
        <v>7.09E-6</v>
      </c>
      <c r="W143" s="73">
        <v>7.59E-6</v>
      </c>
      <c r="X143" s="73">
        <v>7.47E-6</v>
      </c>
      <c r="Y143" s="73">
        <v>7.61E-6</v>
      </c>
      <c r="Z143" s="73">
        <v>7.3E-6</v>
      </c>
      <c r="AA143" s="73">
        <v>7.27E-6</v>
      </c>
      <c r="AB143" s="73">
        <v>5.86E-6</v>
      </c>
      <c r="AC143" s="73">
        <v>7.22E-6</v>
      </c>
      <c r="AD143" s="73">
        <v>7.19E-6</v>
      </c>
      <c r="AE143" s="73">
        <v>5.66E-6</v>
      </c>
      <c r="AF143" s="73">
        <v>5.65E-6</v>
      </c>
    </row>
    <row r="144">
      <c r="A144" s="76" t="s">
        <v>92</v>
      </c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</row>
    <row r="145">
      <c r="A145" s="76" t="s">
        <v>96</v>
      </c>
      <c r="B145" s="77">
        <v>20.0</v>
      </c>
      <c r="C145" s="77">
        <v>22.0</v>
      </c>
      <c r="D145" s="77">
        <v>24.0</v>
      </c>
      <c r="E145" s="77">
        <v>26.0</v>
      </c>
      <c r="F145" s="77">
        <v>28.0</v>
      </c>
      <c r="G145" s="77">
        <v>30.0</v>
      </c>
      <c r="H145" s="77">
        <v>32.0</v>
      </c>
      <c r="I145" s="77">
        <v>34.0</v>
      </c>
      <c r="J145" s="77">
        <v>36.0</v>
      </c>
      <c r="K145" s="77">
        <v>38.0</v>
      </c>
      <c r="L145" s="77">
        <v>40.0</v>
      </c>
      <c r="M145" s="77">
        <v>42.0</v>
      </c>
      <c r="N145" s="77">
        <v>44.0</v>
      </c>
      <c r="O145" s="77">
        <v>46.0</v>
      </c>
      <c r="P145" s="77">
        <v>48.0</v>
      </c>
      <c r="Q145" s="77">
        <v>50.0</v>
      </c>
      <c r="R145" s="77">
        <v>52.0</v>
      </c>
      <c r="S145" s="77">
        <v>54.0</v>
      </c>
      <c r="T145" s="77">
        <v>56.0</v>
      </c>
      <c r="U145" s="77">
        <v>57.0</v>
      </c>
      <c r="V145" s="77">
        <v>60.0</v>
      </c>
      <c r="W145" s="77">
        <v>62.0</v>
      </c>
      <c r="X145" s="77">
        <v>64.0</v>
      </c>
      <c r="Y145" s="77">
        <v>66.0</v>
      </c>
      <c r="Z145" s="77">
        <v>68.0</v>
      </c>
      <c r="AA145" s="77">
        <v>70.0</v>
      </c>
      <c r="AB145" s="77">
        <v>72.0</v>
      </c>
      <c r="AC145" s="77">
        <v>74.0</v>
      </c>
      <c r="AD145" s="77">
        <v>76.0</v>
      </c>
      <c r="AE145" s="77">
        <v>78.0</v>
      </c>
      <c r="AF145" s="77">
        <v>80.0</v>
      </c>
    </row>
    <row r="146">
      <c r="A146" s="77">
        <v>14.0</v>
      </c>
      <c r="B146" s="79">
        <v>1.04E-6</v>
      </c>
      <c r="C146" s="79">
        <v>7.88E-6</v>
      </c>
      <c r="D146" s="79">
        <v>7.95E-6</v>
      </c>
      <c r="E146" s="79">
        <v>6.76E-6</v>
      </c>
      <c r="F146" s="79">
        <v>5.8E-6</v>
      </c>
      <c r="G146" s="79">
        <v>2.84E-6</v>
      </c>
      <c r="H146" s="79">
        <v>1.36E-6</v>
      </c>
      <c r="I146" s="79">
        <v>1.4E-6</v>
      </c>
      <c r="J146" s="79">
        <v>1.69E-6</v>
      </c>
      <c r="K146" s="79">
        <v>1.5E-7</v>
      </c>
      <c r="L146" s="79">
        <v>5.23E-7</v>
      </c>
      <c r="M146" s="79">
        <v>3.24E-7</v>
      </c>
      <c r="N146" s="79">
        <v>3.95E-7</v>
      </c>
      <c r="O146" s="79">
        <v>3.06E-7</v>
      </c>
      <c r="P146" s="79">
        <v>3.02E-7</v>
      </c>
      <c r="Q146" s="79">
        <v>3.12E-7</v>
      </c>
      <c r="R146" s="79">
        <v>2.73E-7</v>
      </c>
      <c r="S146" s="79">
        <v>2.05E-7</v>
      </c>
      <c r="T146" s="79">
        <v>1.48E-7</v>
      </c>
      <c r="U146" s="79">
        <v>2.79E-7</v>
      </c>
      <c r="V146" s="79">
        <v>3.56E-7</v>
      </c>
      <c r="W146" s="79">
        <v>4.44E-8</v>
      </c>
      <c r="X146" s="79">
        <v>7.33E-7</v>
      </c>
      <c r="Y146" s="79">
        <v>4.45E-7</v>
      </c>
      <c r="Z146" s="79">
        <v>2.22E-7</v>
      </c>
      <c r="AA146" s="79">
        <v>3.13E-7</v>
      </c>
      <c r="AB146" s="79">
        <v>9.39E-7</v>
      </c>
      <c r="AC146" s="79">
        <v>4.55E-9</v>
      </c>
      <c r="AD146" s="79">
        <v>8.02E-8</v>
      </c>
      <c r="AE146" s="79">
        <v>9.93E-7</v>
      </c>
      <c r="AF146" s="79">
        <v>1.01E-6</v>
      </c>
    </row>
    <row r="149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</row>
    <row r="150">
      <c r="A150" s="81" t="s">
        <v>97</v>
      </c>
      <c r="B150" s="82">
        <v>20.0</v>
      </c>
      <c r="C150" s="82">
        <v>22.0</v>
      </c>
      <c r="D150" s="82">
        <v>24.0</v>
      </c>
      <c r="E150" s="82">
        <v>26.0</v>
      </c>
      <c r="F150" s="82">
        <v>28.0</v>
      </c>
      <c r="G150" s="82">
        <v>30.0</v>
      </c>
      <c r="H150" s="82">
        <v>32.0</v>
      </c>
      <c r="I150" s="82">
        <v>34.0</v>
      </c>
      <c r="J150" s="82">
        <v>36.0</v>
      </c>
      <c r="K150" s="82">
        <v>38.0</v>
      </c>
      <c r="L150" s="82">
        <v>40.0</v>
      </c>
      <c r="M150" s="82">
        <v>42.0</v>
      </c>
      <c r="N150" s="82">
        <v>44.0</v>
      </c>
      <c r="O150" s="82">
        <v>46.0</v>
      </c>
      <c r="P150" s="82">
        <v>48.0</v>
      </c>
      <c r="Q150" s="82">
        <v>50.0</v>
      </c>
      <c r="R150" s="82">
        <v>52.0</v>
      </c>
      <c r="S150" s="82">
        <v>54.0</v>
      </c>
      <c r="T150" s="82">
        <v>56.0</v>
      </c>
      <c r="U150" s="82">
        <v>57.0</v>
      </c>
      <c r="V150" s="82">
        <v>60.0</v>
      </c>
      <c r="W150" s="82">
        <v>62.0</v>
      </c>
      <c r="X150" s="82">
        <v>64.0</v>
      </c>
      <c r="Y150" s="82">
        <v>66.0</v>
      </c>
      <c r="Z150" s="82">
        <v>68.0</v>
      </c>
      <c r="AA150" s="82">
        <v>70.0</v>
      </c>
      <c r="AB150" s="82">
        <v>72.0</v>
      </c>
      <c r="AC150" s="82">
        <v>74.0</v>
      </c>
      <c r="AD150" s="82">
        <v>76.0</v>
      </c>
      <c r="AE150" s="82">
        <v>78.0</v>
      </c>
      <c r="AF150" s="83">
        <v>80.0</v>
      </c>
      <c r="AG150" s="16"/>
    </row>
    <row r="151">
      <c r="A151" s="84" t="s">
        <v>98</v>
      </c>
      <c r="B151" s="85">
        <v>984113.0</v>
      </c>
      <c r="C151" s="86">
        <v>979678.25</v>
      </c>
      <c r="D151" s="86">
        <v>979941.75</v>
      </c>
      <c r="E151" s="86">
        <v>974754.75</v>
      </c>
      <c r="F151" s="86">
        <v>974556.25</v>
      </c>
      <c r="G151" s="86">
        <v>969321.25</v>
      </c>
      <c r="H151" s="86">
        <v>979859.75</v>
      </c>
      <c r="I151" s="86">
        <v>987806.0</v>
      </c>
      <c r="J151" s="86">
        <v>987970.75</v>
      </c>
      <c r="K151" s="86">
        <v>933341.75</v>
      </c>
      <c r="L151" s="86">
        <v>976812.25</v>
      </c>
      <c r="M151" s="86">
        <v>985794.0</v>
      </c>
      <c r="N151" s="86">
        <v>953015.5</v>
      </c>
      <c r="O151" s="86">
        <v>950185.25</v>
      </c>
      <c r="P151" s="86">
        <v>984305.5</v>
      </c>
      <c r="Q151" s="86">
        <v>906473.5</v>
      </c>
      <c r="R151" s="86">
        <v>965946.25</v>
      </c>
      <c r="S151" s="86">
        <v>981880.0</v>
      </c>
      <c r="T151" s="86">
        <v>965171.0</v>
      </c>
      <c r="U151" s="86">
        <v>942489.75</v>
      </c>
      <c r="V151" s="86">
        <v>900497.0</v>
      </c>
      <c r="W151" s="86">
        <v>920896.25</v>
      </c>
      <c r="X151" s="86">
        <v>913833.25</v>
      </c>
      <c r="Y151" s="86">
        <v>976706.5</v>
      </c>
      <c r="Z151" s="86">
        <v>971903.0</v>
      </c>
      <c r="AA151" s="86">
        <v>972191.75</v>
      </c>
      <c r="AB151" s="86">
        <v>967721.0</v>
      </c>
      <c r="AC151" s="86">
        <v>969374.75</v>
      </c>
      <c r="AD151" s="86">
        <v>954484.25</v>
      </c>
      <c r="AE151" s="86">
        <v>975830.5</v>
      </c>
      <c r="AF151" s="87">
        <v>966726.0</v>
      </c>
    </row>
    <row r="152">
      <c r="A152" s="84" t="s">
        <v>99</v>
      </c>
      <c r="B152" s="88">
        <v>994673.75</v>
      </c>
      <c r="C152" s="89">
        <v>997325.25</v>
      </c>
      <c r="D152" s="89">
        <v>998313.75</v>
      </c>
      <c r="E152" s="89">
        <v>996579.0</v>
      </c>
      <c r="F152" s="89">
        <v>995140.25</v>
      </c>
      <c r="G152" s="89">
        <v>996150.25</v>
      </c>
      <c r="H152" s="89">
        <v>992340.5</v>
      </c>
      <c r="I152" s="89">
        <v>993217.25</v>
      </c>
      <c r="J152" s="89">
        <v>996833.75</v>
      </c>
      <c r="K152" s="89">
        <v>993841.5</v>
      </c>
      <c r="L152" s="89">
        <v>996038.0</v>
      </c>
      <c r="M152" s="89">
        <v>995866.5</v>
      </c>
      <c r="N152" s="89">
        <v>995472.0</v>
      </c>
      <c r="O152" s="89">
        <v>996616.25</v>
      </c>
      <c r="P152" s="89">
        <v>995083.0</v>
      </c>
      <c r="Q152" s="89">
        <v>993679.25</v>
      </c>
      <c r="R152" s="89">
        <v>993382.75</v>
      </c>
      <c r="S152" s="89">
        <v>993840.25</v>
      </c>
      <c r="T152" s="89">
        <v>996023.25</v>
      </c>
      <c r="U152" s="89">
        <v>993236.0</v>
      </c>
      <c r="V152" s="89">
        <v>994455.0</v>
      </c>
      <c r="W152" s="89">
        <v>996200.75</v>
      </c>
      <c r="X152" s="89">
        <v>993315.25</v>
      </c>
      <c r="Y152" s="89">
        <v>992570.25</v>
      </c>
      <c r="Z152" s="89">
        <v>992782.25</v>
      </c>
      <c r="AA152" s="89">
        <v>994937.75</v>
      </c>
      <c r="AB152" s="89">
        <v>995174.5</v>
      </c>
      <c r="AC152" s="89">
        <v>992717.25</v>
      </c>
      <c r="AD152" s="89">
        <v>995263.25</v>
      </c>
      <c r="AE152" s="89">
        <v>993082.25</v>
      </c>
      <c r="AF152" s="90">
        <v>991807.5</v>
      </c>
    </row>
    <row r="153">
      <c r="A153" s="84" t="s">
        <v>100</v>
      </c>
      <c r="B153" s="88">
        <v>11974.8560116604</v>
      </c>
      <c r="C153" s="89">
        <v>16479.7682534525</v>
      </c>
      <c r="D153" s="89">
        <v>19745.8093196379</v>
      </c>
      <c r="E153" s="89">
        <v>15013.667263114</v>
      </c>
      <c r="F153" s="89">
        <v>17141.9027440801</v>
      </c>
      <c r="G153" s="89">
        <v>17467.0776229883</v>
      </c>
      <c r="H153" s="89">
        <v>15929.4166775654</v>
      </c>
      <c r="I153" s="89">
        <v>7990.08616974811</v>
      </c>
      <c r="J153" s="89">
        <v>9143.48298994973</v>
      </c>
      <c r="K153" s="89">
        <v>73164.170508436</v>
      </c>
      <c r="L153" s="89">
        <v>16959.9632277756</v>
      </c>
      <c r="M153" s="89">
        <v>11928.542848982</v>
      </c>
      <c r="N153" s="89">
        <v>59912.471950755</v>
      </c>
      <c r="O153" s="89">
        <v>50891.4926897168</v>
      </c>
      <c r="P153" s="89">
        <v>10750.9781066655</v>
      </c>
      <c r="Q153" s="89">
        <v>86700.0469795144</v>
      </c>
      <c r="R153" s="89">
        <v>19790.7420575253</v>
      </c>
      <c r="S153" s="89">
        <v>19781.1813727088</v>
      </c>
      <c r="T153" s="89">
        <v>22527.527016963</v>
      </c>
      <c r="U153" s="89">
        <v>70397.5945305484</v>
      </c>
      <c r="V153" s="89">
        <v>145065.272172564</v>
      </c>
      <c r="W153" s="89">
        <v>82766.8150902733</v>
      </c>
      <c r="X153" s="89">
        <v>114019.212693245</v>
      </c>
      <c r="Y153" s="89">
        <v>21985.4647949503</v>
      </c>
      <c r="Z153" s="89">
        <v>23631.1503846089</v>
      </c>
      <c r="AA153" s="89">
        <v>23621.2670212142</v>
      </c>
      <c r="AB153" s="89">
        <v>28194.2400589198</v>
      </c>
      <c r="AC153" s="89">
        <v>26325.4561629519</v>
      </c>
      <c r="AD153" s="89">
        <v>21988.6359783298</v>
      </c>
      <c r="AE153" s="89">
        <v>12677.1830960194</v>
      </c>
      <c r="AF153" s="90">
        <v>28802.5992750654</v>
      </c>
    </row>
    <row r="154">
      <c r="A154" s="84" t="s">
        <v>101</v>
      </c>
      <c r="B154" s="91">
        <v>2475.42767769531</v>
      </c>
      <c r="C154" s="92">
        <v>1246.56214746799</v>
      </c>
      <c r="D154" s="92">
        <v>1767.29841495431</v>
      </c>
      <c r="E154" s="92">
        <v>2539.21218097267</v>
      </c>
      <c r="F154" s="92">
        <v>3479.81302479027</v>
      </c>
      <c r="G154" s="92">
        <v>1788.82578455813</v>
      </c>
      <c r="H154" s="92">
        <v>3383.0759302741</v>
      </c>
      <c r="I154" s="92">
        <v>2860.93956376223</v>
      </c>
      <c r="J154" s="92">
        <v>2893.33686035691</v>
      </c>
      <c r="K154" s="92">
        <v>1227.4024401149</v>
      </c>
      <c r="L154" s="92">
        <v>1810.54922606374</v>
      </c>
      <c r="M154" s="92">
        <v>2435.42239662856</v>
      </c>
      <c r="N154" s="92">
        <v>2819.48160128773</v>
      </c>
      <c r="O154" s="92">
        <v>2649.69935794611</v>
      </c>
      <c r="P154" s="92">
        <v>1947.48902435932</v>
      </c>
      <c r="Q154" s="92">
        <v>2367.92096310244</v>
      </c>
      <c r="R154" s="92">
        <v>4100.38372442141</v>
      </c>
      <c r="S154" s="92">
        <v>2177.56439342216</v>
      </c>
      <c r="T154" s="92">
        <v>2503.91716865794</v>
      </c>
      <c r="U154" s="92">
        <v>4143.12231294226</v>
      </c>
      <c r="V154" s="92">
        <v>2188.59840994185</v>
      </c>
      <c r="W154" s="92">
        <v>3593.6161018534</v>
      </c>
      <c r="X154" s="92">
        <v>5366.57071019287</v>
      </c>
      <c r="Y154" s="92">
        <v>5358.48422480649</v>
      </c>
      <c r="Z154" s="92">
        <v>4960.60008340725</v>
      </c>
      <c r="AA154" s="92">
        <v>2785.27712938946</v>
      </c>
      <c r="AB154" s="92">
        <v>1858.02536312075</v>
      </c>
      <c r="AC154" s="92">
        <v>3599.70640295844</v>
      </c>
      <c r="AD154" s="92">
        <v>4834.74913387448</v>
      </c>
      <c r="AE154" s="92">
        <v>3245.18114864178</v>
      </c>
      <c r="AF154" s="93">
        <v>4106.48697185319</v>
      </c>
    </row>
    <row r="155">
      <c r="A155" s="84" t="s">
        <v>102</v>
      </c>
      <c r="B155" s="94">
        <v>2.81E-6</v>
      </c>
      <c r="C155" s="95">
        <v>2.54E-6</v>
      </c>
      <c r="D155" s="95">
        <v>3.0E-6</v>
      </c>
      <c r="E155" s="95">
        <v>1.18E-5</v>
      </c>
      <c r="F155" s="95">
        <v>2.98E-6</v>
      </c>
      <c r="G155" s="95">
        <v>3.09E-6</v>
      </c>
      <c r="H155" s="95">
        <v>2.91E-6</v>
      </c>
      <c r="I155" s="95">
        <v>2.68E-6</v>
      </c>
      <c r="J155" s="95">
        <v>2.52E-6</v>
      </c>
      <c r="K155" s="95">
        <v>2.45E-6</v>
      </c>
      <c r="L155" s="95">
        <v>2.22E-6</v>
      </c>
      <c r="M155" s="95">
        <v>2.04E-6</v>
      </c>
      <c r="N155" s="95">
        <v>2.31E-6</v>
      </c>
      <c r="O155" s="95">
        <v>2.79E-6</v>
      </c>
      <c r="P155" s="95">
        <v>2.46E-6</v>
      </c>
      <c r="Q155" s="95">
        <v>2.41E-6</v>
      </c>
      <c r="R155" s="95">
        <v>2.25E-6</v>
      </c>
      <c r="S155" s="95">
        <v>2.07E-6</v>
      </c>
      <c r="T155" s="95">
        <v>2.1E-6</v>
      </c>
      <c r="U155" s="95">
        <v>2.2E-6</v>
      </c>
      <c r="V155" s="95">
        <v>2.38E-6</v>
      </c>
      <c r="W155" s="95">
        <v>2.21E-6</v>
      </c>
      <c r="X155" s="95">
        <v>2.22E-6</v>
      </c>
      <c r="Y155" s="95">
        <v>2.18E-6</v>
      </c>
      <c r="Z155" s="95">
        <v>2.19E-6</v>
      </c>
      <c r="AA155" s="95">
        <v>1.96E-6</v>
      </c>
      <c r="AB155" s="95">
        <v>1.94E-6</v>
      </c>
      <c r="AC155" s="95">
        <v>1.86E-6</v>
      </c>
      <c r="AD155" s="95">
        <v>2.18E-6</v>
      </c>
      <c r="AE155" s="95">
        <v>2.09E-6</v>
      </c>
      <c r="AF155" s="96">
        <v>2.13E-6</v>
      </c>
    </row>
    <row r="156">
      <c r="A156" s="84" t="s">
        <v>103</v>
      </c>
      <c r="B156" s="97">
        <v>9.64E-6</v>
      </c>
      <c r="C156" s="98">
        <v>1.0E-5</v>
      </c>
      <c r="D156" s="98">
        <v>1.23E-5</v>
      </c>
      <c r="E156" s="98">
        <v>7.76E-6</v>
      </c>
      <c r="F156" s="98">
        <v>7.61E-6</v>
      </c>
      <c r="G156" s="98">
        <v>6.23E-6</v>
      </c>
      <c r="H156" s="98">
        <v>5.93E-6</v>
      </c>
      <c r="I156" s="98">
        <v>6.1E-6</v>
      </c>
      <c r="J156" s="98">
        <v>6.05E-6</v>
      </c>
      <c r="K156" s="98">
        <v>6.86E-6</v>
      </c>
      <c r="L156" s="98">
        <v>6.24E-6</v>
      </c>
      <c r="M156" s="98">
        <v>6.29E-6</v>
      </c>
      <c r="N156" s="98">
        <v>6.12E-6</v>
      </c>
      <c r="O156" s="98">
        <v>6.25E-6</v>
      </c>
      <c r="P156" s="98">
        <v>6.28E-6</v>
      </c>
      <c r="Q156" s="98">
        <v>6.26E-6</v>
      </c>
      <c r="R156" s="98">
        <v>6.26E-6</v>
      </c>
      <c r="S156" s="98">
        <v>6.09E-6</v>
      </c>
      <c r="T156" s="98">
        <v>6.15E-6</v>
      </c>
      <c r="U156" s="98">
        <v>6.13E-6</v>
      </c>
      <c r="V156" s="98">
        <v>6.22E-6</v>
      </c>
      <c r="W156" s="98">
        <v>6.43E-6</v>
      </c>
      <c r="X156" s="98">
        <v>6.39E-6</v>
      </c>
      <c r="Y156" s="98">
        <v>6.51E-6</v>
      </c>
      <c r="Z156" s="98">
        <v>6.42E-6</v>
      </c>
      <c r="AA156" s="98">
        <v>6.38E-6</v>
      </c>
      <c r="AB156" s="98">
        <v>5.6E-6</v>
      </c>
      <c r="AC156" s="98">
        <v>6.39E-6</v>
      </c>
      <c r="AD156" s="98">
        <v>6.4E-6</v>
      </c>
      <c r="AE156" s="98">
        <v>5.57E-6</v>
      </c>
      <c r="AF156" s="99">
        <v>5.6E-6</v>
      </c>
    </row>
    <row r="157">
      <c r="A157" s="84" t="s">
        <v>104</v>
      </c>
      <c r="B157" s="97">
        <v>1.09E-6</v>
      </c>
      <c r="C157" s="98">
        <v>4.53E-7</v>
      </c>
      <c r="D157" s="98">
        <v>1.05E-6</v>
      </c>
      <c r="E157" s="98">
        <v>1.63E-5</v>
      </c>
      <c r="F157" s="98">
        <v>1.07E-6</v>
      </c>
      <c r="G157" s="98">
        <v>1.72E-6</v>
      </c>
      <c r="H157" s="98">
        <v>1.71E-6</v>
      </c>
      <c r="I157" s="98">
        <v>1.46E-6</v>
      </c>
      <c r="J157" s="98">
        <v>9.9E-7</v>
      </c>
      <c r="K157" s="98">
        <v>7.65E-7</v>
      </c>
      <c r="L157" s="98">
        <v>7.38E-7</v>
      </c>
      <c r="M157" s="98">
        <v>4.13E-7</v>
      </c>
      <c r="N157" s="98">
        <v>4.39E-7</v>
      </c>
      <c r="O157" s="98">
        <v>1.09E-6</v>
      </c>
      <c r="P157" s="98">
        <v>6.49E-7</v>
      </c>
      <c r="Q157" s="98">
        <v>3.37E-7</v>
      </c>
      <c r="R157" s="98">
        <v>2.44E-7</v>
      </c>
      <c r="S157" s="98">
        <v>2.52E-7</v>
      </c>
      <c r="T157" s="98">
        <v>5.52E-7</v>
      </c>
      <c r="U157" s="98">
        <v>4.23E-7</v>
      </c>
      <c r="V157" s="98">
        <v>6.79E-7</v>
      </c>
      <c r="W157" s="98">
        <v>4.79E-7</v>
      </c>
      <c r="X157" s="98">
        <v>6.84E-7</v>
      </c>
      <c r="Y157" s="98">
        <v>1.71E-7</v>
      </c>
      <c r="Z157" s="98">
        <v>3.33E-7</v>
      </c>
      <c r="AA157" s="98">
        <v>4.17E-7</v>
      </c>
      <c r="AB157" s="98">
        <v>4.26E-7</v>
      </c>
      <c r="AC157" s="98">
        <v>4.4E-7</v>
      </c>
      <c r="AD157" s="98">
        <v>5.17E-7</v>
      </c>
      <c r="AE157" s="98">
        <v>3.8E-7</v>
      </c>
      <c r="AF157" s="99">
        <v>4.19E-7</v>
      </c>
    </row>
    <row r="158">
      <c r="A158" s="84" t="s">
        <v>105</v>
      </c>
      <c r="B158" s="100">
        <v>6.31E-6</v>
      </c>
      <c r="C158" s="101">
        <v>4.65E-6</v>
      </c>
      <c r="D158" s="101">
        <v>7.44E-6</v>
      </c>
      <c r="E158" s="101">
        <v>4.51E-6</v>
      </c>
      <c r="F158" s="101">
        <v>4.17E-6</v>
      </c>
      <c r="G158" s="101">
        <v>2.12E-6</v>
      </c>
      <c r="H158" s="101">
        <v>1.46E-6</v>
      </c>
      <c r="I158" s="101">
        <v>1.28E-6</v>
      </c>
      <c r="J158" s="101">
        <v>1.42E-6</v>
      </c>
      <c r="K158" s="101">
        <v>1.56E-6</v>
      </c>
      <c r="L158" s="101">
        <v>1.28E-6</v>
      </c>
      <c r="M158" s="101">
        <v>1.25E-6</v>
      </c>
      <c r="N158" s="101">
        <v>1.2E-6</v>
      </c>
      <c r="O158" s="101">
        <v>1.22E-6</v>
      </c>
      <c r="P158" s="101">
        <v>1.35E-6</v>
      </c>
      <c r="Q158" s="101">
        <v>1.37E-6</v>
      </c>
      <c r="R158" s="101">
        <v>1.21E-6</v>
      </c>
      <c r="S158" s="101">
        <v>1.07E-6</v>
      </c>
      <c r="T158" s="101">
        <v>1.17E-6</v>
      </c>
      <c r="U158" s="101">
        <v>1.05E-6</v>
      </c>
      <c r="V158" s="101">
        <v>1.06E-6</v>
      </c>
      <c r="W158" s="101">
        <v>1.34E-6</v>
      </c>
      <c r="X158" s="101">
        <v>1.34E-6</v>
      </c>
      <c r="Y158" s="101">
        <v>1.32E-6</v>
      </c>
      <c r="Z158" s="101">
        <v>1.24E-6</v>
      </c>
      <c r="AA158" s="101">
        <v>1.25E-6</v>
      </c>
      <c r="AB158" s="101">
        <v>1.08E-6</v>
      </c>
      <c r="AC158" s="101">
        <v>1.19E-6</v>
      </c>
      <c r="AD158" s="101">
        <v>1.18E-6</v>
      </c>
      <c r="AE158" s="101">
        <v>1.08E-6</v>
      </c>
      <c r="AF158" s="102">
        <v>1.09E-6</v>
      </c>
    </row>
    <row r="159">
      <c r="A159" s="103" t="s">
        <v>106</v>
      </c>
      <c r="B159" s="94">
        <v>4.09E-6</v>
      </c>
      <c r="C159" s="95">
        <v>3.42E-6</v>
      </c>
      <c r="D159" s="95">
        <v>4.13E-6</v>
      </c>
      <c r="E159" s="95">
        <v>1.3E-5</v>
      </c>
      <c r="F159" s="95">
        <v>3.85E-6</v>
      </c>
      <c r="G159" s="95">
        <v>4.11E-6</v>
      </c>
      <c r="H159" s="95">
        <v>3.89E-6</v>
      </c>
      <c r="I159" s="95">
        <v>3.45E-6</v>
      </c>
      <c r="J159" s="95">
        <v>3.0E-6</v>
      </c>
      <c r="K159" s="95">
        <v>2.87E-6</v>
      </c>
      <c r="L159" s="95">
        <v>2.71E-6</v>
      </c>
      <c r="M159" s="95">
        <v>2.4E-6</v>
      </c>
      <c r="N159" s="95">
        <v>2.65E-6</v>
      </c>
      <c r="O159" s="95">
        <v>3.18E-6</v>
      </c>
      <c r="P159" s="95">
        <v>2.79E-6</v>
      </c>
      <c r="Q159" s="95">
        <v>2.6E-6</v>
      </c>
      <c r="R159" s="95">
        <v>2.46E-6</v>
      </c>
      <c r="S159" s="95">
        <v>2.23E-6</v>
      </c>
      <c r="T159" s="95">
        <v>2.27E-6</v>
      </c>
      <c r="U159" s="95">
        <v>2.3E-6</v>
      </c>
      <c r="V159" s="95">
        <v>2.46E-6</v>
      </c>
      <c r="W159" s="95">
        <v>2.3E-6</v>
      </c>
      <c r="X159" s="95">
        <v>2.25E-6</v>
      </c>
      <c r="Y159" s="95">
        <v>2.28E-6</v>
      </c>
      <c r="Z159" s="95">
        <v>2.21E-6</v>
      </c>
      <c r="AA159" s="95">
        <v>1.97E-6</v>
      </c>
      <c r="AB159" s="95">
        <v>1.97E-6</v>
      </c>
      <c r="AC159" s="95">
        <v>1.9E-6</v>
      </c>
      <c r="AD159" s="95">
        <v>2.23E-6</v>
      </c>
      <c r="AE159" s="95">
        <v>2.11E-6</v>
      </c>
      <c r="AF159" s="96">
        <v>2.14E-6</v>
      </c>
    </row>
    <row r="160">
      <c r="A160" s="103" t="s">
        <v>107</v>
      </c>
      <c r="B160" s="97">
        <v>1.32E-5</v>
      </c>
      <c r="C160" s="98">
        <v>1.38E-5</v>
      </c>
      <c r="D160" s="98">
        <v>1.74E-5</v>
      </c>
      <c r="E160" s="98">
        <v>1.01E-5</v>
      </c>
      <c r="F160" s="98">
        <v>9.21E-6</v>
      </c>
      <c r="G160" s="98">
        <v>7.78E-6</v>
      </c>
      <c r="H160" s="98">
        <v>6.78E-6</v>
      </c>
      <c r="I160" s="98">
        <v>6.77E-6</v>
      </c>
      <c r="J160" s="98">
        <v>6.82E-6</v>
      </c>
      <c r="K160" s="98">
        <v>7.51E-6</v>
      </c>
      <c r="L160" s="98">
        <v>7.03E-6</v>
      </c>
      <c r="M160" s="98">
        <v>6.78E-6</v>
      </c>
      <c r="N160" s="98">
        <v>6.49E-6</v>
      </c>
      <c r="O160" s="98">
        <v>6.55E-6</v>
      </c>
      <c r="P160" s="98">
        <v>6.56E-6</v>
      </c>
      <c r="Q160" s="98">
        <v>6.44E-6</v>
      </c>
      <c r="R160" s="98">
        <v>6.4E-6</v>
      </c>
      <c r="S160" s="98">
        <v>6.3E-6</v>
      </c>
      <c r="T160" s="98">
        <v>6.26E-6</v>
      </c>
      <c r="U160" s="98">
        <v>6.26E-6</v>
      </c>
      <c r="V160" s="98">
        <v>6.26E-6</v>
      </c>
      <c r="W160" s="98">
        <v>6.47E-6</v>
      </c>
      <c r="X160" s="98">
        <v>6.39E-6</v>
      </c>
      <c r="Y160" s="98">
        <v>6.53E-6</v>
      </c>
      <c r="Z160" s="98">
        <v>6.36E-6</v>
      </c>
      <c r="AA160" s="98">
        <v>6.34E-6</v>
      </c>
      <c r="AB160" s="98">
        <v>5.63E-6</v>
      </c>
      <c r="AC160" s="98">
        <v>6.35E-6</v>
      </c>
      <c r="AD160" s="98">
        <v>6.33E-6</v>
      </c>
      <c r="AE160" s="98">
        <v>5.53E-6</v>
      </c>
      <c r="AF160" s="99">
        <v>5.52E-6</v>
      </c>
    </row>
    <row r="161">
      <c r="A161" s="84" t="s">
        <v>108</v>
      </c>
      <c r="B161" s="97">
        <v>1.88E-6</v>
      </c>
      <c r="C161" s="98">
        <v>6.53E-7</v>
      </c>
      <c r="D161" s="98">
        <v>1.71E-6</v>
      </c>
      <c r="E161" s="98">
        <v>1.69E-5</v>
      </c>
      <c r="F161" s="98">
        <v>1.73E-6</v>
      </c>
      <c r="G161" s="98">
        <v>2.81E-6</v>
      </c>
      <c r="H161" s="98">
        <v>2.69E-6</v>
      </c>
      <c r="I161" s="98">
        <v>2.06E-6</v>
      </c>
      <c r="J161" s="98">
        <v>1.34E-6</v>
      </c>
      <c r="K161" s="98">
        <v>1.06E-6</v>
      </c>
      <c r="L161" s="98">
        <v>1.03E-6</v>
      </c>
      <c r="M161" s="98">
        <v>5.45E-7</v>
      </c>
      <c r="N161" s="98">
        <v>5.82E-7</v>
      </c>
      <c r="O161" s="98">
        <v>1.39E-6</v>
      </c>
      <c r="P161" s="98">
        <v>7.63E-7</v>
      </c>
      <c r="Q161" s="98">
        <v>3.26E-7</v>
      </c>
      <c r="R161" s="98">
        <v>2.85E-7</v>
      </c>
      <c r="S161" s="98">
        <v>2.36E-7</v>
      </c>
      <c r="T161" s="98">
        <v>5.77E-7</v>
      </c>
      <c r="U161" s="98">
        <v>4.65E-7</v>
      </c>
      <c r="V161" s="98">
        <v>6.96E-7</v>
      </c>
      <c r="W161" s="98">
        <v>4.69E-7</v>
      </c>
      <c r="X161" s="98">
        <v>6.42E-7</v>
      </c>
      <c r="Y161" s="98">
        <v>1.38E-7</v>
      </c>
      <c r="Z161" s="98">
        <v>3.6E-7</v>
      </c>
      <c r="AA161" s="98">
        <v>4.18E-7</v>
      </c>
      <c r="AB161" s="98">
        <v>4.14E-7</v>
      </c>
      <c r="AC161" s="98">
        <v>4.45E-7</v>
      </c>
      <c r="AD161" s="98">
        <v>5.14E-7</v>
      </c>
      <c r="AE161" s="98">
        <v>3.67E-7</v>
      </c>
      <c r="AF161" s="99">
        <v>4.04E-7</v>
      </c>
    </row>
    <row r="162">
      <c r="A162" s="104" t="s">
        <v>109</v>
      </c>
      <c r="B162" s="105">
        <v>8.77E-6</v>
      </c>
      <c r="C162" s="106">
        <v>7.01E-6</v>
      </c>
      <c r="D162" s="106">
        <v>1.09E-5</v>
      </c>
      <c r="E162" s="106">
        <v>6.02E-6</v>
      </c>
      <c r="F162" s="106">
        <v>5.1E-6</v>
      </c>
      <c r="G162" s="106">
        <v>2.52E-6</v>
      </c>
      <c r="H162" s="106">
        <v>1.39E-6</v>
      </c>
      <c r="I162" s="106">
        <v>1.35E-6</v>
      </c>
      <c r="J162" s="106">
        <v>1.55E-6</v>
      </c>
      <c r="K162" s="106">
        <v>1.59E-6</v>
      </c>
      <c r="L162" s="106">
        <v>1.37E-6</v>
      </c>
      <c r="M162" s="106">
        <v>1.22E-6</v>
      </c>
      <c r="N162" s="106">
        <v>1.2E-6</v>
      </c>
      <c r="O162" s="106">
        <v>1.18E-6</v>
      </c>
      <c r="P162" s="106">
        <v>1.34E-6</v>
      </c>
      <c r="Q162" s="106">
        <v>1.31E-6</v>
      </c>
      <c r="R162" s="106">
        <v>1.22E-6</v>
      </c>
      <c r="S162" s="106">
        <v>1.07E-6</v>
      </c>
      <c r="T162" s="106">
        <v>1.13E-6</v>
      </c>
      <c r="U162" s="106">
        <v>1.06E-6</v>
      </c>
      <c r="V162" s="106">
        <v>1.09E-6</v>
      </c>
      <c r="W162" s="106">
        <v>1.34E-6</v>
      </c>
      <c r="X162" s="106">
        <v>1.38E-6</v>
      </c>
      <c r="Y162" s="106">
        <v>1.33E-6</v>
      </c>
      <c r="Z162" s="106">
        <v>1.17E-6</v>
      </c>
      <c r="AA162" s="106">
        <v>1.2E-6</v>
      </c>
      <c r="AB162" s="106">
        <v>1.01E-6</v>
      </c>
      <c r="AC162" s="106">
        <v>1.12E-6</v>
      </c>
      <c r="AD162" s="106">
        <v>1.09E-6</v>
      </c>
      <c r="AE162" s="106">
        <v>1.01E-6</v>
      </c>
      <c r="AF162" s="107">
        <v>1.01E-6</v>
      </c>
    </row>
    <row r="163">
      <c r="A163" s="84" t="s">
        <v>110</v>
      </c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</row>
    <row r="164">
      <c r="A164" s="40" t="s">
        <v>111</v>
      </c>
    </row>
    <row r="165">
      <c r="A165" s="109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</row>
    <row r="166">
      <c r="A166" s="110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</row>
    <row r="169">
      <c r="A169" s="11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</row>
    <row r="170">
      <c r="A170" s="110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</row>
  </sheetData>
  <conditionalFormatting sqref="P3:S2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V3:AH26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P31:S54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V31:AH54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P58:S82 T59:T82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V59:AH82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3:D27 H3:J27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31:D55 H31:J55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59:D83 H59:J83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43:AF143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51:AF154">
    <cfRule type="colorScale" priority="1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155:AF158">
    <cfRule type="colorScale" priority="1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59:AF162">
    <cfRule type="colorScale" priority="1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