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Sheet1" sheetId="1" state="visible" r:id="rId1"/>
    <sheet name="values" sheetId="2" state="visible" r:id="rId2"/>
  </sheets>
  <calcPr/>
</workbook>
</file>

<file path=xl/sharedStrings.xml><?xml version="1.0" encoding="utf-8"?>
<sst xmlns="http://schemas.openxmlformats.org/spreadsheetml/2006/main" count="366" uniqueCount="366">
  <si>
    <t xml:space="preserve">INSERT INTO develop.userldapsync VALUES (</t>
  </si>
  <si>
    <t xml:space="preserve">INSERT INTO Persona ( apellido_materno, apellido_paterno, celular, direccion, documento_identidad, email, estado_civil, fech_nacimiento, grado_instruccion, nombre, sexo, telefono, tipo_documento_identidad) </t>
  </si>
  <si>
    <t>,'</t>
  </si>
  <si>
    <t>','</t>
  </si>
  <si>
    <t>');</t>
  </si>
  <si>
    <t xml:space="preserve">VALUES('MARQUEZ','DELIRIO','97523224','Psj. Salta N° 294, distrito Pueblo Libre','47552821','maria@gmail.com',4,'1990-4-22',4,'MARIA',0,'5645365',0);</t>
  </si>
  <si>
    <t>CN=ASSI_DES_GESTORCONV,OU=Grupos,DC=grupoib,DC=local</t>
  </si>
  <si>
    <t>B8735</t>
  </si>
  <si>
    <t>B7998</t>
  </si>
  <si>
    <t>X11336</t>
  </si>
  <si>
    <t>CN=ASSI_DES_GERENTE_TIENDA,OU=Grupos,DC=grupoib,DC=local</t>
  </si>
  <si>
    <t>XT8052</t>
  </si>
  <si>
    <t>CN=ASSI_PRD_GTP_HIPOTECARIO,OU=Grupos,OU=Interbank,DC=grupoib,DC=local</t>
  </si>
  <si>
    <t>B21996</t>
  </si>
  <si>
    <t>CN=ASSI_PRD_COMERCIAL,OU=Grupos,OU=Interbank,DC=grupoib,DC=local</t>
  </si>
  <si>
    <t>B19673</t>
  </si>
  <si>
    <t>B37664</t>
  </si>
  <si>
    <t>B27857</t>
  </si>
  <si>
    <t>B35123</t>
  </si>
  <si>
    <t>B27058</t>
  </si>
  <si>
    <t>CN=ASSI_PRD_ADM_COMERCIAL,OU=Grupos,OU=Interbank,DC=grupoib,DC=local</t>
  </si>
  <si>
    <t>B17486</t>
  </si>
  <si>
    <t>CN=ASSI_PRD_RIESGOS,OU=Grupos,DC=grupoib,DC=local</t>
  </si>
  <si>
    <t>B12354</t>
  </si>
  <si>
    <t>B33078</t>
  </si>
  <si>
    <t>B36101</t>
  </si>
  <si>
    <t>B36582</t>
  </si>
  <si>
    <t>B29343</t>
  </si>
  <si>
    <t>B35929</t>
  </si>
  <si>
    <t>B36469</t>
  </si>
  <si>
    <t>B33992</t>
  </si>
  <si>
    <t>B38647</t>
  </si>
  <si>
    <t>B12599</t>
  </si>
  <si>
    <t>B13673</t>
  </si>
  <si>
    <t>B22388</t>
  </si>
  <si>
    <t>B10604</t>
  </si>
  <si>
    <t>B27951</t>
  </si>
  <si>
    <t>B32312</t>
  </si>
  <si>
    <t>B36918</t>
  </si>
  <si>
    <t>B30812</t>
  </si>
  <si>
    <t>B10393</t>
  </si>
  <si>
    <t>CN=ASSI_UAT_RIESGOS,OU=Grupos,DC=grupoib,DC=local</t>
  </si>
  <si>
    <t>B19762</t>
  </si>
  <si>
    <t>B38785</t>
  </si>
  <si>
    <t>B36004</t>
  </si>
  <si>
    <t>B24678</t>
  </si>
  <si>
    <t>B37690</t>
  </si>
  <si>
    <t>B31115</t>
  </si>
  <si>
    <t>B33657</t>
  </si>
  <si>
    <t>B28476</t>
  </si>
  <si>
    <t>B29683</t>
  </si>
  <si>
    <t>B29205</t>
  </si>
  <si>
    <t>B36369</t>
  </si>
  <si>
    <t>B23343</t>
  </si>
  <si>
    <t>B28478</t>
  </si>
  <si>
    <t>B14634</t>
  </si>
  <si>
    <t>B12696</t>
  </si>
  <si>
    <t>B22373</t>
  </si>
  <si>
    <t>B9899</t>
  </si>
  <si>
    <t>B30945</t>
  </si>
  <si>
    <t>B11921</t>
  </si>
  <si>
    <t>B25915</t>
  </si>
  <si>
    <t>B24949</t>
  </si>
  <si>
    <t>B17732</t>
  </si>
  <si>
    <t>B38277</t>
  </si>
  <si>
    <t>B21554</t>
  </si>
  <si>
    <t>B34288</t>
  </si>
  <si>
    <t>B17178</t>
  </si>
  <si>
    <t>B35590</t>
  </si>
  <si>
    <t>B39126</t>
  </si>
  <si>
    <t>B26619</t>
  </si>
  <si>
    <t>B8753</t>
  </si>
  <si>
    <t>B14749</t>
  </si>
  <si>
    <t>B14856</t>
  </si>
  <si>
    <t>B13376</t>
  </si>
  <si>
    <t>B39368</t>
  </si>
  <si>
    <t>B37982</t>
  </si>
  <si>
    <t>B15554</t>
  </si>
  <si>
    <t>B29950</t>
  </si>
  <si>
    <t>B30675</t>
  </si>
  <si>
    <t>B24263</t>
  </si>
  <si>
    <t>B36416</t>
  </si>
  <si>
    <t>B36415</t>
  </si>
  <si>
    <t>B27776</t>
  </si>
  <si>
    <t>B29952</t>
  </si>
  <si>
    <t>B37743</t>
  </si>
  <si>
    <t>B38712</t>
  </si>
  <si>
    <t>B37745</t>
  </si>
  <si>
    <t>B38713</t>
  </si>
  <si>
    <t>B10663</t>
  </si>
  <si>
    <t>B31404</t>
  </si>
  <si>
    <t>B12846</t>
  </si>
  <si>
    <t>B10667</t>
  </si>
  <si>
    <t>B37750</t>
  </si>
  <si>
    <t>B39810</t>
  </si>
  <si>
    <t>B22079</t>
  </si>
  <si>
    <t>B36785</t>
  </si>
  <si>
    <t>B16191</t>
  </si>
  <si>
    <t>B36420</t>
  </si>
  <si>
    <t>B31890</t>
  </si>
  <si>
    <t>B32183</t>
  </si>
  <si>
    <t>B28176</t>
  </si>
  <si>
    <t>B35458</t>
  </si>
  <si>
    <t>B28731</t>
  </si>
  <si>
    <t>B36302</t>
  </si>
  <si>
    <t>B38722</t>
  </si>
  <si>
    <t>B38723</t>
  </si>
  <si>
    <t>B15545</t>
  </si>
  <si>
    <t>B29143</t>
  </si>
  <si>
    <t>B37637</t>
  </si>
  <si>
    <t>B33837</t>
  </si>
  <si>
    <t>B10655</t>
  </si>
  <si>
    <t>B14560</t>
  </si>
  <si>
    <t>B16066</t>
  </si>
  <si>
    <t>B13596</t>
  </si>
  <si>
    <t>B20683</t>
  </si>
  <si>
    <t>B29935</t>
  </si>
  <si>
    <t>B25577</t>
  </si>
  <si>
    <t>B19451</t>
  </si>
  <si>
    <t>B35220</t>
  </si>
  <si>
    <t>B34491</t>
  </si>
  <si>
    <t>B9071</t>
  </si>
  <si>
    <t>B32078</t>
  </si>
  <si>
    <t>B10761</t>
  </si>
  <si>
    <t>B38735</t>
  </si>
  <si>
    <t>B10400</t>
  </si>
  <si>
    <t>B23826</t>
  </si>
  <si>
    <t>B38740</t>
  </si>
  <si>
    <t>B22610</t>
  </si>
  <si>
    <t>B11044</t>
  </si>
  <si>
    <t>B34145</t>
  </si>
  <si>
    <t>B25206</t>
  </si>
  <si>
    <t>B21529</t>
  </si>
  <si>
    <t>B35591</t>
  </si>
  <si>
    <t>B38185</t>
  </si>
  <si>
    <t>B25684</t>
  </si>
  <si>
    <t>B32762</t>
  </si>
  <si>
    <t>B27864</t>
  </si>
  <si>
    <t>B33610</t>
  </si>
  <si>
    <t>B13345</t>
  </si>
  <si>
    <t>B38867</t>
  </si>
  <si>
    <t>B38628</t>
  </si>
  <si>
    <t>B20147</t>
  </si>
  <si>
    <t>B37386</t>
  </si>
  <si>
    <t>B37268</t>
  </si>
  <si>
    <t>B37027</t>
  </si>
  <si>
    <t>BP2803</t>
  </si>
  <si>
    <t>B31285</t>
  </si>
  <si>
    <t>B20947</t>
  </si>
  <si>
    <t>B24867</t>
  </si>
  <si>
    <t>B34439</t>
  </si>
  <si>
    <t>B30512</t>
  </si>
  <si>
    <t>B34558</t>
  </si>
  <si>
    <t>B35888</t>
  </si>
  <si>
    <t>B26000</t>
  </si>
  <si>
    <t>B31166</t>
  </si>
  <si>
    <t>B31849</t>
  </si>
  <si>
    <t>B29072</t>
  </si>
  <si>
    <t>B39208</t>
  </si>
  <si>
    <t>B31845</t>
  </si>
  <si>
    <t>B29198</t>
  </si>
  <si>
    <t>B24060</t>
  </si>
  <si>
    <t>B31847</t>
  </si>
  <si>
    <t>B39452</t>
  </si>
  <si>
    <t>B9488</t>
  </si>
  <si>
    <t>B39454</t>
  </si>
  <si>
    <t>B39453</t>
  </si>
  <si>
    <t>BP2939</t>
  </si>
  <si>
    <t>B12871</t>
  </si>
  <si>
    <t>B20254</t>
  </si>
  <si>
    <t>B17086</t>
  </si>
  <si>
    <t>B36186</t>
  </si>
  <si>
    <t>B38807</t>
  </si>
  <si>
    <t>B31854</t>
  </si>
  <si>
    <t>B31975</t>
  </si>
  <si>
    <t>B29744</t>
  </si>
  <si>
    <t>B25267</t>
  </si>
  <si>
    <t>B29742</t>
  </si>
  <si>
    <t>B27565</t>
  </si>
  <si>
    <t>B14016</t>
  </si>
  <si>
    <t>B31855</t>
  </si>
  <si>
    <t>B31858</t>
  </si>
  <si>
    <t>B31857</t>
  </si>
  <si>
    <t>B39222</t>
  </si>
  <si>
    <t>B21577</t>
  </si>
  <si>
    <t>B12186</t>
  </si>
  <si>
    <t>B32275</t>
  </si>
  <si>
    <t>B25931</t>
  </si>
  <si>
    <t>B22428</t>
  </si>
  <si>
    <t>BP2940</t>
  </si>
  <si>
    <t>B27673</t>
  </si>
  <si>
    <t>B31862</t>
  </si>
  <si>
    <t>B34338</t>
  </si>
  <si>
    <t>B27311</t>
  </si>
  <si>
    <t>B36874</t>
  </si>
  <si>
    <t>B18849</t>
  </si>
  <si>
    <t>B11893</t>
  </si>
  <si>
    <t>B29054</t>
  </si>
  <si>
    <t>B13833</t>
  </si>
  <si>
    <t>B10689</t>
  </si>
  <si>
    <t>B38387</t>
  </si>
  <si>
    <t>B37971</t>
  </si>
  <si>
    <t>B37972</t>
  </si>
  <si>
    <t>B38027</t>
  </si>
  <si>
    <t>B17062</t>
  </si>
  <si>
    <t>B29604</t>
  </si>
  <si>
    <t>B20911</t>
  </si>
  <si>
    <t>B36768</t>
  </si>
  <si>
    <t>B13706</t>
  </si>
  <si>
    <t>B29962</t>
  </si>
  <si>
    <t>B37974</t>
  </si>
  <si>
    <t>B37733</t>
  </si>
  <si>
    <t>B13268</t>
  </si>
  <si>
    <t xml:space="preserve">values ( 'Gonzales','Torres','982398','Las Gaviotas 122, Ate','42782918','blast@gmail.com',1,'2020-10-09',1,'Gudelia',2,'982292',1)</t>
  </si>
  <si>
    <t>VALUES('</t>
  </si>
  <si>
    <t>@gmail</t>
  </si>
  <si>
    <t>.com</t>
  </si>
  <si>
    <t>ESTADOCIVIL</t>
  </si>
  <si>
    <t>0-4</t>
  </si>
  <si>
    <t>@yahoo</t>
  </si>
  <si>
    <t>GRADOINSTRUCCION</t>
  </si>
  <si>
    <t>',</t>
  </si>
  <si>
    <t>@outlook</t>
  </si>
  <si>
    <t>SEXO</t>
  </si>
  <si>
    <t>0-1</t>
  </si>
  <si>
    <t>DOCUMENTOIDENTIDAD</t>
  </si>
  <si>
    <t>)</t>
  </si>
  <si>
    <t>@ESTADOCIVIL</t>
  </si>
  <si>
    <t>SOLTERO</t>
  </si>
  <si>
    <t>CASADO</t>
  </si>
  <si>
    <t>DIVORCIADO</t>
  </si>
  <si>
    <t>VIUDO</t>
  </si>
  <si>
    <t>CONVIVIENTE</t>
  </si>
  <si>
    <t>nombre</t>
  </si>
  <si>
    <t>NOMBRE</t>
  </si>
  <si>
    <t>APELLI</t>
  </si>
  <si>
    <t>EMAIL</t>
  </si>
  <si>
    <t>APELL</t>
  </si>
  <si>
    <t>DIRECCION</t>
  </si>
  <si>
    <t>DNI</t>
  </si>
  <si>
    <t>MARIA</t>
  </si>
  <si>
    <t>MARQUEZ</t>
  </si>
  <si>
    <t>maria@gmail.com</t>
  </si>
  <si>
    <t>DELIRIO</t>
  </si>
  <si>
    <t xml:space="preserve">Psj. Salta N° 294, distrito Pueblo Libre</t>
  </si>
  <si>
    <t>ELIZABETH</t>
  </si>
  <si>
    <t>RAMOS</t>
  </si>
  <si>
    <t>elizabeth@yahoo.com</t>
  </si>
  <si>
    <t>SUSANA</t>
  </si>
  <si>
    <t xml:space="preserve">Calle Mariano Pastor N° 229 Dpto. 201, distrito Pueblo Libre</t>
  </si>
  <si>
    <t>JUAN</t>
  </si>
  <si>
    <t>TALARA</t>
  </si>
  <si>
    <t>juan@yahoo.com</t>
  </si>
  <si>
    <t>FARITH</t>
  </si>
  <si>
    <t xml:space="preserve">AA. HH. Huáscar Mz. 142 Lt. 26 Gr. 1, distrito San Juan de Lurigancho</t>
  </si>
  <si>
    <t>KATHERINE</t>
  </si>
  <si>
    <t>QUISPE</t>
  </si>
  <si>
    <t>katherine@outlook.com</t>
  </si>
  <si>
    <t>MARJORIE</t>
  </si>
  <si>
    <t xml:space="preserve">Jr. Mayta Capac N° 167, distrito Independencia</t>
  </si>
  <si>
    <t>EMELDA</t>
  </si>
  <si>
    <t>MARTILLA</t>
  </si>
  <si>
    <t>emelda@outlook.com</t>
  </si>
  <si>
    <t>LUCRECIA</t>
  </si>
  <si>
    <t xml:space="preserve">Av. República de Panamá N° 4779, distrito Miraflores</t>
  </si>
  <si>
    <t>PATRICIA</t>
  </si>
  <si>
    <t>QUIROZ</t>
  </si>
  <si>
    <t>patricia@gmail.com</t>
  </si>
  <si>
    <t>NATHALY</t>
  </si>
  <si>
    <t xml:space="preserve">Enrique Oppenheimer N° 968, distrito San Juan de Miraflores</t>
  </si>
  <si>
    <t>MIRIAM</t>
  </si>
  <si>
    <t>GUARNA</t>
  </si>
  <si>
    <t>miriam@outlook.com</t>
  </si>
  <si>
    <t>GISELA</t>
  </si>
  <si>
    <t xml:space="preserve">Calle Cadiz N° 130 - 101 Urb. Mayorazgo II Etapa, distrito Ate</t>
  </si>
  <si>
    <t>NORMA</t>
  </si>
  <si>
    <t>SALAZAR</t>
  </si>
  <si>
    <t>norma@gmail.com</t>
  </si>
  <si>
    <t>LILIANA</t>
  </si>
  <si>
    <t xml:space="preserve">Jr. Huáscar N| 1220 Dpto. B, distrito Jesús María</t>
  </si>
  <si>
    <t>ELSY</t>
  </si>
  <si>
    <t>TOLEDO</t>
  </si>
  <si>
    <t>elsy@outlook.com</t>
  </si>
  <si>
    <t>ROSAS</t>
  </si>
  <si>
    <t xml:space="preserve">Jr. Daniel Alomia Robles N° 274 Block K Dpto. 503 Urb. Los Álamos de Monterrico, distrito Santiago de Surco</t>
  </si>
  <si>
    <t>OVIEDO</t>
  </si>
  <si>
    <t>CARLOS</t>
  </si>
  <si>
    <t xml:space="preserve">Jr. Pedro Boca Negra N° 180 Urb. El Bosque, distrito Rimac</t>
  </si>
  <si>
    <t>MICHELA</t>
  </si>
  <si>
    <t>ANGELES</t>
  </si>
  <si>
    <t>michela@outlook.com</t>
  </si>
  <si>
    <t>CASASSA</t>
  </si>
  <si>
    <t xml:space="preserve">Av. Marco Pte. Llanos Mz. C2 Lt. A2, distrito Ate</t>
  </si>
  <si>
    <t>MONTECARLO</t>
  </si>
  <si>
    <t>susana@outlook.com</t>
  </si>
  <si>
    <t>DELAOS</t>
  </si>
  <si>
    <t xml:space="preserve">Calle La Milla Asent. H. Virgen del Carmen, distrito San Martín de Porres</t>
  </si>
  <si>
    <t>JORGE</t>
  </si>
  <si>
    <t>LLANOS</t>
  </si>
  <si>
    <t>jorge@gmail.com</t>
  </si>
  <si>
    <t>LUIS</t>
  </si>
  <si>
    <t xml:space="preserve">Calle Narciso de la Colina N° 371 Urb. Las Gardenias, distrito Santiago de Surco</t>
  </si>
  <si>
    <t>HERNAN</t>
  </si>
  <si>
    <t>TORRES</t>
  </si>
  <si>
    <t>hernan@gmail.com</t>
  </si>
  <si>
    <t>VALENTIN</t>
  </si>
  <si>
    <t xml:space="preserve">Jr. Venus N° 181, distrito San Juan de Lurigancho</t>
  </si>
  <si>
    <t>MELISA</t>
  </si>
  <si>
    <t>LAISA</t>
  </si>
  <si>
    <t>melisa@outlook.com</t>
  </si>
  <si>
    <t>ALEJOS</t>
  </si>
  <si>
    <t xml:space="preserve">Asoc. El Olivar de Vitarte Mz. G Lt. 2, distrito Ate</t>
  </si>
  <si>
    <t>DANTE</t>
  </si>
  <si>
    <t>MOTUPE</t>
  </si>
  <si>
    <t>dante@yahoo.com</t>
  </si>
  <si>
    <t>ANTONIO</t>
  </si>
  <si>
    <t xml:space="preserve">Calle Monte Abeto N° 177- 179 Urb. Monterrico Sur, distrito Santiago de Surco</t>
  </si>
  <si>
    <t>EDUARDO</t>
  </si>
  <si>
    <t>eduardo@gmail.com</t>
  </si>
  <si>
    <t>GERARDO</t>
  </si>
  <si>
    <t xml:space="preserve">Mariscal Caceres N° 179, distrito Villa María del Triunfo</t>
  </si>
  <si>
    <t>PRADO</t>
  </si>
  <si>
    <t>INESTACO</t>
  </si>
  <si>
    <t xml:space="preserve">Av. Santa Catalina N° 285, distrito La Victoria</t>
  </si>
  <si>
    <t>EMILIANA</t>
  </si>
  <si>
    <t>HUAMAN</t>
  </si>
  <si>
    <t>emiliana@outlook.com</t>
  </si>
  <si>
    <t>GONZALES</t>
  </si>
  <si>
    <t xml:space="preserve">Teodocio Perreño N° 339 Torre B Dpto. 402, distrito Barranco</t>
  </si>
  <si>
    <t>NERIDA</t>
  </si>
  <si>
    <t>GUIÑAN</t>
  </si>
  <si>
    <t>nerida@outlook.com</t>
  </si>
  <si>
    <t>ELOISA</t>
  </si>
  <si>
    <t xml:space="preserve">Calle Ayabaca N° 295 Dpto. 101 Urb. Prolongación Benavides, distrito Santiago de Surco</t>
  </si>
  <si>
    <t>MARIBEL</t>
  </si>
  <si>
    <t>RAY</t>
  </si>
  <si>
    <t>maribel@outlook.com</t>
  </si>
  <si>
    <t>FRANCYS</t>
  </si>
  <si>
    <t xml:space="preserve">Calle Guillermo Moore N° 159 Urb. Antares 3ra Etapa, distrito San Martín de Porres</t>
  </si>
  <si>
    <t>CANDY</t>
  </si>
  <si>
    <t>MUÑOZ</t>
  </si>
  <si>
    <t>candy@gmail.com</t>
  </si>
  <si>
    <t>MORALES</t>
  </si>
  <si>
    <t xml:space="preserve">UCV 5 Lt. 26 Zona A Huaycan, distrito Ate</t>
  </si>
  <si>
    <t xml:space="preserve">VALUES('MARQUEZ','DELIRIO','97671046','Psj. Salta N° 294, distrito Pueblo Libre','47552821','maria@gmail.com','SOLTERO','1998-10-18',1,'MARIA',0,'4762317',0)</t>
  </si>
  <si>
    <t xml:space="preserve">VALUES('RAMOS','SUSANA','97936032','Calle Mariano Pastor N° 229 Dpto. 201, distrito Pueblo Libre','9677801','elizabeth@yahoo.com','VIUDO','1993-8-20',2,'ELIZABETH',0,'4466777',0)</t>
  </si>
  <si>
    <t xml:space="preserve">VALUES('TALARA','FARITH','94912305','AA. HH. Huáscar Mz. 142 Lt. 26 Gr. 1, distrito San Juan de Lurigancho','47381953','juan@yahoo.com','DIVORCIADO','1986-4-24',1,'JUAN',0,'4872042',1)</t>
  </si>
  <si>
    <t xml:space="preserve">VALUES('QUISPE','MARJORIE','94803189','Jr. Mayta Capac N° 167, distrito Independencia','9331548','katherine@outlook.com','VIUDO','1986-3-25',3,'KATHERINE',0,'7081479',1)</t>
  </si>
  <si>
    <t xml:space="preserve">VALUES('MARTILLA','LUCRECIA','98407291','Av. República de Panamá N° 4779, distrito Miraflores','7121974','emelda@outlook.com','VIUDO','1986-7-12',1,'EMELDA',1,'5888641',0)</t>
  </si>
  <si>
    <t xml:space="preserve">VALUES('QUIROZ','NATHALY','96485091','Enrique Oppenheimer N° 968, distrito San Juan de Miraflores','10270403','patricia@gmail.com','SOLTERO','1988-4-8',3,'PATRICIA',0,'6249974',0)</t>
  </si>
  <si>
    <t xml:space="preserve">VALUES('GUARNA','GISELA','94607124','Calle Cadiz N° 130 - 101 Urb. Mayorazgo II Etapa, distrito Ate','10031601','miriam@outlook.com','DIVORCIADO','1994-7-29',3,'MIRIAM',0,'6343440',0)</t>
  </si>
  <si>
    <t xml:space="preserve">VALUES('SALAZAR','LILIANA','95015930','Jr. Huáscar N| 1220 Dpto. B, distrito Jesús María','10494510','norma@gmail.com','CONVIVIENTE','1988-9-19',4,'NORMA',1,'7701334',1)</t>
  </si>
  <si>
    <t xml:space="preserve">VALUES('TOLEDO','ROSAS','96180191','Jr. Daniel Alomia Robles N° 274 Block K Dpto. 503 Urb. Los Álamos de Monterrico, distrito Santiago de Surco','7759095','elsy@outlook.com','VIUDO','1997-4-18',4,'ELSY',0,'6296693',0)</t>
  </si>
  <si>
    <t xml:space="preserve">VALUES('OVIEDO','CARLOS','95980442','Jr. Pedro Boca Negra N° 180 Urb. El Bosque, distrito Rimac','7036362','juan@yahoo.com','DIVORCIADO','1998-11-7',0,'JUAN',0,'4794276',0)</t>
  </si>
  <si>
    <t xml:space="preserve">VALUES('ANGELES','CASASSA','97595130','Av. Marco Pte. Llanos Mz. C2 Lt. A2, distrito Ate','44673354','michela@outlook.com','CASADO','1991-11-5',1,'MICHELA',0,'3734085',0)</t>
  </si>
  <si>
    <t xml:space="preserve">VALUES('MONTECARLO','DELAOS','95799007','Calle La Milla Asent. H. Virgen del Carmen, distrito San Martín de Porres','45810776','susana@outlook.com','DIVORCIADO','1991-6-21',4,'SUSANA',1,'4972322',0)</t>
  </si>
  <si>
    <t xml:space="preserve">VALUES('LLANOS','LUIS','96059509','Calle Narciso de la Colina N° 371 Urb. Las Gardenias, distrito Santiago de Surco','75164568','jorge@gmail.com','DIVORCIADO','1987-4-11',2,'JORGE',0,'6415754',0)</t>
  </si>
  <si>
    <t xml:space="preserve">VALUES('TORRES','VALENTIN','97304092','Jr. Venus N° 181, distrito San Juan de Lurigancho','10310242','hernan@gmail.com','DIVORCIADO','1994-7-5',2,'HERNAN',1,'6705912',0)</t>
  </si>
  <si>
    <t xml:space="preserve">VALUES('LAISA','ALEJOS','97798353','Asoc. El Olivar de Vitarte Mz. G Lt. 2, distrito Ate','70390484','melisa@outlook.com','CASADO','1990-9-13',3,'MELISA',1,'3973929',1)</t>
  </si>
  <si>
    <t xml:space="preserve">VALUES('MOTUPE','ANTONIO','94629668','Calle Monte Abeto N° 177- 179 Urb. Monterrico Sur, distrito Santiago de Surco','75724102','dante@yahoo.com','VIUDO','1984-7-20',3,'DANTE',1,'5972083',1)</t>
  </si>
  <si>
    <t xml:space="preserve">VALUES('TALARA','GERARDO','95649830','Mariscal Caceres N° 179, distrito Villa María del Triunfo','9137612','eduardo@gmail.com','VIUDO','1991-11-20',3,'EDUARDO',1,'7168670',1)</t>
  </si>
  <si>
    <t xml:space="preserve">VALUES('PRADO','INESTACO','96936505','Av. Santa Catalina N° 285, distrito La Victoria','9714240','katherine@outlook.com','VIUDO','1998-8-14',1,'KATHERINE',1,'6829610',1)</t>
  </si>
  <si>
    <t xml:space="preserve">VALUES('HUAMAN','GONZALES','95142277','Teodocio Perreño N° 339 Torre B Dpto. 402, distrito Barranco','46800691','emiliana@outlook.com','SOLTERO','1986-4-12',3,'EMILIANA',1,'5088640',0)</t>
  </si>
  <si>
    <t xml:space="preserve">VALUES('GUIÑAN','ELOISA','96778046','Calle Ayabaca N° 295 Dpto. 101 Urb. Prolongación Benavides, distrito Santiago de Surco','8250442','nerida@outlook.com','VIUDO','1998-7-6',2,'NERIDA',1,'7342502',0)</t>
  </si>
  <si>
    <t xml:space="preserve">VALUES('RAY','FRANCYS','98243630','Calle Guillermo Moore N° 159 Urb. Antares 3ra Etapa, distrito San Martín de Porres','44740180','maribel@outlook.com','VIUDO','1990-4-10',2,'MARIBEL',1,'4439230',1)</t>
  </si>
  <si>
    <t xml:space="preserve">VALUES('MUÑOZ','MORALES','97671146','UCV 5 Lt. 26 Zona A Huaycan, distrito Ate','43654634','candy@gmail.com','SOLTERO','1999-9-19',3,'CANDY',1,'3766950',1)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</si>
</sst>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name val="Calibri"/>
      <color theme="1"/>
      <sz val="11.000000"/>
      <scheme val="minor"/>
    </font>
    <font>
      <name val="Droid Sans Mono"/>
      <color theme="1" tint="0"/>
      <sz val="10.500000"/>
    </font>
    <font>
      <name val="Calibri"/>
      <color theme="1" tint="0"/>
      <sz val="11.000000"/>
      <scheme val="minor"/>
    </font>
    <font>
      <name val="Droid Sans Mono"/>
      <color rgb="FF6A9955"/>
      <sz val="10.500000"/>
    </font>
    <font>
      <name val="Calibri"/>
      <b/>
      <color theme="1"/>
      <sz val="11.000000"/>
      <scheme val="minor"/>
    </font>
    <font>
      <name val="Arial"/>
      <sz val="10.000000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6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/>
      <bottom/>
      <diagonal/>
    </border>
    <border>
      <left/>
      <right/>
      <top style="thin">
        <color rgb="FFCCCCCC"/>
      </top>
      <bottom/>
      <diagonal/>
    </border>
  </borders>
  <cellStyleXfs count="1">
    <xf fontId="0" fillId="0" borderId="0" numFmtId="0" applyNumberFormat="1" applyFont="1" applyFill="1" applyBorder="1"/>
  </cellStyleXfs>
  <cellXfs count="16">
    <xf fontId="0" fillId="0" borderId="0" numFmtId="0" xfId="0"/>
    <xf fontId="1" fillId="0" borderId="0" numFmtId="0" xfId="0" applyFont="1" applyAlignment="1">
      <alignment horizontal="left"/>
    </xf>
    <xf fontId="0" fillId="0" borderId="0" numFmtId="0" xfId="0" quotePrefix="1"/>
    <xf fontId="0" fillId="0" borderId="0" numFmtId="0" xfId="0"/>
    <xf fontId="2" fillId="0" borderId="0" numFmtId="0" xfId="0" applyFont="1" applyAlignment="1">
      <alignment horizontal="left"/>
    </xf>
    <xf fontId="0" fillId="2" borderId="0" numFmtId="0" xfId="0" applyFill="1"/>
    <xf fontId="0" fillId="0" borderId="0" numFmtId="0" xfId="0">
      <protection hidden="0" locked="1"/>
    </xf>
    <xf fontId="0" fillId="0" borderId="0" numFmtId="0" xfId="0">
      <protection hidden="0" locked="1"/>
    </xf>
    <xf fontId="3" fillId="0" borderId="0" numFmtId="0" xfId="0" applyFont="1" applyAlignment="1">
      <alignment horizontal="left"/>
      <protection hidden="0" locked="1"/>
    </xf>
    <xf fontId="0" fillId="0" borderId="0" numFmtId="0" xfId="0">
      <protection hidden="0" locked="1"/>
    </xf>
    <xf fontId="4" fillId="0" borderId="0" numFmtId="0" xfId="0" applyFont="1"/>
    <xf fontId="4" fillId="0" borderId="1" numFmtId="0" xfId="0" applyFont="1" applyBorder="1"/>
    <xf fontId="0" fillId="0" borderId="2" numFmtId="0" xfId="0" applyBorder="1">
      <protection hidden="0" locked="1"/>
    </xf>
    <xf fontId="5" fillId="0" borderId="3" numFmtId="0" xfId="0" applyFont="1" applyBorder="1" applyAlignment="1">
      <alignment horizontal="left" wrapText="1"/>
    </xf>
    <xf fontId="0" fillId="0" borderId="4" numFmtId="0" xfId="0" applyBorder="1">
      <protection hidden="0" locked="1"/>
    </xf>
    <xf fontId="0" fillId="0" borderId="5" numFmtId="0" xfId="0" applyBorder="1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E1" t="s">
        <v>0</v>
      </c>
      <c r="L1" s="1" t="s">
        <v>1</v>
      </c>
    </row>
    <row r="2" ht="14.25">
      <c r="E2" t="s">
        <v>0</v>
      </c>
      <c r="F2" s="2" t="s">
        <v>2</v>
      </c>
      <c r="G2" s="2" t="s">
        <v>3</v>
      </c>
      <c r="H2" s="2" t="s">
        <v>4</v>
      </c>
      <c r="L2" s="1" t="s">
        <v>5</v>
      </c>
    </row>
    <row r="3" ht="14.25">
      <c r="E3" s="3"/>
      <c r="F3" s="2"/>
      <c r="G3" s="2"/>
      <c r="H3" s="3"/>
      <c r="L3" s="4"/>
    </row>
    <row r="4" ht="14.25">
      <c r="E4" s="3"/>
      <c r="F4" s="2"/>
      <c r="G4" s="2"/>
      <c r="H4" s="3"/>
    </row>
    <row r="5" ht="14.25">
      <c r="E5" s="3"/>
      <c r="F5" s="2"/>
      <c r="G5" s="2"/>
      <c r="H5" s="3"/>
    </row>
    <row r="6" ht="14.25">
      <c r="A6">
        <v>1</v>
      </c>
      <c r="B6" t="s">
        <v>6</v>
      </c>
      <c r="C6" t="s">
        <v>7</v>
      </c>
      <c r="D6" s="5" t="str">
        <f t="shared" ref="D6:D9" si="0">CONCATENATE($E$2,A6,$F$2,B6,$G$2,C6,$H$2)</f>
        <v xml:space="preserve">INSERT INTO develop.userldapsync VALUES (1,'CN=ASSI_DES_GESTORCONV,OU=Grupos,DC=grupoib,DC=local','B8735');</v>
      </c>
      <c r="E6">
        <f t="shared" ref="E6:E9" si="1">LEN(B6)</f>
        <v>52</v>
      </c>
      <c r="F6" t="str">
        <f t="shared" ref="F6:F9" si="2">IF(E6&gt;99,"mayor","menor")</f>
        <v>menor</v>
      </c>
    </row>
    <row r="7" ht="14.25">
      <c r="A7">
        <v>2</v>
      </c>
      <c r="B7" t="s">
        <v>6</v>
      </c>
      <c r="C7" t="s">
        <v>8</v>
      </c>
      <c r="D7" s="5" t="str">
        <f t="shared" si="0"/>
        <v xml:space="preserve">INSERT INTO develop.userldapsync VALUES (2,'CN=ASSI_DES_GESTORCONV,OU=Grupos,DC=grupoib,DC=local','B7998');</v>
      </c>
      <c r="E7">
        <f t="shared" si="1"/>
        <v>52</v>
      </c>
      <c r="F7" t="str">
        <f t="shared" si="2"/>
        <v>menor</v>
      </c>
    </row>
    <row r="8" ht="14.25">
      <c r="A8">
        <v>3</v>
      </c>
      <c r="B8" t="s">
        <v>6</v>
      </c>
      <c r="C8" t="s">
        <v>9</v>
      </c>
      <c r="D8" s="5" t="str">
        <f t="shared" si="0"/>
        <v xml:space="preserve">INSERT INTO develop.userldapsync VALUES (3,'CN=ASSI_DES_GESTORCONV,OU=Grupos,DC=grupoib,DC=local','X11336');</v>
      </c>
      <c r="E8">
        <f t="shared" si="1"/>
        <v>52</v>
      </c>
      <c r="F8" t="str">
        <f t="shared" si="2"/>
        <v>menor</v>
      </c>
    </row>
    <row r="9" ht="14.25">
      <c r="A9">
        <v>4</v>
      </c>
      <c r="B9" t="s">
        <v>10</v>
      </c>
      <c r="C9" t="s">
        <v>11</v>
      </c>
      <c r="D9" s="5" t="str">
        <f t="shared" si="0"/>
        <v xml:space="preserve">INSERT INTO develop.userldapsync VALUES (4,'CN=ASSI_DES_GERENTE_TIENDA,OU=Grupos,DC=grupoib,DC=local','XT8052');</v>
      </c>
      <c r="E9">
        <f t="shared" si="1"/>
        <v>56</v>
      </c>
      <c r="F9" t="str">
        <f t="shared" si="2"/>
        <v>menor</v>
      </c>
    </row>
    <row r="10" ht="14.25">
      <c r="A10">
        <v>5</v>
      </c>
      <c r="B10" t="s">
        <v>12</v>
      </c>
      <c r="C10" t="s">
        <v>13</v>
      </c>
      <c r="D10" t="str">
        <f t="shared" ref="D10:D73" si="3">CONCATENATE($E$2,A10,$F$2,B10,$G$2,C10,$H$2)</f>
        <v xml:space="preserve">INSERT INTO develop.userldapsync VALUES (5,'CN=ASSI_PRD_GTP_HIPOTECARIO,OU=Grupos,OU=Interbank,DC=grupoib,DC=local','B21996');</v>
      </c>
      <c r="E10">
        <f t="shared" ref="E10:E73" si="4">LEN(B10)</f>
        <v>70</v>
      </c>
      <c r="F10" t="str">
        <f t="shared" ref="F10:F73" si="5">IF(E10&gt;99,"mayor","menor")</f>
        <v>menor</v>
      </c>
    </row>
    <row r="11" ht="14.25">
      <c r="A11">
        <v>6</v>
      </c>
      <c r="B11" t="s">
        <v>14</v>
      </c>
      <c r="C11" t="s">
        <v>15</v>
      </c>
      <c r="D11" t="str">
        <f t="shared" si="3"/>
        <v xml:space="preserve">INSERT INTO develop.userldapsync VALUES (6,'CN=ASSI_PRD_COMERCIAL,OU=Grupos,OU=Interbank,DC=grupoib,DC=local','B19673');</v>
      </c>
      <c r="E11">
        <f t="shared" si="4"/>
        <v>64</v>
      </c>
      <c r="F11" t="str">
        <f t="shared" si="5"/>
        <v>menor</v>
      </c>
    </row>
    <row r="12" ht="14.25">
      <c r="A12">
        <v>7</v>
      </c>
      <c r="B12" t="s">
        <v>14</v>
      </c>
      <c r="C12" t="s">
        <v>16</v>
      </c>
      <c r="D12" t="str">
        <f t="shared" si="3"/>
        <v xml:space="preserve">INSERT INTO develop.userldapsync VALUES (7,'CN=ASSI_PRD_COMERCIAL,OU=Grupos,OU=Interbank,DC=grupoib,DC=local','B37664');</v>
      </c>
      <c r="E12">
        <f t="shared" si="4"/>
        <v>64</v>
      </c>
      <c r="F12" t="str">
        <f t="shared" si="5"/>
        <v>menor</v>
      </c>
    </row>
    <row r="13" ht="14.25">
      <c r="A13">
        <v>8</v>
      </c>
      <c r="B13" t="s">
        <v>14</v>
      </c>
      <c r="C13" t="s">
        <v>17</v>
      </c>
      <c r="D13" t="str">
        <f t="shared" si="3"/>
        <v xml:space="preserve">INSERT INTO develop.userldapsync VALUES (8,'CN=ASSI_PRD_COMERCIAL,OU=Grupos,OU=Interbank,DC=grupoib,DC=local','B27857');</v>
      </c>
      <c r="E13">
        <f t="shared" si="4"/>
        <v>64</v>
      </c>
      <c r="F13" t="str">
        <f t="shared" si="5"/>
        <v>menor</v>
      </c>
    </row>
    <row r="14" ht="14.25">
      <c r="A14">
        <v>9</v>
      </c>
      <c r="B14" t="s">
        <v>12</v>
      </c>
      <c r="C14" t="s">
        <v>18</v>
      </c>
      <c r="D14" t="str">
        <f t="shared" si="3"/>
        <v xml:space="preserve">INSERT INTO develop.userldapsync VALUES (9,'CN=ASSI_PRD_GTP_HIPOTECARIO,OU=Grupos,OU=Interbank,DC=grupoib,DC=local','B35123');</v>
      </c>
      <c r="E14">
        <f t="shared" si="4"/>
        <v>70</v>
      </c>
      <c r="F14" t="str">
        <f t="shared" si="5"/>
        <v>menor</v>
      </c>
    </row>
    <row r="15" ht="14.25">
      <c r="A15">
        <v>10</v>
      </c>
      <c r="B15" t="s">
        <v>14</v>
      </c>
      <c r="C15" t="s">
        <v>19</v>
      </c>
      <c r="D15" t="str">
        <f t="shared" si="3"/>
        <v xml:space="preserve">INSERT INTO develop.userldapsync VALUES (10,'CN=ASSI_PRD_COMERCIAL,OU=Grupos,OU=Interbank,DC=grupoib,DC=local','B27058');</v>
      </c>
      <c r="E15">
        <f t="shared" si="4"/>
        <v>64</v>
      </c>
      <c r="F15" t="str">
        <f t="shared" si="5"/>
        <v>menor</v>
      </c>
    </row>
    <row r="16" ht="14.25">
      <c r="A16">
        <v>11</v>
      </c>
      <c r="B16" t="s">
        <v>20</v>
      </c>
      <c r="C16" t="s">
        <v>21</v>
      </c>
      <c r="D16" t="str">
        <f t="shared" si="3"/>
        <v xml:space="preserve">INSERT INTO develop.userldapsync VALUES (11,'CN=ASSI_PRD_ADM_COMERCIAL,OU=Grupos,OU=Interbank,DC=grupoib,DC=local','B17486');</v>
      </c>
      <c r="E16">
        <f t="shared" si="4"/>
        <v>68</v>
      </c>
      <c r="F16" t="str">
        <f t="shared" si="5"/>
        <v>menor</v>
      </c>
    </row>
    <row r="17" ht="14.25">
      <c r="A17">
        <v>12</v>
      </c>
      <c r="B17" t="s">
        <v>22</v>
      </c>
      <c r="C17" t="s">
        <v>23</v>
      </c>
      <c r="D17" t="str">
        <f t="shared" si="3"/>
        <v xml:space="preserve">INSERT INTO develop.userldapsync VALUES (12,'CN=ASSI_PRD_RIESGOS,OU=Grupos,DC=grupoib,DC=local','B12354');</v>
      </c>
      <c r="E17">
        <f t="shared" si="4"/>
        <v>49</v>
      </c>
      <c r="F17" t="str">
        <f t="shared" si="5"/>
        <v>menor</v>
      </c>
    </row>
    <row r="18" ht="14.25">
      <c r="A18">
        <v>13</v>
      </c>
      <c r="B18" t="s">
        <v>14</v>
      </c>
      <c r="C18" t="s">
        <v>24</v>
      </c>
      <c r="D18" t="str">
        <f t="shared" si="3"/>
        <v xml:space="preserve">INSERT INTO develop.userldapsync VALUES (13,'CN=ASSI_PRD_COMERCIAL,OU=Grupos,OU=Interbank,DC=grupoib,DC=local','B33078');</v>
      </c>
      <c r="E18">
        <f t="shared" si="4"/>
        <v>64</v>
      </c>
      <c r="F18" t="str">
        <f t="shared" si="5"/>
        <v>menor</v>
      </c>
    </row>
    <row r="19" ht="14.25">
      <c r="A19">
        <v>14</v>
      </c>
      <c r="B19" t="s">
        <v>14</v>
      </c>
      <c r="C19" t="s">
        <v>25</v>
      </c>
      <c r="D19" t="str">
        <f t="shared" si="3"/>
        <v xml:space="preserve">INSERT INTO develop.userldapsync VALUES (14,'CN=ASSI_PRD_COMERCIAL,OU=Grupos,OU=Interbank,DC=grupoib,DC=local','B36101');</v>
      </c>
      <c r="E19">
        <f t="shared" si="4"/>
        <v>64</v>
      </c>
      <c r="F19" t="str">
        <f t="shared" si="5"/>
        <v>menor</v>
      </c>
    </row>
    <row r="20" ht="14.25">
      <c r="A20">
        <v>15</v>
      </c>
      <c r="B20" t="s">
        <v>12</v>
      </c>
      <c r="C20" t="s">
        <v>26</v>
      </c>
      <c r="D20" t="str">
        <f t="shared" si="3"/>
        <v xml:space="preserve">INSERT INTO develop.userldapsync VALUES (15,'CN=ASSI_PRD_GTP_HIPOTECARIO,OU=Grupos,OU=Interbank,DC=grupoib,DC=local','B36582');</v>
      </c>
      <c r="E20">
        <f t="shared" si="4"/>
        <v>70</v>
      </c>
      <c r="F20" t="str">
        <f t="shared" si="5"/>
        <v>menor</v>
      </c>
    </row>
    <row r="21" ht="14.25">
      <c r="A21">
        <v>16</v>
      </c>
      <c r="B21" t="s">
        <v>14</v>
      </c>
      <c r="C21" t="s">
        <v>27</v>
      </c>
      <c r="D21" t="str">
        <f t="shared" si="3"/>
        <v xml:space="preserve">INSERT INTO develop.userldapsync VALUES (16,'CN=ASSI_PRD_COMERCIAL,OU=Grupos,OU=Interbank,DC=grupoib,DC=local','B29343');</v>
      </c>
      <c r="E21">
        <f t="shared" si="4"/>
        <v>64</v>
      </c>
      <c r="F21" t="str">
        <f t="shared" si="5"/>
        <v>menor</v>
      </c>
    </row>
    <row r="22" ht="14.25">
      <c r="A22">
        <v>17</v>
      </c>
      <c r="B22" t="s">
        <v>14</v>
      </c>
      <c r="C22" t="s">
        <v>28</v>
      </c>
      <c r="D22" t="str">
        <f t="shared" si="3"/>
        <v xml:space="preserve">INSERT INTO develop.userldapsync VALUES (17,'CN=ASSI_PRD_COMERCIAL,OU=Grupos,OU=Interbank,DC=grupoib,DC=local','B35929');</v>
      </c>
      <c r="E22">
        <f t="shared" si="4"/>
        <v>64</v>
      </c>
      <c r="F22" t="str">
        <f t="shared" si="5"/>
        <v>menor</v>
      </c>
    </row>
    <row r="23" ht="14.25">
      <c r="A23">
        <v>18</v>
      </c>
      <c r="B23" t="s">
        <v>12</v>
      </c>
      <c r="C23" t="s">
        <v>29</v>
      </c>
      <c r="D23" t="str">
        <f t="shared" si="3"/>
        <v xml:space="preserve">INSERT INTO develop.userldapsync VALUES (18,'CN=ASSI_PRD_GTP_HIPOTECARIO,OU=Grupos,OU=Interbank,DC=grupoib,DC=local','B36469');</v>
      </c>
      <c r="E23">
        <f t="shared" si="4"/>
        <v>70</v>
      </c>
      <c r="F23" t="str">
        <f t="shared" si="5"/>
        <v>menor</v>
      </c>
    </row>
    <row r="24" ht="14.25">
      <c r="A24">
        <v>19</v>
      </c>
      <c r="B24" t="s">
        <v>14</v>
      </c>
      <c r="C24" t="s">
        <v>30</v>
      </c>
      <c r="D24" t="str">
        <f t="shared" si="3"/>
        <v xml:space="preserve">INSERT INTO develop.userldapsync VALUES (19,'CN=ASSI_PRD_COMERCIAL,OU=Grupos,OU=Interbank,DC=grupoib,DC=local','B33992');</v>
      </c>
      <c r="E24">
        <f t="shared" si="4"/>
        <v>64</v>
      </c>
      <c r="F24" t="str">
        <f t="shared" si="5"/>
        <v>menor</v>
      </c>
    </row>
    <row r="25" ht="14.25">
      <c r="A25">
        <v>20</v>
      </c>
      <c r="B25" t="s">
        <v>20</v>
      </c>
      <c r="C25" t="s">
        <v>31</v>
      </c>
      <c r="D25" t="str">
        <f t="shared" si="3"/>
        <v xml:space="preserve">INSERT INTO develop.userldapsync VALUES (20,'CN=ASSI_PRD_ADM_COMERCIAL,OU=Grupos,OU=Interbank,DC=grupoib,DC=local','B38647');</v>
      </c>
      <c r="E25">
        <f t="shared" si="4"/>
        <v>68</v>
      </c>
      <c r="F25" t="str">
        <f t="shared" si="5"/>
        <v>menor</v>
      </c>
    </row>
    <row r="26" ht="14.25">
      <c r="A26">
        <v>21</v>
      </c>
      <c r="B26" t="s">
        <v>22</v>
      </c>
      <c r="C26" t="s">
        <v>32</v>
      </c>
      <c r="D26" t="str">
        <f t="shared" si="3"/>
        <v xml:space="preserve">INSERT INTO develop.userldapsync VALUES (21,'CN=ASSI_PRD_RIESGOS,OU=Grupos,DC=grupoib,DC=local','B12599');</v>
      </c>
      <c r="E26">
        <f t="shared" si="4"/>
        <v>49</v>
      </c>
      <c r="F26" t="str">
        <f t="shared" si="5"/>
        <v>menor</v>
      </c>
    </row>
    <row r="27" ht="14.25">
      <c r="A27">
        <v>22</v>
      </c>
      <c r="B27" t="s">
        <v>14</v>
      </c>
      <c r="C27" t="s">
        <v>33</v>
      </c>
      <c r="D27" t="str">
        <f t="shared" si="3"/>
        <v xml:space="preserve">INSERT INTO develop.userldapsync VALUES (22,'CN=ASSI_PRD_COMERCIAL,OU=Grupos,OU=Interbank,DC=grupoib,DC=local','B13673');</v>
      </c>
      <c r="E27">
        <f t="shared" si="4"/>
        <v>64</v>
      </c>
      <c r="F27" t="str">
        <f t="shared" si="5"/>
        <v>menor</v>
      </c>
    </row>
    <row r="28" ht="14.25">
      <c r="A28">
        <v>23</v>
      </c>
      <c r="B28" t="s">
        <v>14</v>
      </c>
      <c r="C28" t="s">
        <v>34</v>
      </c>
      <c r="D28" t="str">
        <f t="shared" si="3"/>
        <v xml:space="preserve">INSERT INTO develop.userldapsync VALUES (23,'CN=ASSI_PRD_COMERCIAL,OU=Grupos,OU=Interbank,DC=grupoib,DC=local','B22388');</v>
      </c>
      <c r="E28">
        <f t="shared" si="4"/>
        <v>64</v>
      </c>
      <c r="F28" t="str">
        <f t="shared" si="5"/>
        <v>menor</v>
      </c>
    </row>
    <row r="29" ht="14.25">
      <c r="A29">
        <v>24</v>
      </c>
      <c r="B29" t="s">
        <v>22</v>
      </c>
      <c r="C29" t="s">
        <v>35</v>
      </c>
      <c r="D29" t="str">
        <f t="shared" si="3"/>
        <v xml:space="preserve">INSERT INTO develop.userldapsync VALUES (24,'CN=ASSI_PRD_RIESGOS,OU=Grupos,DC=grupoib,DC=local','B10604');</v>
      </c>
      <c r="E29">
        <f t="shared" si="4"/>
        <v>49</v>
      </c>
      <c r="F29" t="str">
        <f t="shared" si="5"/>
        <v>menor</v>
      </c>
    </row>
    <row r="30" ht="14.25">
      <c r="A30">
        <v>25</v>
      </c>
      <c r="B30" t="s">
        <v>22</v>
      </c>
      <c r="C30" t="s">
        <v>36</v>
      </c>
      <c r="D30" t="str">
        <f t="shared" si="3"/>
        <v xml:space="preserve">INSERT INTO develop.userldapsync VALUES (25,'CN=ASSI_PRD_RIESGOS,OU=Grupos,DC=grupoib,DC=local','B27951');</v>
      </c>
      <c r="E30">
        <f t="shared" si="4"/>
        <v>49</v>
      </c>
      <c r="F30" t="str">
        <f t="shared" si="5"/>
        <v>menor</v>
      </c>
    </row>
    <row r="31" ht="14.25">
      <c r="A31">
        <v>26</v>
      </c>
      <c r="B31" t="s">
        <v>20</v>
      </c>
      <c r="C31" t="s">
        <v>37</v>
      </c>
      <c r="D31" t="str">
        <f t="shared" si="3"/>
        <v xml:space="preserve">INSERT INTO develop.userldapsync VALUES (26,'CN=ASSI_PRD_ADM_COMERCIAL,OU=Grupos,OU=Interbank,DC=grupoib,DC=local','B32312');</v>
      </c>
      <c r="E31">
        <f t="shared" si="4"/>
        <v>68</v>
      </c>
      <c r="F31" t="str">
        <f t="shared" si="5"/>
        <v>menor</v>
      </c>
    </row>
    <row r="32" ht="14.25">
      <c r="A32">
        <v>27</v>
      </c>
      <c r="B32" t="s">
        <v>14</v>
      </c>
      <c r="C32" t="s">
        <v>38</v>
      </c>
      <c r="D32" t="str">
        <f t="shared" si="3"/>
        <v xml:space="preserve">INSERT INTO develop.userldapsync VALUES (27,'CN=ASSI_PRD_COMERCIAL,OU=Grupos,OU=Interbank,DC=grupoib,DC=local','B36918');</v>
      </c>
      <c r="E32">
        <f t="shared" si="4"/>
        <v>64</v>
      </c>
      <c r="F32" t="str">
        <f t="shared" si="5"/>
        <v>menor</v>
      </c>
    </row>
    <row r="33" ht="14.25">
      <c r="A33">
        <v>28</v>
      </c>
      <c r="B33" t="s">
        <v>14</v>
      </c>
      <c r="C33" t="s">
        <v>39</v>
      </c>
      <c r="D33" t="str">
        <f t="shared" si="3"/>
        <v xml:space="preserve">INSERT INTO develop.userldapsync VALUES (28,'CN=ASSI_PRD_COMERCIAL,OU=Grupos,OU=Interbank,DC=grupoib,DC=local','B30812');</v>
      </c>
      <c r="E33">
        <f t="shared" si="4"/>
        <v>64</v>
      </c>
      <c r="F33" t="str">
        <f t="shared" si="5"/>
        <v>menor</v>
      </c>
    </row>
    <row r="34" ht="14.25">
      <c r="A34">
        <v>29</v>
      </c>
      <c r="B34" t="s">
        <v>22</v>
      </c>
      <c r="C34" t="s">
        <v>40</v>
      </c>
      <c r="D34" t="str">
        <f t="shared" si="3"/>
        <v xml:space="preserve">INSERT INTO develop.userldapsync VALUES (29,'CN=ASSI_PRD_RIESGOS,OU=Grupos,DC=grupoib,DC=local','B10393');</v>
      </c>
      <c r="E34">
        <f t="shared" si="4"/>
        <v>49</v>
      </c>
      <c r="F34" t="str">
        <f t="shared" si="5"/>
        <v>menor</v>
      </c>
    </row>
    <row r="35" ht="14.25">
      <c r="A35">
        <v>30</v>
      </c>
      <c r="B35" t="s">
        <v>41</v>
      </c>
      <c r="C35" t="s">
        <v>42</v>
      </c>
      <c r="D35" t="str">
        <f t="shared" si="3"/>
        <v xml:space="preserve">INSERT INTO develop.userldapsync VALUES (30,'CN=ASSI_UAT_RIESGOS,OU=Grupos,DC=grupoib,DC=local','B19762');</v>
      </c>
      <c r="E35">
        <f t="shared" si="4"/>
        <v>49</v>
      </c>
      <c r="F35" t="str">
        <f t="shared" si="5"/>
        <v>menor</v>
      </c>
    </row>
    <row r="36" ht="14.25">
      <c r="A36">
        <v>31</v>
      </c>
      <c r="B36" t="s">
        <v>10</v>
      </c>
      <c r="C36" t="s">
        <v>43</v>
      </c>
      <c r="D36" t="str">
        <f t="shared" si="3"/>
        <v xml:space="preserve">INSERT INTO develop.userldapsync VALUES (31,'CN=ASSI_DES_GERENTE_TIENDA,OU=Grupos,DC=grupoib,DC=local','B38785');</v>
      </c>
      <c r="E36">
        <f t="shared" si="4"/>
        <v>56</v>
      </c>
      <c r="F36" t="str">
        <f t="shared" si="5"/>
        <v>menor</v>
      </c>
    </row>
    <row r="37" ht="14.25">
      <c r="A37">
        <v>32</v>
      </c>
      <c r="B37" t="s">
        <v>14</v>
      </c>
      <c r="C37" t="s">
        <v>44</v>
      </c>
      <c r="D37" t="str">
        <f t="shared" si="3"/>
        <v xml:space="preserve">INSERT INTO develop.userldapsync VALUES (32,'CN=ASSI_PRD_COMERCIAL,OU=Grupos,OU=Interbank,DC=grupoib,DC=local','B36004');</v>
      </c>
      <c r="E37">
        <f t="shared" si="4"/>
        <v>64</v>
      </c>
      <c r="F37" t="str">
        <f t="shared" si="5"/>
        <v>menor</v>
      </c>
    </row>
    <row r="38" ht="14.25">
      <c r="A38">
        <v>33</v>
      </c>
      <c r="B38" t="s">
        <v>6</v>
      </c>
      <c r="C38" t="s">
        <v>45</v>
      </c>
      <c r="D38" t="str">
        <f t="shared" si="3"/>
        <v xml:space="preserve">INSERT INTO develop.userldapsync VALUES (33,'CN=ASSI_DES_GESTORCONV,OU=Grupos,DC=grupoib,DC=local','B24678');</v>
      </c>
      <c r="E38">
        <f t="shared" si="4"/>
        <v>52</v>
      </c>
      <c r="F38" t="str">
        <f t="shared" si="5"/>
        <v>menor</v>
      </c>
    </row>
    <row r="39" ht="14.25">
      <c r="A39">
        <v>34</v>
      </c>
      <c r="B39" t="s">
        <v>20</v>
      </c>
      <c r="C39" t="s">
        <v>46</v>
      </c>
      <c r="D39" t="str">
        <f t="shared" si="3"/>
        <v xml:space="preserve">INSERT INTO develop.userldapsync VALUES (34,'CN=ASSI_PRD_ADM_COMERCIAL,OU=Grupos,OU=Interbank,DC=grupoib,DC=local','B37690');</v>
      </c>
      <c r="E39">
        <f t="shared" si="4"/>
        <v>68</v>
      </c>
      <c r="F39" t="str">
        <f t="shared" si="5"/>
        <v>menor</v>
      </c>
    </row>
    <row r="40" ht="14.25">
      <c r="A40">
        <v>35</v>
      </c>
      <c r="B40" t="s">
        <v>14</v>
      </c>
      <c r="C40" t="s">
        <v>47</v>
      </c>
      <c r="D40" t="str">
        <f t="shared" si="3"/>
        <v xml:space="preserve">INSERT INTO develop.userldapsync VALUES (35,'CN=ASSI_PRD_COMERCIAL,OU=Grupos,OU=Interbank,DC=grupoib,DC=local','B31115');</v>
      </c>
      <c r="E40">
        <f t="shared" si="4"/>
        <v>64</v>
      </c>
      <c r="F40" t="str">
        <f t="shared" si="5"/>
        <v>menor</v>
      </c>
    </row>
    <row r="41" ht="14.25">
      <c r="A41">
        <v>36</v>
      </c>
      <c r="B41" t="s">
        <v>12</v>
      </c>
      <c r="C41" t="s">
        <v>48</v>
      </c>
      <c r="D41" t="str">
        <f t="shared" si="3"/>
        <v xml:space="preserve">INSERT INTO develop.userldapsync VALUES (36,'CN=ASSI_PRD_GTP_HIPOTECARIO,OU=Grupos,OU=Interbank,DC=grupoib,DC=local','B33657');</v>
      </c>
      <c r="E41">
        <f t="shared" si="4"/>
        <v>70</v>
      </c>
      <c r="F41" t="str">
        <f t="shared" si="5"/>
        <v>menor</v>
      </c>
    </row>
    <row r="42" ht="14.25">
      <c r="A42">
        <v>37</v>
      </c>
      <c r="B42" t="s">
        <v>14</v>
      </c>
      <c r="C42" t="s">
        <v>49</v>
      </c>
      <c r="D42" t="str">
        <f t="shared" si="3"/>
        <v xml:space="preserve">INSERT INTO develop.userldapsync VALUES (37,'CN=ASSI_PRD_COMERCIAL,OU=Grupos,OU=Interbank,DC=grupoib,DC=local','B28476');</v>
      </c>
      <c r="E42">
        <f t="shared" si="4"/>
        <v>64</v>
      </c>
      <c r="F42" t="str">
        <f t="shared" si="5"/>
        <v>menor</v>
      </c>
    </row>
    <row r="43" ht="14.25">
      <c r="A43">
        <v>38</v>
      </c>
      <c r="B43" t="s">
        <v>12</v>
      </c>
      <c r="C43" t="s">
        <v>50</v>
      </c>
      <c r="D43" t="str">
        <f t="shared" si="3"/>
        <v xml:space="preserve">INSERT INTO develop.userldapsync VALUES (38,'CN=ASSI_PRD_GTP_HIPOTECARIO,OU=Grupos,OU=Interbank,DC=grupoib,DC=local','B29683');</v>
      </c>
      <c r="E43">
        <f t="shared" si="4"/>
        <v>70</v>
      </c>
      <c r="F43" t="str">
        <f t="shared" si="5"/>
        <v>menor</v>
      </c>
    </row>
    <row r="44" ht="14.25">
      <c r="A44">
        <v>39</v>
      </c>
      <c r="B44" t="s">
        <v>6</v>
      </c>
      <c r="C44" t="s">
        <v>51</v>
      </c>
      <c r="D44" t="str">
        <f t="shared" si="3"/>
        <v xml:space="preserve">INSERT INTO develop.userldapsync VALUES (39,'CN=ASSI_DES_GESTORCONV,OU=Grupos,DC=grupoib,DC=local','B29205');</v>
      </c>
      <c r="E44">
        <f t="shared" si="4"/>
        <v>52</v>
      </c>
      <c r="F44" t="str">
        <f t="shared" si="5"/>
        <v>menor</v>
      </c>
    </row>
    <row r="45" ht="14.25">
      <c r="A45">
        <v>40</v>
      </c>
      <c r="B45" t="s">
        <v>12</v>
      </c>
      <c r="C45" t="s">
        <v>52</v>
      </c>
      <c r="D45" t="str">
        <f t="shared" si="3"/>
        <v xml:space="preserve">INSERT INTO develop.userldapsync VALUES (40,'CN=ASSI_PRD_GTP_HIPOTECARIO,OU=Grupos,OU=Interbank,DC=grupoib,DC=local','B36369');</v>
      </c>
      <c r="E45">
        <f t="shared" si="4"/>
        <v>70</v>
      </c>
      <c r="F45" t="str">
        <f t="shared" si="5"/>
        <v>menor</v>
      </c>
    </row>
    <row r="46" ht="14.25">
      <c r="A46">
        <v>41</v>
      </c>
      <c r="B46" t="s">
        <v>14</v>
      </c>
      <c r="C46" t="s">
        <v>53</v>
      </c>
      <c r="D46" t="str">
        <f t="shared" si="3"/>
        <v xml:space="preserve">INSERT INTO develop.userldapsync VALUES (41,'CN=ASSI_PRD_COMERCIAL,OU=Grupos,OU=Interbank,DC=grupoib,DC=local','B23343');</v>
      </c>
      <c r="E46">
        <f t="shared" si="4"/>
        <v>64</v>
      </c>
      <c r="F46" t="str">
        <f t="shared" si="5"/>
        <v>menor</v>
      </c>
    </row>
    <row r="47" ht="14.25">
      <c r="A47">
        <v>42</v>
      </c>
      <c r="B47" t="s">
        <v>14</v>
      </c>
      <c r="C47" t="s">
        <v>54</v>
      </c>
      <c r="D47" t="str">
        <f t="shared" si="3"/>
        <v xml:space="preserve">INSERT INTO develop.userldapsync VALUES (42,'CN=ASSI_PRD_COMERCIAL,OU=Grupos,OU=Interbank,DC=grupoib,DC=local','B28478');</v>
      </c>
      <c r="E47">
        <f t="shared" si="4"/>
        <v>64</v>
      </c>
      <c r="F47" t="str">
        <f t="shared" si="5"/>
        <v>menor</v>
      </c>
    </row>
    <row r="48" ht="14.25">
      <c r="A48">
        <v>43</v>
      </c>
      <c r="B48" t="s">
        <v>22</v>
      </c>
      <c r="C48" t="s">
        <v>55</v>
      </c>
      <c r="D48" t="str">
        <f t="shared" si="3"/>
        <v xml:space="preserve">INSERT INTO develop.userldapsync VALUES (43,'CN=ASSI_PRD_RIESGOS,OU=Grupos,DC=grupoib,DC=local','B14634');</v>
      </c>
      <c r="E48">
        <f t="shared" si="4"/>
        <v>49</v>
      </c>
      <c r="F48" t="str">
        <f t="shared" si="5"/>
        <v>menor</v>
      </c>
    </row>
    <row r="49" ht="14.25">
      <c r="A49">
        <v>44</v>
      </c>
      <c r="B49" t="s">
        <v>14</v>
      </c>
      <c r="C49" t="s">
        <v>56</v>
      </c>
      <c r="D49" t="str">
        <f t="shared" si="3"/>
        <v xml:space="preserve">INSERT INTO develop.userldapsync VALUES (44,'CN=ASSI_PRD_COMERCIAL,OU=Grupos,OU=Interbank,DC=grupoib,DC=local','B12696');</v>
      </c>
      <c r="E49">
        <f t="shared" si="4"/>
        <v>64</v>
      </c>
      <c r="F49" t="str">
        <f t="shared" si="5"/>
        <v>menor</v>
      </c>
    </row>
    <row r="50" ht="14.25">
      <c r="A50">
        <v>45</v>
      </c>
      <c r="B50" t="s">
        <v>20</v>
      </c>
      <c r="C50" t="s">
        <v>57</v>
      </c>
      <c r="D50" t="str">
        <f t="shared" si="3"/>
        <v xml:space="preserve">INSERT INTO develop.userldapsync VALUES (45,'CN=ASSI_PRD_ADM_COMERCIAL,OU=Grupos,OU=Interbank,DC=grupoib,DC=local','B22373');</v>
      </c>
      <c r="E50">
        <f t="shared" si="4"/>
        <v>68</v>
      </c>
      <c r="F50" t="str">
        <f t="shared" si="5"/>
        <v>menor</v>
      </c>
    </row>
    <row r="51" ht="14.25">
      <c r="A51">
        <v>46</v>
      </c>
      <c r="B51" t="s">
        <v>22</v>
      </c>
      <c r="C51" t="s">
        <v>58</v>
      </c>
      <c r="D51" t="str">
        <f t="shared" si="3"/>
        <v xml:space="preserve">INSERT INTO develop.userldapsync VALUES (46,'CN=ASSI_PRD_RIESGOS,OU=Grupos,DC=grupoib,DC=local','B9899');</v>
      </c>
      <c r="E51">
        <f t="shared" si="4"/>
        <v>49</v>
      </c>
      <c r="F51" t="str">
        <f t="shared" si="5"/>
        <v>menor</v>
      </c>
    </row>
    <row r="52" ht="14.25">
      <c r="A52">
        <v>47</v>
      </c>
      <c r="B52" t="s">
        <v>14</v>
      </c>
      <c r="C52" t="s">
        <v>59</v>
      </c>
      <c r="D52" t="str">
        <f t="shared" si="3"/>
        <v xml:space="preserve">INSERT INTO develop.userldapsync VALUES (47,'CN=ASSI_PRD_COMERCIAL,OU=Grupos,OU=Interbank,DC=grupoib,DC=local','B30945');</v>
      </c>
      <c r="E52">
        <f t="shared" si="4"/>
        <v>64</v>
      </c>
      <c r="F52" t="str">
        <f t="shared" si="5"/>
        <v>menor</v>
      </c>
    </row>
    <row r="53" ht="14.25">
      <c r="A53">
        <v>48</v>
      </c>
      <c r="B53" t="s">
        <v>22</v>
      </c>
      <c r="C53" t="s">
        <v>60</v>
      </c>
      <c r="D53" t="str">
        <f t="shared" si="3"/>
        <v xml:space="preserve">INSERT INTO develop.userldapsync VALUES (48,'CN=ASSI_PRD_RIESGOS,OU=Grupos,DC=grupoib,DC=local','B11921');</v>
      </c>
      <c r="E53">
        <f t="shared" si="4"/>
        <v>49</v>
      </c>
      <c r="F53" t="str">
        <f t="shared" si="5"/>
        <v>menor</v>
      </c>
    </row>
    <row r="54" ht="14.25">
      <c r="A54">
        <v>49</v>
      </c>
      <c r="B54" t="s">
        <v>20</v>
      </c>
      <c r="C54" t="s">
        <v>61</v>
      </c>
      <c r="D54" t="str">
        <f t="shared" si="3"/>
        <v xml:space="preserve">INSERT INTO develop.userldapsync VALUES (49,'CN=ASSI_PRD_ADM_COMERCIAL,OU=Grupos,OU=Interbank,DC=grupoib,DC=local','B25915');</v>
      </c>
      <c r="E54">
        <f t="shared" si="4"/>
        <v>68</v>
      </c>
      <c r="F54" t="str">
        <f t="shared" si="5"/>
        <v>menor</v>
      </c>
    </row>
    <row r="55" ht="14.25">
      <c r="A55">
        <v>50</v>
      </c>
      <c r="B55" t="s">
        <v>14</v>
      </c>
      <c r="C55" t="s">
        <v>62</v>
      </c>
      <c r="D55" t="str">
        <f t="shared" si="3"/>
        <v xml:space="preserve">INSERT INTO develop.userldapsync VALUES (50,'CN=ASSI_PRD_COMERCIAL,OU=Grupos,OU=Interbank,DC=grupoib,DC=local','B24949');</v>
      </c>
      <c r="E55">
        <f t="shared" si="4"/>
        <v>64</v>
      </c>
      <c r="F55" t="str">
        <f t="shared" si="5"/>
        <v>menor</v>
      </c>
    </row>
    <row r="56" ht="14.25">
      <c r="A56">
        <v>51</v>
      </c>
      <c r="B56" t="s">
        <v>22</v>
      </c>
      <c r="C56" t="s">
        <v>63</v>
      </c>
      <c r="D56" t="str">
        <f t="shared" si="3"/>
        <v xml:space="preserve">INSERT INTO develop.userldapsync VALUES (51,'CN=ASSI_PRD_RIESGOS,OU=Grupos,DC=grupoib,DC=local','B17732');</v>
      </c>
      <c r="E56">
        <f t="shared" si="4"/>
        <v>49</v>
      </c>
      <c r="F56" t="str">
        <f t="shared" si="5"/>
        <v>menor</v>
      </c>
    </row>
    <row r="57" ht="14.25">
      <c r="A57">
        <v>52</v>
      </c>
      <c r="B57" t="s">
        <v>20</v>
      </c>
      <c r="C57" t="s">
        <v>64</v>
      </c>
      <c r="D57" t="str">
        <f t="shared" si="3"/>
        <v xml:space="preserve">INSERT INTO develop.userldapsync VALUES (52,'CN=ASSI_PRD_ADM_COMERCIAL,OU=Grupos,OU=Interbank,DC=grupoib,DC=local','B38277');</v>
      </c>
      <c r="E57">
        <f t="shared" si="4"/>
        <v>68</v>
      </c>
      <c r="F57" t="str">
        <f t="shared" si="5"/>
        <v>menor</v>
      </c>
    </row>
    <row r="58" ht="14.25">
      <c r="A58">
        <v>53</v>
      </c>
      <c r="B58" t="s">
        <v>14</v>
      </c>
      <c r="C58" t="s">
        <v>65</v>
      </c>
      <c r="D58" t="str">
        <f t="shared" si="3"/>
        <v xml:space="preserve">INSERT INTO develop.userldapsync VALUES (53,'CN=ASSI_PRD_COMERCIAL,OU=Grupos,OU=Interbank,DC=grupoib,DC=local','B21554');</v>
      </c>
      <c r="E58">
        <f t="shared" si="4"/>
        <v>64</v>
      </c>
      <c r="F58" t="str">
        <f t="shared" si="5"/>
        <v>menor</v>
      </c>
    </row>
    <row r="59" ht="14.25">
      <c r="A59">
        <v>54</v>
      </c>
      <c r="B59" t="s">
        <v>14</v>
      </c>
      <c r="C59" t="s">
        <v>66</v>
      </c>
      <c r="D59" t="str">
        <f t="shared" si="3"/>
        <v xml:space="preserve">INSERT INTO develop.userldapsync VALUES (54,'CN=ASSI_PRD_COMERCIAL,OU=Grupos,OU=Interbank,DC=grupoib,DC=local','B34288');</v>
      </c>
      <c r="E59">
        <f t="shared" si="4"/>
        <v>64</v>
      </c>
      <c r="F59" t="str">
        <f t="shared" si="5"/>
        <v>menor</v>
      </c>
    </row>
    <row r="60" ht="14.25">
      <c r="A60">
        <v>55</v>
      </c>
      <c r="B60" t="s">
        <v>14</v>
      </c>
      <c r="C60" t="s">
        <v>67</v>
      </c>
      <c r="D60" t="str">
        <f t="shared" si="3"/>
        <v xml:space="preserve">INSERT INTO develop.userldapsync VALUES (55,'CN=ASSI_PRD_COMERCIAL,OU=Grupos,OU=Interbank,DC=grupoib,DC=local','B17178');</v>
      </c>
      <c r="E60">
        <f t="shared" si="4"/>
        <v>64</v>
      </c>
      <c r="F60" t="str">
        <f t="shared" si="5"/>
        <v>menor</v>
      </c>
    </row>
    <row r="61" ht="14.25">
      <c r="A61">
        <v>56</v>
      </c>
      <c r="B61" t="s">
        <v>14</v>
      </c>
      <c r="C61" t="s">
        <v>68</v>
      </c>
      <c r="D61" t="str">
        <f t="shared" si="3"/>
        <v xml:space="preserve">INSERT INTO develop.userldapsync VALUES (56,'CN=ASSI_PRD_COMERCIAL,OU=Grupos,OU=Interbank,DC=grupoib,DC=local','B35590');</v>
      </c>
      <c r="E61">
        <f t="shared" si="4"/>
        <v>64</v>
      </c>
      <c r="F61" t="str">
        <f t="shared" si="5"/>
        <v>menor</v>
      </c>
    </row>
    <row r="62" ht="14.25">
      <c r="A62">
        <v>57</v>
      </c>
      <c r="B62" t="s">
        <v>14</v>
      </c>
      <c r="C62" t="s">
        <v>69</v>
      </c>
      <c r="D62" t="str">
        <f t="shared" si="3"/>
        <v xml:space="preserve">INSERT INTO develop.userldapsync VALUES (57,'CN=ASSI_PRD_COMERCIAL,OU=Grupos,OU=Interbank,DC=grupoib,DC=local','B39126');</v>
      </c>
      <c r="E62">
        <f t="shared" si="4"/>
        <v>64</v>
      </c>
      <c r="F62" t="str">
        <f t="shared" si="5"/>
        <v>menor</v>
      </c>
    </row>
    <row r="63" ht="14.25">
      <c r="A63">
        <v>58</v>
      </c>
      <c r="B63" t="s">
        <v>22</v>
      </c>
      <c r="C63" t="s">
        <v>70</v>
      </c>
      <c r="D63" t="str">
        <f t="shared" si="3"/>
        <v xml:space="preserve">INSERT INTO develop.userldapsync VALUES (58,'CN=ASSI_PRD_RIESGOS,OU=Grupos,DC=grupoib,DC=local','B26619');</v>
      </c>
      <c r="E63">
        <f t="shared" si="4"/>
        <v>49</v>
      </c>
      <c r="F63" t="str">
        <f t="shared" si="5"/>
        <v>menor</v>
      </c>
    </row>
    <row r="64" ht="14.25">
      <c r="A64">
        <v>59</v>
      </c>
      <c r="B64" t="s">
        <v>22</v>
      </c>
      <c r="C64" t="s">
        <v>71</v>
      </c>
      <c r="D64" t="str">
        <f t="shared" si="3"/>
        <v xml:space="preserve">INSERT INTO develop.userldapsync VALUES (59,'CN=ASSI_PRD_RIESGOS,OU=Grupos,DC=grupoib,DC=local','B8753');</v>
      </c>
      <c r="E64">
        <f t="shared" si="4"/>
        <v>49</v>
      </c>
      <c r="F64" t="str">
        <f t="shared" si="5"/>
        <v>menor</v>
      </c>
    </row>
    <row r="65" ht="14.25">
      <c r="A65">
        <v>60</v>
      </c>
      <c r="B65" t="s">
        <v>6</v>
      </c>
      <c r="C65" t="s">
        <v>72</v>
      </c>
      <c r="D65" t="str">
        <f t="shared" si="3"/>
        <v xml:space="preserve">INSERT INTO develop.userldapsync VALUES (60,'CN=ASSI_DES_GESTORCONV,OU=Grupos,DC=grupoib,DC=local','B14749');</v>
      </c>
      <c r="E65">
        <f t="shared" si="4"/>
        <v>52</v>
      </c>
      <c r="F65" t="str">
        <f t="shared" si="5"/>
        <v>menor</v>
      </c>
    </row>
    <row r="66" ht="14.25">
      <c r="A66">
        <v>61</v>
      </c>
      <c r="B66" t="s">
        <v>22</v>
      </c>
      <c r="C66" t="s">
        <v>73</v>
      </c>
      <c r="D66" t="str">
        <f t="shared" si="3"/>
        <v xml:space="preserve">INSERT INTO develop.userldapsync VALUES (61,'CN=ASSI_PRD_RIESGOS,OU=Grupos,DC=grupoib,DC=local','B14856');</v>
      </c>
      <c r="E66">
        <f t="shared" si="4"/>
        <v>49</v>
      </c>
      <c r="F66" t="str">
        <f t="shared" si="5"/>
        <v>menor</v>
      </c>
    </row>
    <row r="67" ht="14.25">
      <c r="A67">
        <v>62</v>
      </c>
      <c r="B67" t="s">
        <v>14</v>
      </c>
      <c r="C67" t="s">
        <v>74</v>
      </c>
      <c r="D67" t="str">
        <f t="shared" si="3"/>
        <v xml:space="preserve">INSERT INTO develop.userldapsync VALUES (62,'CN=ASSI_PRD_COMERCIAL,OU=Grupos,OU=Interbank,DC=grupoib,DC=local','B13376');</v>
      </c>
      <c r="E67">
        <f t="shared" si="4"/>
        <v>64</v>
      </c>
      <c r="F67" t="str">
        <f t="shared" si="5"/>
        <v>menor</v>
      </c>
    </row>
    <row r="68" ht="14.25">
      <c r="A68">
        <v>63</v>
      </c>
      <c r="B68" t="s">
        <v>20</v>
      </c>
      <c r="C68" t="s">
        <v>75</v>
      </c>
      <c r="D68" t="str">
        <f t="shared" si="3"/>
        <v xml:space="preserve">INSERT INTO develop.userldapsync VALUES (63,'CN=ASSI_PRD_ADM_COMERCIAL,OU=Grupos,OU=Interbank,DC=grupoib,DC=local','B39368');</v>
      </c>
      <c r="E68">
        <f t="shared" si="4"/>
        <v>68</v>
      </c>
      <c r="F68" t="str">
        <f t="shared" si="5"/>
        <v>menor</v>
      </c>
    </row>
    <row r="69" ht="14.25">
      <c r="A69">
        <v>64</v>
      </c>
      <c r="B69" t="s">
        <v>20</v>
      </c>
      <c r="C69" t="s">
        <v>76</v>
      </c>
      <c r="D69" t="str">
        <f t="shared" si="3"/>
        <v xml:space="preserve">INSERT INTO develop.userldapsync VALUES (64,'CN=ASSI_PRD_ADM_COMERCIAL,OU=Grupos,OU=Interbank,DC=grupoib,DC=local','B37982');</v>
      </c>
      <c r="E69">
        <f t="shared" si="4"/>
        <v>68</v>
      </c>
      <c r="F69" t="str">
        <f t="shared" si="5"/>
        <v>menor</v>
      </c>
    </row>
    <row r="70" ht="14.25">
      <c r="A70">
        <v>65</v>
      </c>
      <c r="B70" t="s">
        <v>22</v>
      </c>
      <c r="C70" t="s">
        <v>77</v>
      </c>
      <c r="D70" t="str">
        <f t="shared" si="3"/>
        <v xml:space="preserve">INSERT INTO develop.userldapsync VALUES (65,'CN=ASSI_PRD_RIESGOS,OU=Grupos,DC=grupoib,DC=local','B15554');</v>
      </c>
      <c r="E70">
        <f t="shared" si="4"/>
        <v>49</v>
      </c>
      <c r="F70" t="str">
        <f t="shared" si="5"/>
        <v>menor</v>
      </c>
    </row>
    <row r="71" ht="14.25">
      <c r="A71">
        <v>66</v>
      </c>
      <c r="B71" t="s">
        <v>14</v>
      </c>
      <c r="C71" t="s">
        <v>78</v>
      </c>
      <c r="D71" t="str">
        <f t="shared" si="3"/>
        <v xml:space="preserve">INSERT INTO develop.userldapsync VALUES (66,'CN=ASSI_PRD_COMERCIAL,OU=Grupos,OU=Interbank,DC=grupoib,DC=local','B29950');</v>
      </c>
      <c r="E71">
        <f t="shared" si="4"/>
        <v>64</v>
      </c>
      <c r="F71" t="str">
        <f t="shared" si="5"/>
        <v>menor</v>
      </c>
    </row>
    <row r="72" ht="14.25">
      <c r="A72">
        <v>67</v>
      </c>
      <c r="B72" t="s">
        <v>20</v>
      </c>
      <c r="C72" t="s">
        <v>79</v>
      </c>
      <c r="D72" t="str">
        <f t="shared" si="3"/>
        <v xml:space="preserve">INSERT INTO develop.userldapsync VALUES (67,'CN=ASSI_PRD_ADM_COMERCIAL,OU=Grupos,OU=Interbank,DC=grupoib,DC=local','B30675');</v>
      </c>
      <c r="E72">
        <f t="shared" si="4"/>
        <v>68</v>
      </c>
      <c r="F72" t="str">
        <f t="shared" si="5"/>
        <v>menor</v>
      </c>
    </row>
    <row r="73" ht="14.25">
      <c r="A73">
        <v>68</v>
      </c>
      <c r="B73" t="s">
        <v>14</v>
      </c>
      <c r="C73" t="s">
        <v>80</v>
      </c>
      <c r="D73" t="str">
        <f t="shared" si="3"/>
        <v xml:space="preserve">INSERT INTO develop.userldapsync VALUES (68,'CN=ASSI_PRD_COMERCIAL,OU=Grupos,OU=Interbank,DC=grupoib,DC=local','B24263');</v>
      </c>
      <c r="E73">
        <f t="shared" si="4"/>
        <v>64</v>
      </c>
      <c r="F73" t="str">
        <f t="shared" si="5"/>
        <v>menor</v>
      </c>
    </row>
    <row r="74" ht="14.25">
      <c r="A74">
        <v>69</v>
      </c>
      <c r="B74" t="s">
        <v>12</v>
      </c>
      <c r="C74" t="s">
        <v>81</v>
      </c>
      <c r="D74" t="str">
        <f t="shared" ref="D74:D99" si="6">CONCATENATE($E$2,A74,$F$2,B74,$G$2,C74,$H$2)</f>
        <v xml:space="preserve">INSERT INTO develop.userldapsync VALUES (69,'CN=ASSI_PRD_GTP_HIPOTECARIO,OU=Grupos,OU=Interbank,DC=grupoib,DC=local','B36416');</v>
      </c>
      <c r="E74">
        <f t="shared" ref="E74:E99" si="7">LEN(B74)</f>
        <v>70</v>
      </c>
      <c r="F74" t="str">
        <f t="shared" ref="F74:F99" si="8">IF(E74&gt;99,"mayor","menor")</f>
        <v>menor</v>
      </c>
    </row>
    <row r="75" ht="14.25">
      <c r="A75">
        <v>70</v>
      </c>
      <c r="B75" t="s">
        <v>12</v>
      </c>
      <c r="C75" t="s">
        <v>82</v>
      </c>
      <c r="D75" t="str">
        <f t="shared" si="6"/>
        <v xml:space="preserve">INSERT INTO develop.userldapsync VALUES (70,'CN=ASSI_PRD_GTP_HIPOTECARIO,OU=Grupos,OU=Interbank,DC=grupoib,DC=local','B36415');</v>
      </c>
      <c r="E75">
        <f t="shared" si="7"/>
        <v>70</v>
      </c>
      <c r="F75" t="str">
        <f t="shared" si="8"/>
        <v>menor</v>
      </c>
    </row>
    <row r="76" ht="14.25">
      <c r="A76">
        <v>71</v>
      </c>
      <c r="B76" t="s">
        <v>20</v>
      </c>
      <c r="C76" t="s">
        <v>83</v>
      </c>
      <c r="D76" t="str">
        <f t="shared" si="6"/>
        <v xml:space="preserve">INSERT INTO develop.userldapsync VALUES (71,'CN=ASSI_PRD_ADM_COMERCIAL,OU=Grupos,OU=Interbank,DC=grupoib,DC=local','B27776');</v>
      </c>
      <c r="E76">
        <f t="shared" si="7"/>
        <v>68</v>
      </c>
      <c r="F76" t="str">
        <f t="shared" si="8"/>
        <v>menor</v>
      </c>
    </row>
    <row r="77" ht="14.25">
      <c r="A77">
        <v>72</v>
      </c>
      <c r="B77" t="s">
        <v>14</v>
      </c>
      <c r="C77" t="s">
        <v>84</v>
      </c>
      <c r="D77" t="str">
        <f t="shared" si="6"/>
        <v xml:space="preserve">INSERT INTO develop.userldapsync VALUES (72,'CN=ASSI_PRD_COMERCIAL,OU=Grupos,OU=Interbank,DC=grupoib,DC=local','B29952');</v>
      </c>
      <c r="E77">
        <f t="shared" si="7"/>
        <v>64</v>
      </c>
      <c r="F77" t="str">
        <f t="shared" si="8"/>
        <v>menor</v>
      </c>
    </row>
    <row r="78" ht="14.25">
      <c r="A78">
        <v>73</v>
      </c>
      <c r="B78" t="s">
        <v>14</v>
      </c>
      <c r="C78" t="s">
        <v>85</v>
      </c>
      <c r="D78" t="str">
        <f t="shared" si="6"/>
        <v xml:space="preserve">INSERT INTO develop.userldapsync VALUES (73,'CN=ASSI_PRD_COMERCIAL,OU=Grupos,OU=Interbank,DC=grupoib,DC=local','B37743');</v>
      </c>
      <c r="E78">
        <f t="shared" si="7"/>
        <v>64</v>
      </c>
      <c r="F78" t="str">
        <f t="shared" si="8"/>
        <v>menor</v>
      </c>
    </row>
    <row r="79" ht="14.25">
      <c r="A79">
        <v>74</v>
      </c>
      <c r="B79" t="s">
        <v>14</v>
      </c>
      <c r="C79" t="s">
        <v>86</v>
      </c>
      <c r="D79" t="str">
        <f t="shared" si="6"/>
        <v xml:space="preserve">INSERT INTO develop.userldapsync VALUES (74,'CN=ASSI_PRD_COMERCIAL,OU=Grupos,OU=Interbank,DC=grupoib,DC=local','B38712');</v>
      </c>
      <c r="E79">
        <f t="shared" si="7"/>
        <v>64</v>
      </c>
      <c r="F79" t="str">
        <f t="shared" si="8"/>
        <v>menor</v>
      </c>
    </row>
    <row r="80" ht="14.25">
      <c r="A80">
        <v>75</v>
      </c>
      <c r="B80" t="s">
        <v>14</v>
      </c>
      <c r="C80" t="s">
        <v>87</v>
      </c>
      <c r="D80" t="str">
        <f t="shared" si="6"/>
        <v xml:space="preserve">INSERT INTO develop.userldapsync VALUES (75,'CN=ASSI_PRD_COMERCIAL,OU=Grupos,OU=Interbank,DC=grupoib,DC=local','B37745');</v>
      </c>
      <c r="E80">
        <f t="shared" si="7"/>
        <v>64</v>
      </c>
      <c r="F80" t="str">
        <f t="shared" si="8"/>
        <v>menor</v>
      </c>
    </row>
    <row r="81" ht="14.25">
      <c r="A81">
        <v>76</v>
      </c>
      <c r="B81" t="s">
        <v>14</v>
      </c>
      <c r="C81" t="s">
        <v>88</v>
      </c>
      <c r="D81" t="str">
        <f t="shared" si="6"/>
        <v xml:space="preserve">INSERT INTO develop.userldapsync VALUES (76,'CN=ASSI_PRD_COMERCIAL,OU=Grupos,OU=Interbank,DC=grupoib,DC=local','B38713');</v>
      </c>
      <c r="E81">
        <f t="shared" si="7"/>
        <v>64</v>
      </c>
      <c r="F81" t="str">
        <f t="shared" si="8"/>
        <v>menor</v>
      </c>
    </row>
    <row r="82" ht="14.25">
      <c r="A82">
        <v>77</v>
      </c>
      <c r="B82" t="s">
        <v>22</v>
      </c>
      <c r="C82" t="s">
        <v>89</v>
      </c>
      <c r="D82" t="str">
        <f t="shared" si="6"/>
        <v xml:space="preserve">INSERT INTO develop.userldapsync VALUES (77,'CN=ASSI_PRD_RIESGOS,OU=Grupos,DC=grupoib,DC=local','B10663');</v>
      </c>
      <c r="E82">
        <f t="shared" si="7"/>
        <v>49</v>
      </c>
      <c r="F82" t="str">
        <f t="shared" si="8"/>
        <v>menor</v>
      </c>
    </row>
    <row r="83" ht="14.25">
      <c r="A83">
        <v>78</v>
      </c>
      <c r="B83" t="s">
        <v>14</v>
      </c>
      <c r="C83" t="s">
        <v>90</v>
      </c>
      <c r="D83" t="str">
        <f t="shared" si="6"/>
        <v xml:space="preserve">INSERT INTO develop.userldapsync VALUES (78,'CN=ASSI_PRD_COMERCIAL,OU=Grupos,OU=Interbank,DC=grupoib,DC=local','B31404');</v>
      </c>
      <c r="E83">
        <f t="shared" si="7"/>
        <v>64</v>
      </c>
      <c r="F83" t="str">
        <f t="shared" si="8"/>
        <v>menor</v>
      </c>
    </row>
    <row r="84" ht="14.25">
      <c r="A84">
        <v>79</v>
      </c>
      <c r="B84" t="s">
        <v>14</v>
      </c>
      <c r="C84" t="s">
        <v>91</v>
      </c>
      <c r="D84" t="str">
        <f t="shared" si="6"/>
        <v xml:space="preserve">INSERT INTO develop.userldapsync VALUES (79,'CN=ASSI_PRD_COMERCIAL,OU=Grupos,OU=Interbank,DC=grupoib,DC=local','B12846');</v>
      </c>
      <c r="E84">
        <f t="shared" si="7"/>
        <v>64</v>
      </c>
      <c r="F84" t="str">
        <f t="shared" si="8"/>
        <v>menor</v>
      </c>
    </row>
    <row r="85" ht="14.25">
      <c r="A85">
        <v>80</v>
      </c>
      <c r="B85" t="s">
        <v>22</v>
      </c>
      <c r="C85" t="s">
        <v>92</v>
      </c>
      <c r="D85" t="str">
        <f t="shared" si="6"/>
        <v xml:space="preserve">INSERT INTO develop.userldapsync VALUES (80,'CN=ASSI_PRD_RIESGOS,OU=Grupos,DC=grupoib,DC=local','B10667');</v>
      </c>
      <c r="E85">
        <f t="shared" si="7"/>
        <v>49</v>
      </c>
      <c r="F85" t="str">
        <f t="shared" si="8"/>
        <v>menor</v>
      </c>
    </row>
    <row r="86" ht="14.25">
      <c r="A86">
        <v>81</v>
      </c>
      <c r="B86" t="s">
        <v>14</v>
      </c>
      <c r="C86" t="s">
        <v>93</v>
      </c>
      <c r="D86" t="str">
        <f t="shared" si="6"/>
        <v xml:space="preserve">INSERT INTO develop.userldapsync VALUES (81,'CN=ASSI_PRD_COMERCIAL,OU=Grupos,OU=Interbank,DC=grupoib,DC=local','B37750');</v>
      </c>
      <c r="E86">
        <f t="shared" si="7"/>
        <v>64</v>
      </c>
      <c r="F86" t="str">
        <f t="shared" si="8"/>
        <v>menor</v>
      </c>
    </row>
    <row r="87" ht="14.25">
      <c r="A87">
        <v>82</v>
      </c>
      <c r="B87" t="s">
        <v>20</v>
      </c>
      <c r="C87" t="s">
        <v>94</v>
      </c>
      <c r="D87" t="str">
        <f t="shared" si="6"/>
        <v xml:space="preserve">INSERT INTO develop.userldapsync VALUES (82,'CN=ASSI_PRD_ADM_COMERCIAL,OU=Grupos,OU=Interbank,DC=grupoib,DC=local','B39810');</v>
      </c>
      <c r="E87">
        <f t="shared" si="7"/>
        <v>68</v>
      </c>
      <c r="F87" t="str">
        <f t="shared" si="8"/>
        <v>menor</v>
      </c>
    </row>
    <row r="88" ht="14.25">
      <c r="A88">
        <v>83</v>
      </c>
      <c r="B88" t="s">
        <v>20</v>
      </c>
      <c r="C88" t="s">
        <v>95</v>
      </c>
      <c r="D88" t="str">
        <f t="shared" si="6"/>
        <v xml:space="preserve">INSERT INTO develop.userldapsync VALUES (83,'CN=ASSI_PRD_ADM_COMERCIAL,OU=Grupos,OU=Interbank,DC=grupoib,DC=local','B22079');</v>
      </c>
      <c r="E88">
        <f t="shared" si="7"/>
        <v>68</v>
      </c>
      <c r="F88" t="str">
        <f t="shared" si="8"/>
        <v>menor</v>
      </c>
    </row>
    <row r="89" ht="14.25">
      <c r="A89">
        <v>84</v>
      </c>
      <c r="B89" t="s">
        <v>14</v>
      </c>
      <c r="C89" t="s">
        <v>96</v>
      </c>
      <c r="D89" t="str">
        <f t="shared" si="6"/>
        <v xml:space="preserve">INSERT INTO develop.userldapsync VALUES (84,'CN=ASSI_PRD_COMERCIAL,OU=Grupos,OU=Interbank,DC=grupoib,DC=local','B36785');</v>
      </c>
      <c r="E89">
        <f t="shared" si="7"/>
        <v>64</v>
      </c>
      <c r="F89" t="str">
        <f t="shared" si="8"/>
        <v>menor</v>
      </c>
    </row>
    <row r="90" ht="14.25">
      <c r="A90">
        <v>85</v>
      </c>
      <c r="B90" t="s">
        <v>22</v>
      </c>
      <c r="C90" t="s">
        <v>97</v>
      </c>
      <c r="D90" t="str">
        <f t="shared" si="6"/>
        <v xml:space="preserve">INSERT INTO develop.userldapsync VALUES (85,'CN=ASSI_PRD_RIESGOS,OU=Grupos,DC=grupoib,DC=local','B16191');</v>
      </c>
      <c r="E90">
        <f t="shared" si="7"/>
        <v>49</v>
      </c>
      <c r="F90" t="str">
        <f t="shared" si="8"/>
        <v>menor</v>
      </c>
    </row>
    <row r="91" ht="14.25">
      <c r="A91">
        <v>86</v>
      </c>
      <c r="B91" t="s">
        <v>14</v>
      </c>
      <c r="C91" t="s">
        <v>98</v>
      </c>
      <c r="D91" t="str">
        <f t="shared" si="6"/>
        <v xml:space="preserve">INSERT INTO develop.userldapsync VALUES (86,'CN=ASSI_PRD_COMERCIAL,OU=Grupos,OU=Interbank,DC=grupoib,DC=local','B36420');</v>
      </c>
      <c r="E91">
        <f t="shared" si="7"/>
        <v>64</v>
      </c>
      <c r="F91" t="str">
        <f t="shared" si="8"/>
        <v>menor</v>
      </c>
    </row>
    <row r="92" ht="14.25">
      <c r="A92">
        <v>87</v>
      </c>
      <c r="B92" t="s">
        <v>20</v>
      </c>
      <c r="C92" t="s">
        <v>99</v>
      </c>
      <c r="D92" t="str">
        <f t="shared" si="6"/>
        <v xml:space="preserve">INSERT INTO develop.userldapsync VALUES (87,'CN=ASSI_PRD_ADM_COMERCIAL,OU=Grupos,OU=Interbank,DC=grupoib,DC=local','B31890');</v>
      </c>
      <c r="E92">
        <f t="shared" si="7"/>
        <v>68</v>
      </c>
      <c r="F92" t="str">
        <f t="shared" si="8"/>
        <v>menor</v>
      </c>
    </row>
    <row r="93" ht="14.25">
      <c r="A93">
        <v>88</v>
      </c>
      <c r="B93" t="s">
        <v>20</v>
      </c>
      <c r="C93" t="s">
        <v>100</v>
      </c>
      <c r="D93" t="str">
        <f t="shared" si="6"/>
        <v xml:space="preserve">INSERT INTO develop.userldapsync VALUES (88,'CN=ASSI_PRD_ADM_COMERCIAL,OU=Grupos,OU=Interbank,DC=grupoib,DC=local','B32183');</v>
      </c>
      <c r="E93">
        <f t="shared" si="7"/>
        <v>68</v>
      </c>
      <c r="F93" t="str">
        <f t="shared" si="8"/>
        <v>menor</v>
      </c>
    </row>
    <row r="94" ht="14.25">
      <c r="A94">
        <v>89</v>
      </c>
      <c r="B94" t="s">
        <v>12</v>
      </c>
      <c r="C94" t="s">
        <v>101</v>
      </c>
      <c r="D94" t="str">
        <f t="shared" si="6"/>
        <v xml:space="preserve">INSERT INTO develop.userldapsync VALUES (89,'CN=ASSI_PRD_GTP_HIPOTECARIO,OU=Grupos,OU=Interbank,DC=grupoib,DC=local','B28176');</v>
      </c>
      <c r="E94">
        <f t="shared" si="7"/>
        <v>70</v>
      </c>
      <c r="F94" t="str">
        <f t="shared" si="8"/>
        <v>menor</v>
      </c>
    </row>
    <row r="95" ht="14.25">
      <c r="A95">
        <v>90</v>
      </c>
      <c r="B95" t="s">
        <v>14</v>
      </c>
      <c r="C95" t="s">
        <v>102</v>
      </c>
      <c r="D95" t="str">
        <f t="shared" si="6"/>
        <v xml:space="preserve">INSERT INTO develop.userldapsync VALUES (90,'CN=ASSI_PRD_COMERCIAL,OU=Grupos,OU=Interbank,DC=grupoib,DC=local','B35458');</v>
      </c>
      <c r="E95">
        <f t="shared" si="7"/>
        <v>64</v>
      </c>
      <c r="F95" t="str">
        <f t="shared" si="8"/>
        <v>menor</v>
      </c>
    </row>
    <row r="96" ht="14.25">
      <c r="A96">
        <v>91</v>
      </c>
      <c r="B96" t="s">
        <v>14</v>
      </c>
      <c r="C96" t="s">
        <v>103</v>
      </c>
      <c r="D96" t="str">
        <f t="shared" si="6"/>
        <v xml:space="preserve">INSERT INTO develop.userldapsync VALUES (91,'CN=ASSI_PRD_COMERCIAL,OU=Grupos,OU=Interbank,DC=grupoib,DC=local','B28731');</v>
      </c>
      <c r="E96">
        <f t="shared" si="7"/>
        <v>64</v>
      </c>
      <c r="F96" t="str">
        <f t="shared" si="8"/>
        <v>menor</v>
      </c>
    </row>
    <row r="97" ht="14.25">
      <c r="A97">
        <v>92</v>
      </c>
      <c r="B97" t="s">
        <v>20</v>
      </c>
      <c r="C97" t="s">
        <v>104</v>
      </c>
      <c r="D97" t="str">
        <f t="shared" si="6"/>
        <v xml:space="preserve">INSERT INTO develop.userldapsync VALUES (92,'CN=ASSI_PRD_ADM_COMERCIAL,OU=Grupos,OU=Interbank,DC=grupoib,DC=local','B36302');</v>
      </c>
      <c r="E97">
        <f t="shared" si="7"/>
        <v>68</v>
      </c>
      <c r="F97" t="str">
        <f t="shared" si="8"/>
        <v>menor</v>
      </c>
    </row>
    <row r="98" ht="14.25">
      <c r="A98">
        <v>93</v>
      </c>
      <c r="B98" t="s">
        <v>12</v>
      </c>
      <c r="C98" t="s">
        <v>105</v>
      </c>
      <c r="D98" t="str">
        <f t="shared" si="6"/>
        <v xml:space="preserve">INSERT INTO develop.userldapsync VALUES (93,'CN=ASSI_PRD_GTP_HIPOTECARIO,OU=Grupos,OU=Interbank,DC=grupoib,DC=local','B38722');</v>
      </c>
      <c r="E98">
        <f t="shared" si="7"/>
        <v>70</v>
      </c>
      <c r="F98" t="str">
        <f t="shared" si="8"/>
        <v>menor</v>
      </c>
    </row>
    <row r="99" ht="14.25">
      <c r="A99">
        <v>94</v>
      </c>
      <c r="B99" t="s">
        <v>12</v>
      </c>
      <c r="C99" t="s">
        <v>106</v>
      </c>
      <c r="D99" t="str">
        <f t="shared" si="6"/>
        <v xml:space="preserve">INSERT INTO develop.userldapsync VALUES (94,'CN=ASSI_PRD_GTP_HIPOTECARIO,OU=Grupos,OU=Interbank,DC=grupoib,DC=local','B38723');</v>
      </c>
      <c r="E99">
        <f t="shared" si="7"/>
        <v>70</v>
      </c>
      <c r="F99" t="str">
        <f t="shared" si="8"/>
        <v>menor</v>
      </c>
    </row>
    <row r="100" ht="14.25">
      <c r="A100">
        <v>95</v>
      </c>
      <c r="B100" t="s">
        <v>22</v>
      </c>
      <c r="C100" t="s">
        <v>107</v>
      </c>
      <c r="D100" t="str">
        <f t="shared" ref="D100:D163" si="9">CONCATENATE($E$2,A100,$F$2,B100,$G$2,C100,$H$2)</f>
        <v xml:space="preserve">INSERT INTO develop.userldapsync VALUES (95,'CN=ASSI_PRD_RIESGOS,OU=Grupos,DC=grupoib,DC=local','B15545');</v>
      </c>
      <c r="E100">
        <f t="shared" ref="E100:E163" si="10">LEN(B100)</f>
        <v>49</v>
      </c>
      <c r="F100" t="str">
        <f t="shared" ref="F100:F163" si="11">IF(E100&gt;99,"mayor","menor")</f>
        <v>menor</v>
      </c>
    </row>
    <row r="101" ht="14.25">
      <c r="A101">
        <v>96</v>
      </c>
      <c r="B101" t="s">
        <v>14</v>
      </c>
      <c r="C101" t="s">
        <v>108</v>
      </c>
      <c r="D101" t="str">
        <f t="shared" si="9"/>
        <v xml:space="preserve">INSERT INTO develop.userldapsync VALUES (96,'CN=ASSI_PRD_COMERCIAL,OU=Grupos,OU=Interbank,DC=grupoib,DC=local','B29143');</v>
      </c>
      <c r="E101">
        <f t="shared" si="10"/>
        <v>64</v>
      </c>
      <c r="F101" t="str">
        <f t="shared" si="11"/>
        <v>menor</v>
      </c>
    </row>
    <row r="102" ht="14.25">
      <c r="A102">
        <v>97</v>
      </c>
      <c r="B102" t="s">
        <v>12</v>
      </c>
      <c r="C102" t="s">
        <v>109</v>
      </c>
      <c r="D102" t="str">
        <f t="shared" si="9"/>
        <v xml:space="preserve">INSERT INTO develop.userldapsync VALUES (97,'CN=ASSI_PRD_GTP_HIPOTECARIO,OU=Grupos,OU=Interbank,DC=grupoib,DC=local','B37637');</v>
      </c>
      <c r="E102">
        <f t="shared" si="10"/>
        <v>70</v>
      </c>
      <c r="F102" t="str">
        <f t="shared" si="11"/>
        <v>menor</v>
      </c>
    </row>
    <row r="103" ht="14.25">
      <c r="A103">
        <v>98</v>
      </c>
      <c r="B103" t="s">
        <v>22</v>
      </c>
      <c r="C103" t="s">
        <v>110</v>
      </c>
      <c r="D103" t="str">
        <f t="shared" si="9"/>
        <v xml:space="preserve">INSERT INTO develop.userldapsync VALUES (98,'CN=ASSI_PRD_RIESGOS,OU=Grupos,DC=grupoib,DC=local','B33837');</v>
      </c>
      <c r="E103">
        <f t="shared" si="10"/>
        <v>49</v>
      </c>
      <c r="F103" t="str">
        <f t="shared" si="11"/>
        <v>menor</v>
      </c>
    </row>
    <row r="104" ht="14.25">
      <c r="A104">
        <v>99</v>
      </c>
      <c r="B104" t="s">
        <v>22</v>
      </c>
      <c r="C104" t="s">
        <v>111</v>
      </c>
      <c r="D104" t="str">
        <f t="shared" si="9"/>
        <v xml:space="preserve">INSERT INTO develop.userldapsync VALUES (99,'CN=ASSI_PRD_RIESGOS,OU=Grupos,DC=grupoib,DC=local','B10655');</v>
      </c>
      <c r="E104">
        <f t="shared" si="10"/>
        <v>49</v>
      </c>
      <c r="F104" t="str">
        <f t="shared" si="11"/>
        <v>menor</v>
      </c>
    </row>
    <row r="105" ht="14.25">
      <c r="A105">
        <v>100</v>
      </c>
      <c r="B105" t="s">
        <v>14</v>
      </c>
      <c r="C105" t="s">
        <v>112</v>
      </c>
      <c r="D105" t="str">
        <f t="shared" si="9"/>
        <v xml:space="preserve">INSERT INTO develop.userldapsync VALUES (100,'CN=ASSI_PRD_COMERCIAL,OU=Grupos,OU=Interbank,DC=grupoib,DC=local','B14560');</v>
      </c>
      <c r="E105">
        <f t="shared" si="10"/>
        <v>64</v>
      </c>
      <c r="F105" t="str">
        <f t="shared" si="11"/>
        <v>menor</v>
      </c>
    </row>
    <row r="106" ht="14.25">
      <c r="A106">
        <v>101</v>
      </c>
      <c r="B106" t="s">
        <v>20</v>
      </c>
      <c r="C106" t="s">
        <v>113</v>
      </c>
      <c r="D106" t="str">
        <f t="shared" si="9"/>
        <v xml:space="preserve">INSERT INTO develop.userldapsync VALUES (101,'CN=ASSI_PRD_ADM_COMERCIAL,OU=Grupos,OU=Interbank,DC=grupoib,DC=local','B16066');</v>
      </c>
      <c r="E106">
        <f t="shared" si="10"/>
        <v>68</v>
      </c>
      <c r="F106" t="str">
        <f t="shared" si="11"/>
        <v>menor</v>
      </c>
    </row>
    <row r="107" ht="14.25">
      <c r="A107">
        <v>102</v>
      </c>
      <c r="B107" t="s">
        <v>12</v>
      </c>
      <c r="C107" t="s">
        <v>114</v>
      </c>
      <c r="D107" t="str">
        <f t="shared" si="9"/>
        <v xml:space="preserve">INSERT INTO develop.userldapsync VALUES (102,'CN=ASSI_PRD_GTP_HIPOTECARIO,OU=Grupos,OU=Interbank,DC=grupoib,DC=local','B13596');</v>
      </c>
      <c r="E107">
        <f t="shared" si="10"/>
        <v>70</v>
      </c>
      <c r="F107" t="str">
        <f t="shared" si="11"/>
        <v>menor</v>
      </c>
    </row>
    <row r="108" ht="14.25">
      <c r="A108">
        <v>103</v>
      </c>
      <c r="B108" t="s">
        <v>14</v>
      </c>
      <c r="C108" t="s">
        <v>115</v>
      </c>
      <c r="D108" t="str">
        <f t="shared" si="9"/>
        <v xml:space="preserve">INSERT INTO develop.userldapsync VALUES (103,'CN=ASSI_PRD_COMERCIAL,OU=Grupos,OU=Interbank,DC=grupoib,DC=local','B20683');</v>
      </c>
      <c r="E108">
        <f t="shared" si="10"/>
        <v>64</v>
      </c>
      <c r="F108" t="str">
        <f t="shared" si="11"/>
        <v>menor</v>
      </c>
    </row>
    <row r="109" ht="14.25">
      <c r="A109">
        <v>104</v>
      </c>
      <c r="B109" t="s">
        <v>14</v>
      </c>
      <c r="C109" t="s">
        <v>116</v>
      </c>
      <c r="D109" t="str">
        <f t="shared" si="9"/>
        <v xml:space="preserve">INSERT INTO develop.userldapsync VALUES (104,'CN=ASSI_PRD_COMERCIAL,OU=Grupos,OU=Interbank,DC=grupoib,DC=local','B29935');</v>
      </c>
      <c r="E109">
        <f t="shared" si="10"/>
        <v>64</v>
      </c>
      <c r="F109" t="str">
        <f t="shared" si="11"/>
        <v>menor</v>
      </c>
    </row>
    <row r="110" ht="14.25">
      <c r="A110">
        <v>105</v>
      </c>
      <c r="B110" t="s">
        <v>14</v>
      </c>
      <c r="C110" t="s">
        <v>117</v>
      </c>
      <c r="D110" t="str">
        <f t="shared" si="9"/>
        <v xml:space="preserve">INSERT INTO develop.userldapsync VALUES (105,'CN=ASSI_PRD_COMERCIAL,OU=Grupos,OU=Interbank,DC=grupoib,DC=local','B25577');</v>
      </c>
      <c r="E110">
        <f t="shared" si="10"/>
        <v>64</v>
      </c>
      <c r="F110" t="str">
        <f t="shared" si="11"/>
        <v>menor</v>
      </c>
    </row>
    <row r="111" ht="14.25">
      <c r="A111">
        <v>106</v>
      </c>
      <c r="B111" t="s">
        <v>14</v>
      </c>
      <c r="C111" t="s">
        <v>118</v>
      </c>
      <c r="D111" t="str">
        <f t="shared" si="9"/>
        <v xml:space="preserve">INSERT INTO develop.userldapsync VALUES (106,'CN=ASSI_PRD_COMERCIAL,OU=Grupos,OU=Interbank,DC=grupoib,DC=local','B19451');</v>
      </c>
      <c r="E111">
        <f t="shared" si="10"/>
        <v>64</v>
      </c>
      <c r="F111" t="str">
        <f t="shared" si="11"/>
        <v>menor</v>
      </c>
    </row>
    <row r="112" ht="14.25">
      <c r="A112">
        <v>107</v>
      </c>
      <c r="B112" t="s">
        <v>14</v>
      </c>
      <c r="C112" t="s">
        <v>119</v>
      </c>
      <c r="D112" t="str">
        <f t="shared" si="9"/>
        <v xml:space="preserve">INSERT INTO develop.userldapsync VALUES (107,'CN=ASSI_PRD_COMERCIAL,OU=Grupos,OU=Interbank,DC=grupoib,DC=local','B35220');</v>
      </c>
      <c r="E112">
        <f t="shared" si="10"/>
        <v>64</v>
      </c>
      <c r="F112" t="str">
        <f t="shared" si="11"/>
        <v>menor</v>
      </c>
    </row>
    <row r="113" ht="14.25">
      <c r="A113">
        <v>108</v>
      </c>
      <c r="B113" t="s">
        <v>14</v>
      </c>
      <c r="C113" t="s">
        <v>120</v>
      </c>
      <c r="D113" t="str">
        <f t="shared" si="9"/>
        <v xml:space="preserve">INSERT INTO develop.userldapsync VALUES (108,'CN=ASSI_PRD_COMERCIAL,OU=Grupos,OU=Interbank,DC=grupoib,DC=local','B34491');</v>
      </c>
      <c r="E113">
        <f t="shared" si="10"/>
        <v>64</v>
      </c>
      <c r="F113" t="str">
        <f t="shared" si="11"/>
        <v>menor</v>
      </c>
    </row>
    <row r="114" ht="14.25">
      <c r="A114">
        <v>109</v>
      </c>
      <c r="B114" t="s">
        <v>12</v>
      </c>
      <c r="C114" t="s">
        <v>121</v>
      </c>
      <c r="D114" t="str">
        <f t="shared" si="9"/>
        <v xml:space="preserve">INSERT INTO develop.userldapsync VALUES (109,'CN=ASSI_PRD_GTP_HIPOTECARIO,OU=Grupos,OU=Interbank,DC=grupoib,DC=local','B9071');</v>
      </c>
      <c r="E114">
        <f t="shared" si="10"/>
        <v>70</v>
      </c>
      <c r="F114" t="str">
        <f t="shared" si="11"/>
        <v>menor</v>
      </c>
    </row>
    <row r="115" ht="14.25">
      <c r="A115">
        <v>110</v>
      </c>
      <c r="B115" t="s">
        <v>14</v>
      </c>
      <c r="C115" t="s">
        <v>122</v>
      </c>
      <c r="D115" t="str">
        <f t="shared" si="9"/>
        <v xml:space="preserve">INSERT INTO develop.userldapsync VALUES (110,'CN=ASSI_PRD_COMERCIAL,OU=Grupos,OU=Interbank,DC=grupoib,DC=local','B32078');</v>
      </c>
      <c r="E115">
        <f t="shared" si="10"/>
        <v>64</v>
      </c>
      <c r="F115" t="str">
        <f t="shared" si="11"/>
        <v>menor</v>
      </c>
    </row>
    <row r="116" ht="14.25">
      <c r="A116">
        <v>111</v>
      </c>
      <c r="B116" t="s">
        <v>12</v>
      </c>
      <c r="C116" t="s">
        <v>123</v>
      </c>
      <c r="D116" t="str">
        <f t="shared" si="9"/>
        <v xml:space="preserve">INSERT INTO develop.userldapsync VALUES (111,'CN=ASSI_PRD_GTP_HIPOTECARIO,OU=Grupos,OU=Interbank,DC=grupoib,DC=local','B10761');</v>
      </c>
      <c r="E116">
        <f t="shared" si="10"/>
        <v>70</v>
      </c>
      <c r="F116" t="str">
        <f t="shared" si="11"/>
        <v>menor</v>
      </c>
    </row>
    <row r="117" ht="14.25">
      <c r="A117">
        <v>112</v>
      </c>
      <c r="B117" t="s">
        <v>20</v>
      </c>
      <c r="C117" t="s">
        <v>124</v>
      </c>
      <c r="D117" t="str">
        <f t="shared" si="9"/>
        <v xml:space="preserve">INSERT INTO develop.userldapsync VALUES (112,'CN=ASSI_PRD_ADM_COMERCIAL,OU=Grupos,OU=Interbank,DC=grupoib,DC=local','B38735');</v>
      </c>
      <c r="E117">
        <f t="shared" si="10"/>
        <v>68</v>
      </c>
      <c r="F117" t="str">
        <f t="shared" si="11"/>
        <v>menor</v>
      </c>
    </row>
    <row r="118" ht="14.25">
      <c r="A118">
        <v>113</v>
      </c>
      <c r="B118" t="s">
        <v>22</v>
      </c>
      <c r="C118" t="s">
        <v>125</v>
      </c>
      <c r="D118" t="str">
        <f t="shared" si="9"/>
        <v xml:space="preserve">INSERT INTO develop.userldapsync VALUES (113,'CN=ASSI_PRD_RIESGOS,OU=Grupos,DC=grupoib,DC=local','B10400');</v>
      </c>
      <c r="E118">
        <f t="shared" si="10"/>
        <v>49</v>
      </c>
      <c r="F118" t="str">
        <f t="shared" si="11"/>
        <v>menor</v>
      </c>
    </row>
    <row r="119" ht="14.25">
      <c r="A119">
        <v>114</v>
      </c>
      <c r="B119" t="s">
        <v>14</v>
      </c>
      <c r="C119" t="s">
        <v>126</v>
      </c>
      <c r="D119" t="str">
        <f t="shared" si="9"/>
        <v xml:space="preserve">INSERT INTO develop.userldapsync VALUES (114,'CN=ASSI_PRD_COMERCIAL,OU=Grupos,OU=Interbank,DC=grupoib,DC=local','B23826');</v>
      </c>
      <c r="E119">
        <f t="shared" si="10"/>
        <v>64</v>
      </c>
      <c r="F119" t="str">
        <f t="shared" si="11"/>
        <v>menor</v>
      </c>
    </row>
    <row r="120" ht="14.25">
      <c r="A120">
        <v>115</v>
      </c>
      <c r="B120" t="s">
        <v>14</v>
      </c>
      <c r="C120" t="s">
        <v>127</v>
      </c>
      <c r="D120" t="str">
        <f t="shared" si="9"/>
        <v xml:space="preserve">INSERT INTO develop.userldapsync VALUES (115,'CN=ASSI_PRD_COMERCIAL,OU=Grupos,OU=Interbank,DC=grupoib,DC=local','B38740');</v>
      </c>
      <c r="E120">
        <f t="shared" si="10"/>
        <v>64</v>
      </c>
      <c r="F120" t="str">
        <f t="shared" si="11"/>
        <v>menor</v>
      </c>
    </row>
    <row r="121" ht="14.25">
      <c r="A121">
        <v>116</v>
      </c>
      <c r="B121" t="s">
        <v>22</v>
      </c>
      <c r="C121" t="s">
        <v>128</v>
      </c>
      <c r="D121" t="str">
        <f t="shared" si="9"/>
        <v xml:space="preserve">INSERT INTO develop.userldapsync VALUES (116,'CN=ASSI_PRD_RIESGOS,OU=Grupos,DC=grupoib,DC=local','B22610');</v>
      </c>
      <c r="E121">
        <f t="shared" si="10"/>
        <v>49</v>
      </c>
      <c r="F121" t="str">
        <f t="shared" si="11"/>
        <v>menor</v>
      </c>
    </row>
    <row r="122" ht="14.25">
      <c r="A122">
        <v>117</v>
      </c>
      <c r="B122" t="s">
        <v>22</v>
      </c>
      <c r="C122" t="s">
        <v>129</v>
      </c>
      <c r="D122" t="str">
        <f t="shared" si="9"/>
        <v xml:space="preserve">INSERT INTO develop.userldapsync VALUES (117,'CN=ASSI_PRD_RIESGOS,OU=Grupos,DC=grupoib,DC=local','B11044');</v>
      </c>
      <c r="E122">
        <f t="shared" si="10"/>
        <v>49</v>
      </c>
      <c r="F122" t="str">
        <f t="shared" si="11"/>
        <v>menor</v>
      </c>
    </row>
    <row r="123" ht="14.25">
      <c r="A123">
        <v>118</v>
      </c>
      <c r="B123" t="s">
        <v>14</v>
      </c>
      <c r="C123" t="s">
        <v>130</v>
      </c>
      <c r="D123" t="str">
        <f t="shared" si="9"/>
        <v xml:space="preserve">INSERT INTO develop.userldapsync VALUES (118,'CN=ASSI_PRD_COMERCIAL,OU=Grupos,OU=Interbank,DC=grupoib,DC=local','B34145');</v>
      </c>
      <c r="E123">
        <f t="shared" si="10"/>
        <v>64</v>
      </c>
      <c r="F123" t="str">
        <f t="shared" si="11"/>
        <v>menor</v>
      </c>
    </row>
    <row r="124" ht="14.25">
      <c r="A124">
        <v>119</v>
      </c>
      <c r="B124" t="s">
        <v>22</v>
      </c>
      <c r="C124" t="s">
        <v>131</v>
      </c>
      <c r="D124" t="str">
        <f t="shared" si="9"/>
        <v xml:space="preserve">INSERT INTO develop.userldapsync VALUES (119,'CN=ASSI_PRD_RIESGOS,OU=Grupos,DC=grupoib,DC=local','B25206');</v>
      </c>
      <c r="E124">
        <f t="shared" si="10"/>
        <v>49</v>
      </c>
      <c r="F124" t="str">
        <f t="shared" si="11"/>
        <v>menor</v>
      </c>
    </row>
    <row r="125" ht="14.25">
      <c r="A125">
        <v>120</v>
      </c>
      <c r="B125" t="s">
        <v>12</v>
      </c>
      <c r="C125" t="s">
        <v>132</v>
      </c>
      <c r="D125" t="str">
        <f t="shared" si="9"/>
        <v xml:space="preserve">INSERT INTO develop.userldapsync VALUES (120,'CN=ASSI_PRD_GTP_HIPOTECARIO,OU=Grupos,OU=Interbank,DC=grupoib,DC=local','B21529');</v>
      </c>
      <c r="E125">
        <f t="shared" si="10"/>
        <v>70</v>
      </c>
      <c r="F125" t="str">
        <f t="shared" si="11"/>
        <v>menor</v>
      </c>
    </row>
    <row r="126" ht="14.25">
      <c r="A126">
        <v>121</v>
      </c>
      <c r="B126" t="s">
        <v>14</v>
      </c>
      <c r="C126" t="s">
        <v>133</v>
      </c>
      <c r="D126" t="str">
        <f t="shared" si="9"/>
        <v xml:space="preserve">INSERT INTO develop.userldapsync VALUES (121,'CN=ASSI_PRD_COMERCIAL,OU=Grupos,OU=Interbank,DC=grupoib,DC=local','B35591');</v>
      </c>
      <c r="E126">
        <f t="shared" si="10"/>
        <v>64</v>
      </c>
      <c r="F126" t="str">
        <f t="shared" si="11"/>
        <v>menor</v>
      </c>
    </row>
    <row r="127" ht="14.25">
      <c r="A127">
        <v>122</v>
      </c>
      <c r="B127" t="s">
        <v>14</v>
      </c>
      <c r="C127" t="s">
        <v>134</v>
      </c>
      <c r="D127" t="str">
        <f t="shared" si="9"/>
        <v xml:space="preserve">INSERT INTO develop.userldapsync VALUES (122,'CN=ASSI_PRD_COMERCIAL,OU=Grupos,OU=Interbank,DC=grupoib,DC=local','B38185');</v>
      </c>
      <c r="E127">
        <f t="shared" si="10"/>
        <v>64</v>
      </c>
      <c r="F127" t="str">
        <f t="shared" si="11"/>
        <v>menor</v>
      </c>
    </row>
    <row r="128" ht="14.25">
      <c r="A128">
        <v>123</v>
      </c>
      <c r="B128" t="s">
        <v>14</v>
      </c>
      <c r="C128" t="s">
        <v>135</v>
      </c>
      <c r="D128" t="str">
        <f t="shared" si="9"/>
        <v xml:space="preserve">INSERT INTO develop.userldapsync VALUES (123,'CN=ASSI_PRD_COMERCIAL,OU=Grupos,OU=Interbank,DC=grupoib,DC=local','B25684');</v>
      </c>
      <c r="E128">
        <f t="shared" si="10"/>
        <v>64</v>
      </c>
      <c r="F128" t="str">
        <f t="shared" si="11"/>
        <v>menor</v>
      </c>
    </row>
    <row r="129" ht="14.25">
      <c r="A129">
        <v>124</v>
      </c>
      <c r="B129" t="s">
        <v>14</v>
      </c>
      <c r="C129" t="s">
        <v>136</v>
      </c>
      <c r="D129" t="str">
        <f t="shared" si="9"/>
        <v xml:space="preserve">INSERT INTO develop.userldapsync VALUES (124,'CN=ASSI_PRD_COMERCIAL,OU=Grupos,OU=Interbank,DC=grupoib,DC=local','B32762');</v>
      </c>
      <c r="E129">
        <f t="shared" si="10"/>
        <v>64</v>
      </c>
      <c r="F129" t="str">
        <f t="shared" si="11"/>
        <v>menor</v>
      </c>
    </row>
    <row r="130" ht="14.25">
      <c r="A130">
        <v>125</v>
      </c>
      <c r="B130" t="s">
        <v>14</v>
      </c>
      <c r="C130" t="s">
        <v>137</v>
      </c>
      <c r="D130" t="str">
        <f t="shared" si="9"/>
        <v xml:space="preserve">INSERT INTO develop.userldapsync VALUES (125,'CN=ASSI_PRD_COMERCIAL,OU=Grupos,OU=Interbank,DC=grupoib,DC=local','B27864');</v>
      </c>
      <c r="E130">
        <f t="shared" si="10"/>
        <v>64</v>
      </c>
      <c r="F130" t="str">
        <f t="shared" si="11"/>
        <v>menor</v>
      </c>
    </row>
    <row r="131" ht="14.25">
      <c r="A131">
        <v>126</v>
      </c>
      <c r="B131" t="s">
        <v>14</v>
      </c>
      <c r="C131" t="s">
        <v>138</v>
      </c>
      <c r="D131" t="str">
        <f t="shared" si="9"/>
        <v xml:space="preserve">INSERT INTO develop.userldapsync VALUES (126,'CN=ASSI_PRD_COMERCIAL,OU=Grupos,OU=Interbank,DC=grupoib,DC=local','B33610');</v>
      </c>
      <c r="E131">
        <f t="shared" si="10"/>
        <v>64</v>
      </c>
      <c r="F131" t="str">
        <f t="shared" si="11"/>
        <v>menor</v>
      </c>
    </row>
    <row r="132" ht="14.25">
      <c r="A132">
        <v>127</v>
      </c>
      <c r="B132" t="s">
        <v>14</v>
      </c>
      <c r="C132" t="s">
        <v>139</v>
      </c>
      <c r="D132" t="str">
        <f t="shared" si="9"/>
        <v xml:space="preserve">INSERT INTO develop.userldapsync VALUES (127,'CN=ASSI_PRD_COMERCIAL,OU=Grupos,OU=Interbank,DC=grupoib,DC=local','B13345');</v>
      </c>
      <c r="E132">
        <f t="shared" si="10"/>
        <v>64</v>
      </c>
      <c r="F132" t="str">
        <f t="shared" si="11"/>
        <v>menor</v>
      </c>
    </row>
    <row r="133" ht="14.25">
      <c r="A133">
        <v>128</v>
      </c>
      <c r="B133" t="s">
        <v>14</v>
      </c>
      <c r="C133" t="s">
        <v>140</v>
      </c>
      <c r="D133" t="str">
        <f t="shared" si="9"/>
        <v xml:space="preserve">INSERT INTO develop.userldapsync VALUES (128,'CN=ASSI_PRD_COMERCIAL,OU=Grupos,OU=Interbank,DC=grupoib,DC=local','B38867');</v>
      </c>
      <c r="E133">
        <f t="shared" si="10"/>
        <v>64</v>
      </c>
      <c r="F133" t="str">
        <f t="shared" si="11"/>
        <v>menor</v>
      </c>
    </row>
    <row r="134" ht="14.25">
      <c r="A134">
        <v>129</v>
      </c>
      <c r="B134" t="s">
        <v>22</v>
      </c>
      <c r="C134" t="s">
        <v>141</v>
      </c>
      <c r="D134" t="str">
        <f t="shared" si="9"/>
        <v xml:space="preserve">INSERT INTO develop.userldapsync VALUES (129,'CN=ASSI_PRD_RIESGOS,OU=Grupos,DC=grupoib,DC=local','B38628');</v>
      </c>
      <c r="E134">
        <f t="shared" si="10"/>
        <v>49</v>
      </c>
      <c r="F134" t="str">
        <f t="shared" si="11"/>
        <v>menor</v>
      </c>
    </row>
    <row r="135" ht="14.25">
      <c r="A135">
        <v>130</v>
      </c>
      <c r="B135" t="s">
        <v>14</v>
      </c>
      <c r="C135" t="s">
        <v>142</v>
      </c>
      <c r="D135" t="str">
        <f t="shared" si="9"/>
        <v xml:space="preserve">INSERT INTO develop.userldapsync VALUES (130,'CN=ASSI_PRD_COMERCIAL,OU=Grupos,OU=Interbank,DC=grupoib,DC=local','B20147');</v>
      </c>
      <c r="E135">
        <f t="shared" si="10"/>
        <v>64</v>
      </c>
      <c r="F135" t="str">
        <f t="shared" si="11"/>
        <v>menor</v>
      </c>
    </row>
    <row r="136" ht="14.25">
      <c r="A136">
        <v>131</v>
      </c>
      <c r="B136" t="s">
        <v>12</v>
      </c>
      <c r="C136" t="s">
        <v>143</v>
      </c>
      <c r="D136" t="str">
        <f t="shared" si="9"/>
        <v xml:space="preserve">INSERT INTO develop.userldapsync VALUES (131,'CN=ASSI_PRD_GTP_HIPOTECARIO,OU=Grupos,OU=Interbank,DC=grupoib,DC=local','B37386');</v>
      </c>
      <c r="E136">
        <f t="shared" si="10"/>
        <v>70</v>
      </c>
      <c r="F136" t="str">
        <f t="shared" si="11"/>
        <v>menor</v>
      </c>
    </row>
    <row r="137" ht="14.25">
      <c r="A137">
        <v>132</v>
      </c>
      <c r="B137" t="s">
        <v>14</v>
      </c>
      <c r="C137" t="s">
        <v>144</v>
      </c>
      <c r="D137" t="str">
        <f t="shared" si="9"/>
        <v xml:space="preserve">INSERT INTO develop.userldapsync VALUES (132,'CN=ASSI_PRD_COMERCIAL,OU=Grupos,OU=Interbank,DC=grupoib,DC=local','B37268');</v>
      </c>
      <c r="E137">
        <f t="shared" si="10"/>
        <v>64</v>
      </c>
      <c r="F137" t="str">
        <f t="shared" si="11"/>
        <v>menor</v>
      </c>
    </row>
    <row r="138" ht="14.25">
      <c r="A138">
        <v>133</v>
      </c>
      <c r="B138" t="s">
        <v>14</v>
      </c>
      <c r="C138" t="s">
        <v>145</v>
      </c>
      <c r="D138" t="str">
        <f t="shared" si="9"/>
        <v xml:space="preserve">INSERT INTO develop.userldapsync VALUES (133,'CN=ASSI_PRD_COMERCIAL,OU=Grupos,OU=Interbank,DC=grupoib,DC=local','B37027');</v>
      </c>
      <c r="E138">
        <f t="shared" si="10"/>
        <v>64</v>
      </c>
      <c r="F138" t="str">
        <f t="shared" si="11"/>
        <v>menor</v>
      </c>
    </row>
    <row r="139" ht="14.25">
      <c r="A139">
        <v>134</v>
      </c>
      <c r="B139" t="s">
        <v>20</v>
      </c>
      <c r="C139" t="s">
        <v>146</v>
      </c>
      <c r="D139" t="str">
        <f t="shared" si="9"/>
        <v xml:space="preserve">INSERT INTO develop.userldapsync VALUES (134,'CN=ASSI_PRD_ADM_COMERCIAL,OU=Grupos,OU=Interbank,DC=grupoib,DC=local','BP2803');</v>
      </c>
      <c r="E139">
        <f t="shared" si="10"/>
        <v>68</v>
      </c>
      <c r="F139" t="str">
        <f t="shared" si="11"/>
        <v>menor</v>
      </c>
    </row>
    <row r="140" ht="14.25">
      <c r="A140">
        <v>135</v>
      </c>
      <c r="B140" t="s">
        <v>14</v>
      </c>
      <c r="C140" t="s">
        <v>147</v>
      </c>
      <c r="D140" t="str">
        <f t="shared" si="9"/>
        <v xml:space="preserve">INSERT INTO develop.userldapsync VALUES (135,'CN=ASSI_PRD_COMERCIAL,OU=Grupos,OU=Interbank,DC=grupoib,DC=local','B31285');</v>
      </c>
      <c r="E140">
        <f t="shared" si="10"/>
        <v>64</v>
      </c>
      <c r="F140" t="str">
        <f t="shared" si="11"/>
        <v>menor</v>
      </c>
    </row>
    <row r="141" ht="14.25">
      <c r="A141">
        <v>136</v>
      </c>
      <c r="B141" t="s">
        <v>20</v>
      </c>
      <c r="C141" t="s">
        <v>148</v>
      </c>
      <c r="D141" t="str">
        <f t="shared" si="9"/>
        <v xml:space="preserve">INSERT INTO develop.userldapsync VALUES (136,'CN=ASSI_PRD_ADM_COMERCIAL,OU=Grupos,OU=Interbank,DC=grupoib,DC=local','B20947');</v>
      </c>
      <c r="E141">
        <f t="shared" si="10"/>
        <v>68</v>
      </c>
      <c r="F141" t="str">
        <f t="shared" si="11"/>
        <v>menor</v>
      </c>
    </row>
    <row r="142" ht="14.25">
      <c r="A142">
        <v>137</v>
      </c>
      <c r="B142" t="s">
        <v>14</v>
      </c>
      <c r="C142" t="s">
        <v>149</v>
      </c>
      <c r="D142" t="str">
        <f t="shared" si="9"/>
        <v xml:space="preserve">INSERT INTO develop.userldapsync VALUES (137,'CN=ASSI_PRD_COMERCIAL,OU=Grupos,OU=Interbank,DC=grupoib,DC=local','B24867');</v>
      </c>
      <c r="E142">
        <f t="shared" si="10"/>
        <v>64</v>
      </c>
      <c r="F142" t="str">
        <f t="shared" si="11"/>
        <v>menor</v>
      </c>
    </row>
    <row r="143" ht="14.25">
      <c r="A143">
        <v>138</v>
      </c>
      <c r="B143" t="s">
        <v>14</v>
      </c>
      <c r="C143" t="s">
        <v>150</v>
      </c>
      <c r="D143" t="str">
        <f t="shared" si="9"/>
        <v xml:space="preserve">INSERT INTO develop.userldapsync VALUES (138,'CN=ASSI_PRD_COMERCIAL,OU=Grupos,OU=Interbank,DC=grupoib,DC=local','B34439');</v>
      </c>
      <c r="E143">
        <f t="shared" si="10"/>
        <v>64</v>
      </c>
      <c r="F143" t="str">
        <f t="shared" si="11"/>
        <v>menor</v>
      </c>
    </row>
    <row r="144" ht="14.25">
      <c r="A144">
        <v>139</v>
      </c>
      <c r="B144" t="s">
        <v>14</v>
      </c>
      <c r="C144" t="s">
        <v>151</v>
      </c>
      <c r="D144" t="str">
        <f t="shared" si="9"/>
        <v xml:space="preserve">INSERT INTO develop.userldapsync VALUES (139,'CN=ASSI_PRD_COMERCIAL,OU=Grupos,OU=Interbank,DC=grupoib,DC=local','B30512');</v>
      </c>
      <c r="E144">
        <f t="shared" si="10"/>
        <v>64</v>
      </c>
      <c r="F144" t="str">
        <f t="shared" si="11"/>
        <v>menor</v>
      </c>
    </row>
    <row r="145" ht="14.25">
      <c r="A145">
        <v>140</v>
      </c>
      <c r="B145" t="s">
        <v>14</v>
      </c>
      <c r="C145" t="s">
        <v>152</v>
      </c>
      <c r="D145" t="str">
        <f t="shared" si="9"/>
        <v xml:space="preserve">INSERT INTO develop.userldapsync VALUES (140,'CN=ASSI_PRD_COMERCIAL,OU=Grupos,OU=Interbank,DC=grupoib,DC=local','B34558');</v>
      </c>
      <c r="E145">
        <f t="shared" si="10"/>
        <v>64</v>
      </c>
      <c r="F145" t="str">
        <f t="shared" si="11"/>
        <v>menor</v>
      </c>
    </row>
    <row r="146" ht="14.25">
      <c r="A146">
        <v>141</v>
      </c>
      <c r="B146" t="s">
        <v>14</v>
      </c>
      <c r="C146" t="s">
        <v>153</v>
      </c>
      <c r="D146" t="str">
        <f t="shared" si="9"/>
        <v xml:space="preserve">INSERT INTO develop.userldapsync VALUES (141,'CN=ASSI_PRD_COMERCIAL,OU=Grupos,OU=Interbank,DC=grupoib,DC=local','B35888');</v>
      </c>
      <c r="E146">
        <f t="shared" si="10"/>
        <v>64</v>
      </c>
      <c r="F146" t="str">
        <f t="shared" si="11"/>
        <v>menor</v>
      </c>
    </row>
    <row r="147" ht="14.25">
      <c r="A147">
        <v>142</v>
      </c>
      <c r="B147" t="s">
        <v>12</v>
      </c>
      <c r="C147" t="s">
        <v>154</v>
      </c>
      <c r="D147" t="str">
        <f t="shared" si="9"/>
        <v xml:space="preserve">INSERT INTO develop.userldapsync VALUES (142,'CN=ASSI_PRD_GTP_HIPOTECARIO,OU=Grupos,OU=Interbank,DC=grupoib,DC=local','B26000');</v>
      </c>
      <c r="E147">
        <f t="shared" si="10"/>
        <v>70</v>
      </c>
      <c r="F147" t="str">
        <f t="shared" si="11"/>
        <v>menor</v>
      </c>
    </row>
    <row r="148" ht="14.25">
      <c r="A148">
        <v>143</v>
      </c>
      <c r="B148" t="s">
        <v>14</v>
      </c>
      <c r="C148" t="s">
        <v>155</v>
      </c>
      <c r="D148" t="str">
        <f t="shared" si="9"/>
        <v xml:space="preserve">INSERT INTO develop.userldapsync VALUES (143,'CN=ASSI_PRD_COMERCIAL,OU=Grupos,OU=Interbank,DC=grupoib,DC=local','B31166');</v>
      </c>
      <c r="E148">
        <f t="shared" si="10"/>
        <v>64</v>
      </c>
      <c r="F148" t="str">
        <f t="shared" si="11"/>
        <v>menor</v>
      </c>
    </row>
    <row r="149" ht="14.25">
      <c r="A149">
        <v>144</v>
      </c>
      <c r="B149" t="s">
        <v>20</v>
      </c>
      <c r="C149" t="s">
        <v>156</v>
      </c>
      <c r="D149" t="str">
        <f t="shared" si="9"/>
        <v xml:space="preserve">INSERT INTO develop.userldapsync VALUES (144,'CN=ASSI_PRD_ADM_COMERCIAL,OU=Grupos,OU=Interbank,DC=grupoib,DC=local','B31849');</v>
      </c>
      <c r="E149">
        <f t="shared" si="10"/>
        <v>68</v>
      </c>
      <c r="F149" t="str">
        <f t="shared" si="11"/>
        <v>menor</v>
      </c>
    </row>
    <row r="150" ht="14.25">
      <c r="A150">
        <v>145</v>
      </c>
      <c r="B150" t="s">
        <v>14</v>
      </c>
      <c r="C150" t="s">
        <v>157</v>
      </c>
      <c r="D150" t="str">
        <f t="shared" si="9"/>
        <v xml:space="preserve">INSERT INTO develop.userldapsync VALUES (145,'CN=ASSI_PRD_COMERCIAL,OU=Grupos,OU=Interbank,DC=grupoib,DC=local','B29072');</v>
      </c>
      <c r="E150">
        <f t="shared" si="10"/>
        <v>64</v>
      </c>
      <c r="F150" t="str">
        <f t="shared" si="11"/>
        <v>menor</v>
      </c>
    </row>
    <row r="151" ht="14.25">
      <c r="A151">
        <v>146</v>
      </c>
      <c r="B151" t="s">
        <v>20</v>
      </c>
      <c r="C151" t="s">
        <v>158</v>
      </c>
      <c r="D151" t="str">
        <f t="shared" si="9"/>
        <v xml:space="preserve">INSERT INTO develop.userldapsync VALUES (146,'CN=ASSI_PRD_ADM_COMERCIAL,OU=Grupos,OU=Interbank,DC=grupoib,DC=local','B39208');</v>
      </c>
      <c r="E151">
        <f t="shared" si="10"/>
        <v>68</v>
      </c>
      <c r="F151" t="str">
        <f t="shared" si="11"/>
        <v>menor</v>
      </c>
    </row>
    <row r="152" ht="14.25">
      <c r="A152">
        <v>147</v>
      </c>
      <c r="B152" t="s">
        <v>20</v>
      </c>
      <c r="C152" t="s">
        <v>159</v>
      </c>
      <c r="D152" t="str">
        <f t="shared" si="9"/>
        <v xml:space="preserve">INSERT INTO develop.userldapsync VALUES (147,'CN=ASSI_PRD_ADM_COMERCIAL,OU=Grupos,OU=Interbank,DC=grupoib,DC=local','B31845');</v>
      </c>
      <c r="E152">
        <f t="shared" si="10"/>
        <v>68</v>
      </c>
      <c r="F152" t="str">
        <f t="shared" si="11"/>
        <v>menor</v>
      </c>
    </row>
    <row r="153" ht="14.25">
      <c r="A153">
        <v>148</v>
      </c>
      <c r="B153" t="s">
        <v>22</v>
      </c>
      <c r="C153" t="s">
        <v>160</v>
      </c>
      <c r="D153" t="str">
        <f t="shared" si="9"/>
        <v xml:space="preserve">INSERT INTO develop.userldapsync VALUES (148,'CN=ASSI_PRD_RIESGOS,OU=Grupos,DC=grupoib,DC=local','B29198');</v>
      </c>
      <c r="E153">
        <f t="shared" si="10"/>
        <v>49</v>
      </c>
      <c r="F153" t="str">
        <f t="shared" si="11"/>
        <v>menor</v>
      </c>
    </row>
    <row r="154" ht="14.25">
      <c r="A154">
        <v>149</v>
      </c>
      <c r="B154" t="s">
        <v>14</v>
      </c>
      <c r="C154" t="s">
        <v>161</v>
      </c>
      <c r="D154" t="str">
        <f t="shared" si="9"/>
        <v xml:space="preserve">INSERT INTO develop.userldapsync VALUES (149,'CN=ASSI_PRD_COMERCIAL,OU=Grupos,OU=Interbank,DC=grupoib,DC=local','B24060');</v>
      </c>
      <c r="E154">
        <f t="shared" si="10"/>
        <v>64</v>
      </c>
      <c r="F154" t="str">
        <f t="shared" si="11"/>
        <v>menor</v>
      </c>
    </row>
    <row r="155" ht="14.25">
      <c r="A155">
        <v>150</v>
      </c>
      <c r="B155" t="s">
        <v>20</v>
      </c>
      <c r="C155" t="s">
        <v>162</v>
      </c>
      <c r="D155" t="str">
        <f t="shared" si="9"/>
        <v xml:space="preserve">INSERT INTO develop.userldapsync VALUES (150,'CN=ASSI_PRD_ADM_COMERCIAL,OU=Grupos,OU=Interbank,DC=grupoib,DC=local','B31847');</v>
      </c>
      <c r="E155">
        <f t="shared" si="10"/>
        <v>68</v>
      </c>
      <c r="F155" t="str">
        <f t="shared" si="11"/>
        <v>menor</v>
      </c>
    </row>
    <row r="156" ht="14.25">
      <c r="A156">
        <v>151</v>
      </c>
      <c r="B156" t="s">
        <v>14</v>
      </c>
      <c r="C156" t="s">
        <v>163</v>
      </c>
      <c r="D156" t="str">
        <f t="shared" si="9"/>
        <v xml:space="preserve">INSERT INTO develop.userldapsync VALUES (151,'CN=ASSI_PRD_COMERCIAL,OU=Grupos,OU=Interbank,DC=grupoib,DC=local','B39452');</v>
      </c>
      <c r="E156">
        <f t="shared" si="10"/>
        <v>64</v>
      </c>
      <c r="F156" t="str">
        <f t="shared" si="11"/>
        <v>menor</v>
      </c>
    </row>
    <row r="157" ht="14.25">
      <c r="A157">
        <v>152</v>
      </c>
      <c r="B157" t="s">
        <v>12</v>
      </c>
      <c r="C157" t="s">
        <v>164</v>
      </c>
      <c r="D157" t="str">
        <f t="shared" si="9"/>
        <v xml:space="preserve">INSERT INTO develop.userldapsync VALUES (152,'CN=ASSI_PRD_GTP_HIPOTECARIO,OU=Grupos,OU=Interbank,DC=grupoib,DC=local','B9488');</v>
      </c>
      <c r="E157">
        <f t="shared" si="10"/>
        <v>70</v>
      </c>
      <c r="F157" t="str">
        <f t="shared" si="11"/>
        <v>menor</v>
      </c>
    </row>
    <row r="158" ht="14.25">
      <c r="A158">
        <v>153</v>
      </c>
      <c r="B158" t="s">
        <v>22</v>
      </c>
      <c r="C158" t="s">
        <v>165</v>
      </c>
      <c r="D158" t="str">
        <f t="shared" si="9"/>
        <v xml:space="preserve">INSERT INTO develop.userldapsync VALUES (153,'CN=ASSI_PRD_RIESGOS,OU=Grupos,DC=grupoib,DC=local','B39454');</v>
      </c>
      <c r="E158">
        <f t="shared" si="10"/>
        <v>49</v>
      </c>
      <c r="F158" t="str">
        <f t="shared" si="11"/>
        <v>menor</v>
      </c>
    </row>
    <row r="159" ht="14.25">
      <c r="A159">
        <v>154</v>
      </c>
      <c r="B159" t="s">
        <v>22</v>
      </c>
      <c r="C159" t="s">
        <v>166</v>
      </c>
      <c r="D159" t="str">
        <f t="shared" si="9"/>
        <v xml:space="preserve">INSERT INTO develop.userldapsync VALUES (154,'CN=ASSI_PRD_RIESGOS,OU=Grupos,DC=grupoib,DC=local','B39453');</v>
      </c>
      <c r="E159">
        <f t="shared" si="10"/>
        <v>49</v>
      </c>
      <c r="F159" t="str">
        <f t="shared" si="11"/>
        <v>menor</v>
      </c>
    </row>
    <row r="160" ht="14.25">
      <c r="A160">
        <v>155</v>
      </c>
      <c r="B160" t="s">
        <v>20</v>
      </c>
      <c r="C160" t="s">
        <v>167</v>
      </c>
      <c r="D160" t="str">
        <f t="shared" si="9"/>
        <v xml:space="preserve">INSERT INTO develop.userldapsync VALUES (155,'CN=ASSI_PRD_ADM_COMERCIAL,OU=Grupos,OU=Interbank,DC=grupoib,DC=local','BP2939');</v>
      </c>
      <c r="E160">
        <f t="shared" si="10"/>
        <v>68</v>
      </c>
      <c r="F160" t="str">
        <f t="shared" si="11"/>
        <v>menor</v>
      </c>
    </row>
    <row r="161" ht="14.25">
      <c r="A161">
        <v>156</v>
      </c>
      <c r="B161" t="s">
        <v>14</v>
      </c>
      <c r="C161" t="s">
        <v>168</v>
      </c>
      <c r="D161" t="str">
        <f t="shared" si="9"/>
        <v xml:space="preserve">INSERT INTO develop.userldapsync VALUES (156,'CN=ASSI_PRD_COMERCIAL,OU=Grupos,OU=Interbank,DC=grupoib,DC=local','B12871');</v>
      </c>
      <c r="E161">
        <f t="shared" si="10"/>
        <v>64</v>
      </c>
      <c r="F161" t="str">
        <f t="shared" si="11"/>
        <v>menor</v>
      </c>
    </row>
    <row r="162" ht="14.25">
      <c r="A162">
        <v>157</v>
      </c>
      <c r="B162" t="s">
        <v>14</v>
      </c>
      <c r="C162" t="s">
        <v>169</v>
      </c>
      <c r="D162" t="str">
        <f t="shared" si="9"/>
        <v xml:space="preserve">INSERT INTO develop.userldapsync VALUES (157,'CN=ASSI_PRD_COMERCIAL,OU=Grupos,OU=Interbank,DC=grupoib,DC=local','B20254');</v>
      </c>
      <c r="E162">
        <f t="shared" si="10"/>
        <v>64</v>
      </c>
      <c r="F162" t="str">
        <f t="shared" si="11"/>
        <v>menor</v>
      </c>
    </row>
    <row r="163" ht="14.25">
      <c r="A163">
        <v>158</v>
      </c>
      <c r="B163" t="s">
        <v>14</v>
      </c>
      <c r="C163" t="s">
        <v>170</v>
      </c>
      <c r="D163" t="str">
        <f t="shared" si="9"/>
        <v xml:space="preserve">INSERT INTO develop.userldapsync VALUES (158,'CN=ASSI_PRD_COMERCIAL,OU=Grupos,OU=Interbank,DC=grupoib,DC=local','B17086');</v>
      </c>
      <c r="E163">
        <f t="shared" si="10"/>
        <v>64</v>
      </c>
      <c r="F163" t="str">
        <f t="shared" si="11"/>
        <v>menor</v>
      </c>
    </row>
    <row r="164" ht="14.25">
      <c r="A164">
        <v>159</v>
      </c>
      <c r="B164" t="s">
        <v>12</v>
      </c>
      <c r="C164" t="s">
        <v>171</v>
      </c>
      <c r="D164" t="str">
        <f t="shared" ref="D164:D205" si="12">CONCATENATE($E$2,A164,$F$2,B164,$G$2,C164,$H$2)</f>
        <v xml:space="preserve">INSERT INTO develop.userldapsync VALUES (159,'CN=ASSI_PRD_GTP_HIPOTECARIO,OU=Grupos,OU=Interbank,DC=grupoib,DC=local','B36186');</v>
      </c>
      <c r="E164">
        <f t="shared" ref="E164:E205" si="13">LEN(B164)</f>
        <v>70</v>
      </c>
      <c r="F164" t="str">
        <f t="shared" ref="F164:F205" si="14">IF(E164&gt;99,"mayor","menor")</f>
        <v>menor</v>
      </c>
    </row>
    <row r="165" ht="14.25">
      <c r="A165">
        <v>160</v>
      </c>
      <c r="B165" t="s">
        <v>20</v>
      </c>
      <c r="C165" t="s">
        <v>172</v>
      </c>
      <c r="D165" t="str">
        <f t="shared" si="12"/>
        <v xml:space="preserve">INSERT INTO develop.userldapsync VALUES (160,'CN=ASSI_PRD_ADM_COMERCIAL,OU=Grupos,OU=Interbank,DC=grupoib,DC=local','B38807');</v>
      </c>
      <c r="E165">
        <f t="shared" si="13"/>
        <v>68</v>
      </c>
      <c r="F165" t="str">
        <f t="shared" si="14"/>
        <v>menor</v>
      </c>
    </row>
    <row r="166" ht="14.25">
      <c r="A166">
        <v>161</v>
      </c>
      <c r="B166" t="s">
        <v>20</v>
      </c>
      <c r="C166" t="s">
        <v>173</v>
      </c>
      <c r="D166" t="str">
        <f t="shared" si="12"/>
        <v xml:space="preserve">INSERT INTO develop.userldapsync VALUES (161,'CN=ASSI_PRD_ADM_COMERCIAL,OU=Grupos,OU=Interbank,DC=grupoib,DC=local','B31854');</v>
      </c>
      <c r="E166">
        <f t="shared" si="13"/>
        <v>68</v>
      </c>
      <c r="F166" t="str">
        <f t="shared" si="14"/>
        <v>menor</v>
      </c>
    </row>
    <row r="167" ht="14.25">
      <c r="A167">
        <v>162</v>
      </c>
      <c r="B167" t="s">
        <v>20</v>
      </c>
      <c r="C167" t="s">
        <v>174</v>
      </c>
      <c r="D167" t="str">
        <f t="shared" si="12"/>
        <v xml:space="preserve">INSERT INTO develop.userldapsync VALUES (162,'CN=ASSI_PRD_ADM_COMERCIAL,OU=Grupos,OU=Interbank,DC=grupoib,DC=local','B31975');</v>
      </c>
      <c r="E167">
        <f t="shared" si="13"/>
        <v>68</v>
      </c>
      <c r="F167" t="str">
        <f t="shared" si="14"/>
        <v>menor</v>
      </c>
    </row>
    <row r="168" ht="14.25">
      <c r="A168">
        <v>163</v>
      </c>
      <c r="B168" t="s">
        <v>12</v>
      </c>
      <c r="C168" t="s">
        <v>175</v>
      </c>
      <c r="D168" t="str">
        <f t="shared" si="12"/>
        <v xml:space="preserve">INSERT INTO develop.userldapsync VALUES (163,'CN=ASSI_PRD_GTP_HIPOTECARIO,OU=Grupos,OU=Interbank,DC=grupoib,DC=local','B29744');</v>
      </c>
      <c r="E168">
        <f t="shared" si="13"/>
        <v>70</v>
      </c>
      <c r="F168" t="str">
        <f t="shared" si="14"/>
        <v>menor</v>
      </c>
    </row>
    <row r="169" ht="14.25">
      <c r="A169">
        <v>164</v>
      </c>
      <c r="B169" t="s">
        <v>14</v>
      </c>
      <c r="C169" t="s">
        <v>176</v>
      </c>
      <c r="D169" t="str">
        <f t="shared" si="12"/>
        <v xml:space="preserve">INSERT INTO develop.userldapsync VALUES (164,'CN=ASSI_PRD_COMERCIAL,OU=Grupos,OU=Interbank,DC=grupoib,DC=local','B25267');</v>
      </c>
      <c r="E169">
        <f t="shared" si="13"/>
        <v>64</v>
      </c>
      <c r="F169" t="str">
        <f t="shared" si="14"/>
        <v>menor</v>
      </c>
    </row>
    <row r="170" ht="14.25">
      <c r="A170">
        <v>165</v>
      </c>
      <c r="B170" t="s">
        <v>20</v>
      </c>
      <c r="C170" t="s">
        <v>177</v>
      </c>
      <c r="D170" t="str">
        <f t="shared" si="12"/>
        <v xml:space="preserve">INSERT INTO develop.userldapsync VALUES (165,'CN=ASSI_PRD_ADM_COMERCIAL,OU=Grupos,OU=Interbank,DC=grupoib,DC=local','B29742');</v>
      </c>
      <c r="E170">
        <f t="shared" si="13"/>
        <v>68</v>
      </c>
      <c r="F170" t="str">
        <f t="shared" si="14"/>
        <v>menor</v>
      </c>
    </row>
    <row r="171" ht="14.25">
      <c r="A171">
        <v>166</v>
      </c>
      <c r="B171" t="s">
        <v>22</v>
      </c>
      <c r="C171" t="s">
        <v>178</v>
      </c>
      <c r="D171" t="str">
        <f t="shared" si="12"/>
        <v xml:space="preserve">INSERT INTO develop.userldapsync VALUES (166,'CN=ASSI_PRD_RIESGOS,OU=Grupos,DC=grupoib,DC=local','B27565');</v>
      </c>
      <c r="E171">
        <f t="shared" si="13"/>
        <v>49</v>
      </c>
      <c r="F171" t="str">
        <f t="shared" si="14"/>
        <v>menor</v>
      </c>
    </row>
    <row r="172" ht="14.25">
      <c r="A172">
        <v>167</v>
      </c>
      <c r="B172" t="s">
        <v>22</v>
      </c>
      <c r="C172" t="s">
        <v>179</v>
      </c>
      <c r="D172" t="str">
        <f t="shared" si="12"/>
        <v xml:space="preserve">INSERT INTO develop.userldapsync VALUES (167,'CN=ASSI_PRD_RIESGOS,OU=Grupos,DC=grupoib,DC=local','B14016');</v>
      </c>
      <c r="E172">
        <f t="shared" si="13"/>
        <v>49</v>
      </c>
      <c r="F172" t="str">
        <f t="shared" si="14"/>
        <v>menor</v>
      </c>
    </row>
    <row r="173" ht="14.25">
      <c r="A173">
        <v>168</v>
      </c>
      <c r="B173" t="s">
        <v>20</v>
      </c>
      <c r="C173" t="s">
        <v>180</v>
      </c>
      <c r="D173" t="str">
        <f t="shared" si="12"/>
        <v xml:space="preserve">INSERT INTO develop.userldapsync VALUES (168,'CN=ASSI_PRD_ADM_COMERCIAL,OU=Grupos,OU=Interbank,DC=grupoib,DC=local','B31855');</v>
      </c>
      <c r="E173">
        <f t="shared" si="13"/>
        <v>68</v>
      </c>
      <c r="F173" t="str">
        <f t="shared" si="14"/>
        <v>menor</v>
      </c>
    </row>
    <row r="174" ht="14.25">
      <c r="A174">
        <v>169</v>
      </c>
      <c r="B174" t="s">
        <v>20</v>
      </c>
      <c r="C174" t="s">
        <v>181</v>
      </c>
      <c r="D174" t="str">
        <f t="shared" si="12"/>
        <v xml:space="preserve">INSERT INTO develop.userldapsync VALUES (169,'CN=ASSI_PRD_ADM_COMERCIAL,OU=Grupos,OU=Interbank,DC=grupoib,DC=local','B31858');</v>
      </c>
      <c r="E174">
        <f t="shared" si="13"/>
        <v>68</v>
      </c>
      <c r="F174" t="str">
        <f t="shared" si="14"/>
        <v>menor</v>
      </c>
    </row>
    <row r="175" ht="14.25">
      <c r="A175">
        <v>170</v>
      </c>
      <c r="B175" t="s">
        <v>20</v>
      </c>
      <c r="C175" t="s">
        <v>182</v>
      </c>
      <c r="D175" t="str">
        <f t="shared" si="12"/>
        <v xml:space="preserve">INSERT INTO develop.userldapsync VALUES (170,'CN=ASSI_PRD_ADM_COMERCIAL,OU=Grupos,OU=Interbank,DC=grupoib,DC=local','B31857');</v>
      </c>
      <c r="E175">
        <f t="shared" si="13"/>
        <v>68</v>
      </c>
      <c r="F175" t="str">
        <f t="shared" si="14"/>
        <v>menor</v>
      </c>
    </row>
    <row r="176" ht="14.25">
      <c r="A176">
        <v>171</v>
      </c>
      <c r="B176" t="s">
        <v>14</v>
      </c>
      <c r="C176" t="s">
        <v>183</v>
      </c>
      <c r="D176" t="str">
        <f t="shared" si="12"/>
        <v xml:space="preserve">INSERT INTO develop.userldapsync VALUES (171,'CN=ASSI_PRD_COMERCIAL,OU=Grupos,OU=Interbank,DC=grupoib,DC=local','B39222');</v>
      </c>
      <c r="E176">
        <f t="shared" si="13"/>
        <v>64</v>
      </c>
      <c r="F176" t="str">
        <f t="shared" si="14"/>
        <v>menor</v>
      </c>
    </row>
    <row r="177" ht="14.25">
      <c r="A177">
        <v>172</v>
      </c>
      <c r="B177" t="s">
        <v>12</v>
      </c>
      <c r="C177" t="s">
        <v>184</v>
      </c>
      <c r="D177" t="str">
        <f t="shared" si="12"/>
        <v xml:space="preserve">INSERT INTO develop.userldapsync VALUES (172,'CN=ASSI_PRD_GTP_HIPOTECARIO,OU=Grupos,OU=Interbank,DC=grupoib,DC=local','B21577');</v>
      </c>
      <c r="E177">
        <f t="shared" si="13"/>
        <v>70</v>
      </c>
      <c r="F177" t="str">
        <f t="shared" si="14"/>
        <v>menor</v>
      </c>
    </row>
    <row r="178" ht="14.25">
      <c r="A178">
        <v>173</v>
      </c>
      <c r="B178" t="s">
        <v>22</v>
      </c>
      <c r="C178" t="s">
        <v>185</v>
      </c>
      <c r="D178" t="str">
        <f t="shared" si="12"/>
        <v xml:space="preserve">INSERT INTO develop.userldapsync VALUES (173,'CN=ASSI_PRD_RIESGOS,OU=Grupos,DC=grupoib,DC=local','B12186');</v>
      </c>
      <c r="E178">
        <f t="shared" si="13"/>
        <v>49</v>
      </c>
      <c r="F178" t="str">
        <f t="shared" si="14"/>
        <v>menor</v>
      </c>
    </row>
    <row r="179" ht="14.25">
      <c r="A179">
        <v>174</v>
      </c>
      <c r="B179" t="s">
        <v>14</v>
      </c>
      <c r="C179" t="s">
        <v>186</v>
      </c>
      <c r="D179" t="str">
        <f t="shared" si="12"/>
        <v xml:space="preserve">INSERT INTO develop.userldapsync VALUES (174,'CN=ASSI_PRD_COMERCIAL,OU=Grupos,OU=Interbank,DC=grupoib,DC=local','B32275');</v>
      </c>
      <c r="E179">
        <f t="shared" si="13"/>
        <v>64</v>
      </c>
      <c r="F179" t="str">
        <f t="shared" si="14"/>
        <v>menor</v>
      </c>
    </row>
    <row r="180" ht="14.25">
      <c r="A180">
        <v>175</v>
      </c>
      <c r="B180" t="s">
        <v>14</v>
      </c>
      <c r="C180" t="s">
        <v>187</v>
      </c>
      <c r="D180" t="str">
        <f t="shared" si="12"/>
        <v xml:space="preserve">INSERT INTO develop.userldapsync VALUES (175,'CN=ASSI_PRD_COMERCIAL,OU=Grupos,OU=Interbank,DC=grupoib,DC=local','B25931');</v>
      </c>
      <c r="E180">
        <f t="shared" si="13"/>
        <v>64</v>
      </c>
      <c r="F180" t="str">
        <f t="shared" si="14"/>
        <v>menor</v>
      </c>
    </row>
    <row r="181" ht="14.25">
      <c r="A181">
        <v>176</v>
      </c>
      <c r="B181" t="s">
        <v>14</v>
      </c>
      <c r="C181" t="s">
        <v>188</v>
      </c>
      <c r="D181" t="str">
        <f t="shared" si="12"/>
        <v xml:space="preserve">INSERT INTO develop.userldapsync VALUES (176,'CN=ASSI_PRD_COMERCIAL,OU=Grupos,OU=Interbank,DC=grupoib,DC=local','B22428');</v>
      </c>
      <c r="E181">
        <f t="shared" si="13"/>
        <v>64</v>
      </c>
      <c r="F181" t="str">
        <f t="shared" si="14"/>
        <v>menor</v>
      </c>
    </row>
    <row r="182" ht="14.25">
      <c r="A182">
        <v>177</v>
      </c>
      <c r="B182" t="s">
        <v>20</v>
      </c>
      <c r="C182" t="s">
        <v>189</v>
      </c>
      <c r="D182" t="str">
        <f t="shared" si="12"/>
        <v xml:space="preserve">INSERT INTO develop.userldapsync VALUES (177,'CN=ASSI_PRD_ADM_COMERCIAL,OU=Grupos,OU=Interbank,DC=grupoib,DC=local','BP2940');</v>
      </c>
      <c r="E182">
        <f t="shared" si="13"/>
        <v>68</v>
      </c>
      <c r="F182" t="str">
        <f t="shared" si="14"/>
        <v>menor</v>
      </c>
    </row>
    <row r="183" ht="14.25">
      <c r="A183">
        <v>178</v>
      </c>
      <c r="B183" t="s">
        <v>14</v>
      </c>
      <c r="C183" t="s">
        <v>190</v>
      </c>
      <c r="D183" t="str">
        <f t="shared" si="12"/>
        <v xml:space="preserve">INSERT INTO develop.userldapsync VALUES (178,'CN=ASSI_PRD_COMERCIAL,OU=Grupos,OU=Interbank,DC=grupoib,DC=local','B27673');</v>
      </c>
      <c r="E183">
        <f t="shared" si="13"/>
        <v>64</v>
      </c>
      <c r="F183" t="str">
        <f t="shared" si="14"/>
        <v>menor</v>
      </c>
    </row>
    <row r="184" ht="14.25">
      <c r="A184">
        <v>179</v>
      </c>
      <c r="B184" t="s">
        <v>14</v>
      </c>
      <c r="C184" t="s">
        <v>191</v>
      </c>
      <c r="D184" t="str">
        <f t="shared" si="12"/>
        <v xml:space="preserve">INSERT INTO develop.userldapsync VALUES (179,'CN=ASSI_PRD_COMERCIAL,OU=Grupos,OU=Interbank,DC=grupoib,DC=local','B31862');</v>
      </c>
      <c r="E184">
        <f t="shared" si="13"/>
        <v>64</v>
      </c>
      <c r="F184" t="str">
        <f t="shared" si="14"/>
        <v>menor</v>
      </c>
    </row>
    <row r="185" ht="14.25">
      <c r="A185">
        <v>180</v>
      </c>
      <c r="B185" t="s">
        <v>20</v>
      </c>
      <c r="C185" t="s">
        <v>192</v>
      </c>
      <c r="D185" t="str">
        <f t="shared" si="12"/>
        <v xml:space="preserve">INSERT INTO develop.userldapsync VALUES (180,'CN=ASSI_PRD_ADM_COMERCIAL,OU=Grupos,OU=Interbank,DC=grupoib,DC=local','B34338');</v>
      </c>
      <c r="E185">
        <f t="shared" si="13"/>
        <v>68</v>
      </c>
      <c r="F185" t="str">
        <f t="shared" si="14"/>
        <v>menor</v>
      </c>
    </row>
    <row r="186" ht="14.25">
      <c r="A186">
        <v>181</v>
      </c>
      <c r="B186" t="s">
        <v>10</v>
      </c>
      <c r="C186" t="s">
        <v>193</v>
      </c>
      <c r="D186" t="str">
        <f t="shared" si="12"/>
        <v xml:space="preserve">INSERT INTO develop.userldapsync VALUES (181,'CN=ASSI_DES_GERENTE_TIENDA,OU=Grupos,DC=grupoib,DC=local','B27311');</v>
      </c>
      <c r="E186">
        <f t="shared" si="13"/>
        <v>56</v>
      </c>
      <c r="F186" t="str">
        <f t="shared" si="14"/>
        <v>menor</v>
      </c>
    </row>
    <row r="187" ht="14.25">
      <c r="A187">
        <v>182</v>
      </c>
      <c r="B187" t="s">
        <v>12</v>
      </c>
      <c r="C187" t="s">
        <v>194</v>
      </c>
      <c r="D187" t="str">
        <f t="shared" si="12"/>
        <v xml:space="preserve">INSERT INTO develop.userldapsync VALUES (182,'CN=ASSI_PRD_GTP_HIPOTECARIO,OU=Grupos,OU=Interbank,DC=grupoib,DC=local','B36874');</v>
      </c>
      <c r="E187">
        <f t="shared" si="13"/>
        <v>70</v>
      </c>
      <c r="F187" t="str">
        <f t="shared" si="14"/>
        <v>menor</v>
      </c>
    </row>
    <row r="188" ht="14.25">
      <c r="A188">
        <v>183</v>
      </c>
      <c r="B188" t="s">
        <v>14</v>
      </c>
      <c r="C188" t="s">
        <v>195</v>
      </c>
      <c r="D188" t="str">
        <f t="shared" si="12"/>
        <v xml:space="preserve">INSERT INTO develop.userldapsync VALUES (183,'CN=ASSI_PRD_COMERCIAL,OU=Grupos,OU=Interbank,DC=grupoib,DC=local','B18849');</v>
      </c>
      <c r="E188">
        <f t="shared" si="13"/>
        <v>64</v>
      </c>
      <c r="F188" t="str">
        <f t="shared" si="14"/>
        <v>menor</v>
      </c>
    </row>
    <row r="189" ht="14.25">
      <c r="A189">
        <v>184</v>
      </c>
      <c r="B189" t="s">
        <v>14</v>
      </c>
      <c r="C189" t="s">
        <v>196</v>
      </c>
      <c r="D189" t="str">
        <f t="shared" si="12"/>
        <v xml:space="preserve">INSERT INTO develop.userldapsync VALUES (184,'CN=ASSI_PRD_COMERCIAL,OU=Grupos,OU=Interbank,DC=grupoib,DC=local','B11893');</v>
      </c>
      <c r="E189">
        <f t="shared" si="13"/>
        <v>64</v>
      </c>
      <c r="F189" t="str">
        <f t="shared" si="14"/>
        <v>menor</v>
      </c>
    </row>
    <row r="190" ht="14.25">
      <c r="A190">
        <v>185</v>
      </c>
      <c r="B190" t="s">
        <v>14</v>
      </c>
      <c r="C190" t="s">
        <v>197</v>
      </c>
      <c r="D190" t="str">
        <f t="shared" si="12"/>
        <v xml:space="preserve">INSERT INTO develop.userldapsync VALUES (185,'CN=ASSI_PRD_COMERCIAL,OU=Grupos,OU=Interbank,DC=grupoib,DC=local','B29054');</v>
      </c>
      <c r="E190">
        <f t="shared" si="13"/>
        <v>64</v>
      </c>
      <c r="F190" t="str">
        <f t="shared" si="14"/>
        <v>menor</v>
      </c>
    </row>
    <row r="191" ht="14.25">
      <c r="A191">
        <v>186</v>
      </c>
      <c r="B191" t="s">
        <v>14</v>
      </c>
      <c r="C191" t="s">
        <v>198</v>
      </c>
      <c r="D191" t="str">
        <f t="shared" si="12"/>
        <v xml:space="preserve">INSERT INTO develop.userldapsync VALUES (186,'CN=ASSI_PRD_COMERCIAL,OU=Grupos,OU=Interbank,DC=grupoib,DC=local','B13833');</v>
      </c>
      <c r="E191">
        <f t="shared" si="13"/>
        <v>64</v>
      </c>
      <c r="F191" t="str">
        <f t="shared" si="14"/>
        <v>menor</v>
      </c>
    </row>
    <row r="192" ht="14.25">
      <c r="A192">
        <v>187</v>
      </c>
      <c r="B192" t="s">
        <v>22</v>
      </c>
      <c r="C192" t="s">
        <v>199</v>
      </c>
      <c r="D192" t="str">
        <f t="shared" si="12"/>
        <v xml:space="preserve">INSERT INTO develop.userldapsync VALUES (187,'CN=ASSI_PRD_RIESGOS,OU=Grupos,DC=grupoib,DC=local','B10689');</v>
      </c>
      <c r="E192">
        <f t="shared" si="13"/>
        <v>49</v>
      </c>
      <c r="F192" t="str">
        <f t="shared" si="14"/>
        <v>menor</v>
      </c>
    </row>
    <row r="193" ht="14.25">
      <c r="A193">
        <v>188</v>
      </c>
      <c r="B193" t="s">
        <v>20</v>
      </c>
      <c r="C193" t="s">
        <v>200</v>
      </c>
      <c r="D193" t="str">
        <f t="shared" si="12"/>
        <v xml:space="preserve">INSERT INTO develop.userldapsync VALUES (188,'CN=ASSI_PRD_ADM_COMERCIAL,OU=Grupos,OU=Interbank,DC=grupoib,DC=local','B38387');</v>
      </c>
      <c r="E193">
        <f t="shared" si="13"/>
        <v>68</v>
      </c>
      <c r="F193" t="str">
        <f t="shared" si="14"/>
        <v>menor</v>
      </c>
    </row>
    <row r="194" ht="14.25">
      <c r="A194">
        <v>189</v>
      </c>
      <c r="B194" t="s">
        <v>12</v>
      </c>
      <c r="C194" t="s">
        <v>201</v>
      </c>
      <c r="D194" t="str">
        <f t="shared" si="12"/>
        <v xml:space="preserve">INSERT INTO develop.userldapsync VALUES (189,'CN=ASSI_PRD_GTP_HIPOTECARIO,OU=Grupos,OU=Interbank,DC=grupoib,DC=local','B37971');</v>
      </c>
      <c r="E194">
        <f t="shared" si="13"/>
        <v>70</v>
      </c>
      <c r="F194" t="str">
        <f t="shared" si="14"/>
        <v>menor</v>
      </c>
    </row>
    <row r="195" ht="14.25">
      <c r="A195">
        <v>190</v>
      </c>
      <c r="B195" t="s">
        <v>12</v>
      </c>
      <c r="C195" t="s">
        <v>202</v>
      </c>
      <c r="D195" t="str">
        <f t="shared" si="12"/>
        <v xml:space="preserve">INSERT INTO develop.userldapsync VALUES (190,'CN=ASSI_PRD_GTP_HIPOTECARIO,OU=Grupos,OU=Interbank,DC=grupoib,DC=local','B37972');</v>
      </c>
      <c r="E195">
        <f t="shared" si="13"/>
        <v>70</v>
      </c>
      <c r="F195" t="str">
        <f t="shared" si="14"/>
        <v>menor</v>
      </c>
    </row>
    <row r="196" ht="14.25">
      <c r="A196">
        <v>191</v>
      </c>
      <c r="B196" t="s">
        <v>12</v>
      </c>
      <c r="C196" t="s">
        <v>203</v>
      </c>
      <c r="D196" t="str">
        <f t="shared" si="12"/>
        <v xml:space="preserve">INSERT INTO develop.userldapsync VALUES (191,'CN=ASSI_PRD_GTP_HIPOTECARIO,OU=Grupos,OU=Interbank,DC=grupoib,DC=local','B38027');</v>
      </c>
      <c r="E196">
        <f t="shared" si="13"/>
        <v>70</v>
      </c>
      <c r="F196" t="str">
        <f t="shared" si="14"/>
        <v>menor</v>
      </c>
    </row>
    <row r="197" ht="14.25">
      <c r="A197">
        <v>192</v>
      </c>
      <c r="B197" t="s">
        <v>14</v>
      </c>
      <c r="C197" t="s">
        <v>204</v>
      </c>
      <c r="D197" t="str">
        <f t="shared" si="12"/>
        <v xml:space="preserve">INSERT INTO develop.userldapsync VALUES (192,'CN=ASSI_PRD_COMERCIAL,OU=Grupos,OU=Interbank,DC=grupoib,DC=local','B17062');</v>
      </c>
      <c r="E197">
        <f t="shared" si="13"/>
        <v>64</v>
      </c>
      <c r="F197" t="str">
        <f t="shared" si="14"/>
        <v>menor</v>
      </c>
    </row>
    <row r="198" ht="14.25">
      <c r="A198">
        <v>193</v>
      </c>
      <c r="B198" t="s">
        <v>12</v>
      </c>
      <c r="C198" t="s">
        <v>205</v>
      </c>
      <c r="D198" t="str">
        <f t="shared" si="12"/>
        <v xml:space="preserve">INSERT INTO develop.userldapsync VALUES (193,'CN=ASSI_PRD_GTP_HIPOTECARIO,OU=Grupos,OU=Interbank,DC=grupoib,DC=local','B29604');</v>
      </c>
      <c r="E198">
        <f t="shared" si="13"/>
        <v>70</v>
      </c>
      <c r="F198" t="str">
        <f t="shared" si="14"/>
        <v>menor</v>
      </c>
    </row>
    <row r="199" ht="14.25">
      <c r="A199">
        <v>194</v>
      </c>
      <c r="B199" t="s">
        <v>14</v>
      </c>
      <c r="C199" t="s">
        <v>206</v>
      </c>
      <c r="D199" t="str">
        <f t="shared" si="12"/>
        <v xml:space="preserve">INSERT INTO develop.userldapsync VALUES (194,'CN=ASSI_PRD_COMERCIAL,OU=Grupos,OU=Interbank,DC=grupoib,DC=local','B20911');</v>
      </c>
      <c r="E199">
        <f t="shared" si="13"/>
        <v>64</v>
      </c>
      <c r="F199" t="str">
        <f t="shared" si="14"/>
        <v>menor</v>
      </c>
    </row>
    <row r="200" ht="14.25">
      <c r="A200">
        <v>195</v>
      </c>
      <c r="B200" t="s">
        <v>14</v>
      </c>
      <c r="C200" t="s">
        <v>207</v>
      </c>
      <c r="D200" t="str">
        <f t="shared" si="12"/>
        <v xml:space="preserve">INSERT INTO develop.userldapsync VALUES (195,'CN=ASSI_PRD_COMERCIAL,OU=Grupos,OU=Interbank,DC=grupoib,DC=local','B36768');</v>
      </c>
      <c r="E200">
        <f t="shared" si="13"/>
        <v>64</v>
      </c>
      <c r="F200" t="str">
        <f t="shared" si="14"/>
        <v>menor</v>
      </c>
    </row>
    <row r="201" ht="14.25">
      <c r="A201">
        <v>196</v>
      </c>
      <c r="B201" t="s">
        <v>22</v>
      </c>
      <c r="C201" t="s">
        <v>208</v>
      </c>
      <c r="D201" t="str">
        <f t="shared" si="12"/>
        <v xml:space="preserve">INSERT INTO develop.userldapsync VALUES (196,'CN=ASSI_PRD_RIESGOS,OU=Grupos,DC=grupoib,DC=local','B13706');</v>
      </c>
      <c r="E201">
        <f t="shared" si="13"/>
        <v>49</v>
      </c>
      <c r="F201" t="str">
        <f t="shared" si="14"/>
        <v>menor</v>
      </c>
    </row>
    <row r="202" ht="14.25">
      <c r="A202">
        <v>197</v>
      </c>
      <c r="B202" t="s">
        <v>14</v>
      </c>
      <c r="C202" t="s">
        <v>209</v>
      </c>
      <c r="D202" t="str">
        <f t="shared" si="12"/>
        <v xml:space="preserve">INSERT INTO develop.userldapsync VALUES (197,'CN=ASSI_PRD_COMERCIAL,OU=Grupos,OU=Interbank,DC=grupoib,DC=local','B29962');</v>
      </c>
      <c r="E202">
        <f t="shared" si="13"/>
        <v>64</v>
      </c>
      <c r="F202" t="str">
        <f t="shared" si="14"/>
        <v>menor</v>
      </c>
    </row>
    <row r="203" ht="14.25">
      <c r="A203">
        <v>198</v>
      </c>
      <c r="B203" t="s">
        <v>14</v>
      </c>
      <c r="C203" t="s">
        <v>210</v>
      </c>
      <c r="D203" t="str">
        <f t="shared" si="12"/>
        <v xml:space="preserve">INSERT INTO develop.userldapsync VALUES (198,'CN=ASSI_PRD_COMERCIAL,OU=Grupos,OU=Interbank,DC=grupoib,DC=local','B37974');</v>
      </c>
      <c r="E203">
        <f t="shared" si="13"/>
        <v>64</v>
      </c>
      <c r="F203" t="str">
        <f t="shared" si="14"/>
        <v>menor</v>
      </c>
    </row>
    <row r="204" ht="14.25">
      <c r="A204">
        <v>199</v>
      </c>
      <c r="B204" t="s">
        <v>22</v>
      </c>
      <c r="C204" t="s">
        <v>211</v>
      </c>
      <c r="D204" t="str">
        <f t="shared" si="12"/>
        <v xml:space="preserve">INSERT INTO develop.userldapsync VALUES (199,'CN=ASSI_PRD_RIESGOS,OU=Grupos,DC=grupoib,DC=local','B37733');</v>
      </c>
      <c r="E204">
        <f t="shared" si="13"/>
        <v>49</v>
      </c>
      <c r="F204" t="str">
        <f t="shared" si="14"/>
        <v>menor</v>
      </c>
    </row>
    <row r="205" ht="14.25">
      <c r="A205">
        <v>200</v>
      </c>
      <c r="B205" t="s">
        <v>14</v>
      </c>
      <c r="C205" t="s">
        <v>212</v>
      </c>
      <c r="D205" t="str">
        <f t="shared" si="12"/>
        <v xml:space="preserve">INSERT INTO develop.userldapsync VALUES (200,'CN=ASSI_PRD_COMERCIAL,OU=Grupos,OU=Interbank,DC=grupoib,DC=local','B13268');</v>
      </c>
      <c r="E205">
        <f t="shared" si="13"/>
        <v>64</v>
      </c>
      <c r="F205" t="str">
        <f t="shared" si="14"/>
        <v>menor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3" zoomScale="100" workbookViewId="0">
      <selection activeCell="A1" activeCellId="0" sqref="A1"/>
    </sheetView>
  </sheetViews>
  <sheetFormatPr defaultRowHeight="14.25"/>
  <sheetData>
    <row r="1" ht="14.25">
      <c r="A1" s="6" t="s">
        <v>213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1" t="s">
        <v>1</v>
      </c>
    </row>
    <row r="2" ht="14.25">
      <c r="A2" s="6" t="s">
        <v>214</v>
      </c>
      <c r="B2" s="6"/>
      <c r="C2" s="6"/>
      <c r="D2" s="6"/>
      <c r="E2" s="6"/>
      <c r="F2" s="6"/>
      <c r="G2" s="6"/>
      <c r="H2" s="6"/>
      <c r="I2" s="6">
        <v>1</v>
      </c>
      <c r="J2" s="6" t="s">
        <v>215</v>
      </c>
      <c r="K2" s="6" t="s">
        <v>216</v>
      </c>
      <c r="L2" s="6"/>
      <c r="M2" s="6"/>
      <c r="N2" s="6"/>
      <c r="O2" s="6" t="s">
        <v>217</v>
      </c>
      <c r="P2" s="6" t="s">
        <v>218</v>
      </c>
      <c r="Q2" s="1" t="s">
        <v>5</v>
      </c>
    </row>
    <row r="3" ht="14.25">
      <c r="A3" t="s">
        <v>3</v>
      </c>
      <c r="B3" s="6"/>
      <c r="C3" s="6"/>
      <c r="D3" s="6"/>
      <c r="E3" s="6"/>
      <c r="F3" s="6"/>
      <c r="G3" s="6"/>
      <c r="H3" s="6"/>
      <c r="I3" s="6">
        <v>2</v>
      </c>
      <c r="J3" s="6" t="s">
        <v>219</v>
      </c>
      <c r="K3" s="6"/>
      <c r="L3" s="6"/>
      <c r="M3" s="6"/>
      <c r="N3" s="6"/>
      <c r="O3" s="6" t="s">
        <v>220</v>
      </c>
      <c r="P3" s="6" t="s">
        <v>218</v>
      </c>
      <c r="Q3" s="4"/>
    </row>
    <row r="4" ht="14.25">
      <c r="A4" t="s">
        <v>221</v>
      </c>
      <c r="B4" s="6"/>
      <c r="C4" s="6"/>
      <c r="D4" s="6"/>
      <c r="E4" s="6"/>
      <c r="F4" s="6"/>
      <c r="G4" s="6"/>
      <c r="H4" s="6"/>
      <c r="I4" s="6">
        <v>3</v>
      </c>
      <c r="J4" s="6" t="s">
        <v>222</v>
      </c>
      <c r="K4" s="6"/>
      <c r="L4" s="6"/>
      <c r="M4" s="6" t="str">
        <f>VLOOKUP(2,I2:J4,2)</f>
        <v>@yahoo</v>
      </c>
      <c r="N4" s="6"/>
      <c r="O4" s="6" t="s">
        <v>223</v>
      </c>
      <c r="P4" s="6" t="s">
        <v>224</v>
      </c>
    </row>
    <row r="5" ht="14.25">
      <c r="A5" s="6" t="s">
        <v>2</v>
      </c>
      <c r="B5" s="6"/>
      <c r="C5" s="6"/>
      <c r="D5" s="6"/>
      <c r="E5" s="6"/>
      <c r="F5" s="6"/>
      <c r="G5" s="6"/>
      <c r="H5" s="6"/>
      <c r="I5" s="6">
        <v>4</v>
      </c>
      <c r="J5" s="6" t="s">
        <v>215</v>
      </c>
      <c r="K5" s="6"/>
      <c r="L5" s="6"/>
      <c r="M5" s="6"/>
      <c r="N5" s="6"/>
      <c r="O5" s="6" t="s">
        <v>225</v>
      </c>
      <c r="P5" s="6" t="s">
        <v>224</v>
      </c>
    </row>
    <row r="6" ht="14.25">
      <c r="A6" s="6" t="s">
        <v>226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ht="14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ht="14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 t="s">
        <v>217</v>
      </c>
      <c r="N8" s="6"/>
      <c r="O8" s="6"/>
      <c r="P8" s="6"/>
    </row>
    <row r="9" ht="14.25">
      <c r="A9" s="6"/>
      <c r="B9" s="6"/>
      <c r="C9" s="6"/>
      <c r="D9" s="6"/>
      <c r="E9" s="6"/>
      <c r="F9" s="6"/>
      <c r="G9" s="6"/>
      <c r="H9" s="6"/>
      <c r="I9" s="6"/>
      <c r="J9" s="7" t="s">
        <v>227</v>
      </c>
      <c r="K9" s="6"/>
      <c r="L9" s="6">
        <v>0</v>
      </c>
      <c r="M9" s="8" t="s">
        <v>228</v>
      </c>
      <c r="N9" s="6"/>
      <c r="O9" s="6"/>
      <c r="P9" s="6" t="str">
        <f>CHOOSE(Q9,M9,M10,M11,M12)</f>
        <v>SOLTERO</v>
      </c>
      <c r="Q9">
        <v>1</v>
      </c>
      <c r="R9" t="str">
        <f ca="1">CHOOSE(RANDBETWEEN(0,4),$M$9,$M$10,$M$11,$M$12,$M$13)</f>
        <v>SOLTERO</v>
      </c>
    </row>
    <row r="10" ht="14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>
        <v>1</v>
      </c>
      <c r="M10" s="8" t="s">
        <v>229</v>
      </c>
      <c r="N10" s="6"/>
      <c r="O10" s="9"/>
      <c r="P10" s="6"/>
      <c r="R10">
        <f ca="1">RANDBETWEEN(0,4)</f>
        <v>2</v>
      </c>
    </row>
    <row r="11" ht="14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>
        <v>2</v>
      </c>
      <c r="M11" s="8" t="s">
        <v>230</v>
      </c>
      <c r="N11" s="6"/>
      <c r="O11" s="9"/>
      <c r="P11" s="6"/>
    </row>
    <row r="12" ht="14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>
        <v>3</v>
      </c>
      <c r="M12" s="8" t="s">
        <v>231</v>
      </c>
      <c r="N12" s="6"/>
      <c r="O12" s="9"/>
      <c r="P12" s="6"/>
      <c r="R12" t="str">
        <f>CHOOSE(5,$M$9,$M$10,$M$11,$M$12,$M$13)</f>
        <v>CONVIVIENTE</v>
      </c>
    </row>
    <row r="13" ht="14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>
        <v>4</v>
      </c>
      <c r="M13" s="8" t="s">
        <v>232</v>
      </c>
      <c r="N13" s="6"/>
      <c r="O13" s="9"/>
      <c r="P13" s="6">
        <f ca="1">RANDBETWEEN(0,4)</f>
        <v>3</v>
      </c>
    </row>
    <row r="14" ht="14.25">
      <c r="A14" s="6" t="s">
        <v>233</v>
      </c>
      <c r="B14" s="6"/>
      <c r="C14" s="6"/>
      <c r="D14" s="6"/>
      <c r="E14" s="6"/>
      <c r="F14" s="6"/>
      <c r="G14" s="6"/>
      <c r="H14" s="6"/>
      <c r="I14" s="6">
        <v>1</v>
      </c>
      <c r="J14" s="6">
        <v>2</v>
      </c>
      <c r="K14" s="6">
        <v>3</v>
      </c>
      <c r="L14" s="6">
        <v>4</v>
      </c>
      <c r="M14" s="6"/>
      <c r="N14" s="6"/>
      <c r="O14" s="6"/>
      <c r="P14" s="6"/>
    </row>
    <row r="15" ht="14.25">
      <c r="A15" s="10" t="s">
        <v>234</v>
      </c>
      <c r="B15" s="10" t="s">
        <v>235</v>
      </c>
      <c r="C15" s="10" t="s">
        <v>236</v>
      </c>
      <c r="D15" s="10" t="s">
        <v>237</v>
      </c>
      <c r="E15" s="10" t="s">
        <v>238</v>
      </c>
      <c r="F15" s="11" t="s">
        <v>239</v>
      </c>
      <c r="G15" s="6"/>
      <c r="H15" s="6"/>
      <c r="I15" s="6"/>
      <c r="J15" s="6"/>
      <c r="K15" s="6"/>
      <c r="L15" s="6"/>
      <c r="M15"/>
      <c r="N15" s="6"/>
      <c r="O15" s="6"/>
      <c r="P15" s="6"/>
    </row>
    <row r="16" ht="14.25">
      <c r="A16" s="6" t="s">
        <v>240</v>
      </c>
      <c r="B16" t="s">
        <v>241</v>
      </c>
      <c r="C16" s="6" t="s">
        <v>242</v>
      </c>
      <c r="D16" s="6" t="s">
        <v>243</v>
      </c>
      <c r="E16" s="12" t="s">
        <v>244</v>
      </c>
      <c r="F16" s="13">
        <v>47552821</v>
      </c>
      <c r="G16" s="14">
        <f>LEN(E16)</f>
        <v>40</v>
      </c>
      <c r="H16" s="6"/>
      <c r="I16" s="6" t="str">
        <f ca="1">CONCATENATE($A$2,B16,$A$3,D16,$A$3,RANDBETWEEN(94123092,98423892),$A$3,E16,$A$3,F16,$A$3,C16,$A$3,CHOOSE(RANDBETWEEN(0,4)+1,$M$9,$M$10,$M$11,$M$12,$M$13),$A$3,RANDBETWEEN(1983,1999),"-",RANDBETWEEN(1,12),"-",RANDBETWEEN(1,30),$A$4,RANDBETWEEN(0,4),$A$5,A16,$A$4,RANDBETWEEN(0,1),$A$5,RANDBETWEEN(3458301,7812098),$A$4,RANDBETWEEN(0,1),$A$6)</f>
        <v xml:space="preserve">VALUES('MARQUEZ','DELIRIO','97729505','Psj. Salta N° 294, distrito Pueblo Libre','47552821','maria@gmail.com','CASADO','1988-9-7',2,'MARIA',0,'5899969',0)</v>
      </c>
      <c r="J16" s="6"/>
      <c r="K16" s="6"/>
      <c r="L16" s="6"/>
      <c r="M16"/>
      <c r="N16" s="6"/>
      <c r="O16" s="6"/>
      <c r="P16" s="6"/>
    </row>
    <row r="17" ht="14.25">
      <c r="A17" s="6" t="s">
        <v>245</v>
      </c>
      <c r="B17" t="s">
        <v>246</v>
      </c>
      <c r="C17" s="6" t="s">
        <v>247</v>
      </c>
      <c r="D17" s="6" t="s">
        <v>248</v>
      </c>
      <c r="E17" s="12" t="s">
        <v>249</v>
      </c>
      <c r="F17" s="13">
        <v>9677801</v>
      </c>
      <c r="G17" s="14">
        <f>LEN(E17)</f>
        <v>60</v>
      </c>
      <c r="H17" s="6"/>
      <c r="I17" s="9" t="str">
        <f ca="1">CONCATENATE($A$2,B17,$A$3,D17,$A$3,RANDBETWEEN(94123092,98423892),$A$3,E17,$A$3,F17,$A$3,C17,$A$3,CHOOSE(RANDBETWEEN(0,4)+1,$M$9,$M$10,$M$11,$M$12,$M$13),$A$3,RANDBETWEEN(1983,1999),"-",RANDBETWEEN(1,12),"-",RANDBETWEEN(1,30),$A$4,RANDBETWEEN(0,4),$A$5,A17,$A$4,RANDBETWEEN(0,1),$A$5,RANDBETWEEN(3458301,7812098),$A$4,RANDBETWEEN(0,1),$A$6)</f>
        <v xml:space="preserve">VALUES('RAMOS','SUSANA','97316285','Calle Mariano Pastor N° 229 Dpto. 201, distrito Pueblo Libre','9677801','elizabeth@yahoo.com','VIUDO','1991-1-3',4,'ELIZABETH',1,'7509252',0)</v>
      </c>
      <c r="J17" s="6"/>
      <c r="K17" s="6"/>
      <c r="L17" s="6"/>
      <c r="M17"/>
      <c r="N17" s="6"/>
      <c r="O17" s="6"/>
      <c r="P17" s="6"/>
    </row>
    <row r="18" ht="14.25">
      <c r="A18" s="6" t="s">
        <v>250</v>
      </c>
      <c r="B18" t="s">
        <v>251</v>
      </c>
      <c r="C18" s="6" t="s">
        <v>252</v>
      </c>
      <c r="D18" s="6" t="s">
        <v>253</v>
      </c>
      <c r="E18" s="12" t="s">
        <v>254</v>
      </c>
      <c r="F18" s="13">
        <v>47381953</v>
      </c>
      <c r="G18" s="14">
        <f>LEN(E18)</f>
        <v>69</v>
      </c>
      <c r="H18" s="6"/>
      <c r="I18" s="9" t="str">
        <f ca="1">CONCATENATE($A$2,B18,$A$3,D18,$A$3,RANDBETWEEN(94123092,98423892),$A$3,E18,$A$3,F18,$A$3,C18,$A$3,CHOOSE(RANDBETWEEN(0,4)+1,$M$9,$M$10,$M$11,$M$12,$M$13),$A$3,RANDBETWEEN(1983,1999),"-",RANDBETWEEN(1,12),"-",RANDBETWEEN(1,30),$A$4,RANDBETWEEN(0,4),$A$5,A18,$A$4,RANDBETWEEN(0,1),$A$5,RANDBETWEEN(3458301,7812098),$A$4,RANDBETWEEN(0,1),$A$6)</f>
        <v xml:space="preserve">VALUES('TALARA','FARITH','95439165','AA. HH. Huáscar Mz. 142 Lt. 26 Gr. 1, distrito San Juan de Lurigancho','47381953','juan@yahoo.com','DIVORCIADO','1998-9-19',2,'JUAN',0,'7311499',1)</v>
      </c>
      <c r="J18" s="6"/>
      <c r="K18" s="6"/>
      <c r="L18" s="6"/>
      <c r="M18"/>
      <c r="N18" s="6"/>
      <c r="O18" s="6"/>
      <c r="P18" s="6"/>
    </row>
    <row r="19" ht="14.25">
      <c r="A19" s="6" t="s">
        <v>255</v>
      </c>
      <c r="B19" t="s">
        <v>256</v>
      </c>
      <c r="C19" s="6" t="s">
        <v>257</v>
      </c>
      <c r="D19" s="6" t="s">
        <v>258</v>
      </c>
      <c r="E19" s="12" t="s">
        <v>259</v>
      </c>
      <c r="F19" s="13">
        <v>9331548</v>
      </c>
      <c r="G19" s="14">
        <f>LEN(E19)</f>
        <v>46</v>
      </c>
      <c r="H19" s="6"/>
      <c r="I19" s="9" t="str">
        <f ca="1">CONCATENATE($A$2,B19,$A$3,D19,$A$3,RANDBETWEEN(94123092,98423892),$A$3,E19,$A$3,F19,$A$3,C19,$A$3,CHOOSE(RANDBETWEEN(0,4)+1,$M$9,$M$10,$M$11,$M$12,$M$13),$A$3,RANDBETWEEN(1983,1999),"-",RANDBETWEEN(1,12),"-",RANDBETWEEN(1,30),$A$4,RANDBETWEEN(0,4),$A$5,A19,$A$4,RANDBETWEEN(0,1),$A$5,RANDBETWEEN(3458301,7812098),$A$4,RANDBETWEEN(0,1),$A$6)</f>
        <v xml:space="preserve">VALUES('QUISPE','MARJORIE','94204473','Jr. Mayta Capac N° 167, distrito Independencia','9331548','katherine@outlook.com','SOLTERO','1995-3-14',3,'KATHERINE',1,'7554568',0)</v>
      </c>
      <c r="J19" s="6"/>
      <c r="K19" s="6"/>
      <c r="L19" s="6"/>
      <c r="M19"/>
      <c r="N19" s="6"/>
      <c r="O19" s="6"/>
      <c r="P19" s="6"/>
    </row>
    <row r="20" ht="14.25">
      <c r="A20" s="6" t="s">
        <v>260</v>
      </c>
      <c r="B20" t="s">
        <v>261</v>
      </c>
      <c r="C20" s="6" t="s">
        <v>262</v>
      </c>
      <c r="D20" s="6" t="s">
        <v>263</v>
      </c>
      <c r="E20" s="12" t="s">
        <v>264</v>
      </c>
      <c r="F20" s="13">
        <v>7121974</v>
      </c>
      <c r="G20" s="14">
        <f>LEN(E20)</f>
        <v>52</v>
      </c>
      <c r="H20" s="6"/>
      <c r="I20" s="9" t="str">
        <f ca="1">CONCATENATE($A$2,B20,$A$3,D20,$A$3,RANDBETWEEN(94123092,98423892),$A$3,E20,$A$3,F20,$A$3,C20,$A$3,CHOOSE(RANDBETWEEN(0,4)+1,$M$9,$M$10,$M$11,$M$12,$M$13),$A$3,RANDBETWEEN(1983,1999),"-",RANDBETWEEN(1,12),"-",RANDBETWEEN(1,30),$A$4,RANDBETWEEN(0,4),$A$5,A20,$A$4,RANDBETWEEN(0,1),$A$5,RANDBETWEEN(3458301,7812098),$A$4,RANDBETWEEN(0,1),$A$6)</f>
        <v xml:space="preserve">VALUES('MARTILLA','LUCRECIA','96135435','Av. República de Panamá N° 4779, distrito Miraflores','7121974','emelda@outlook.com','CASADO','1988-12-23',4,'EMELDA',1,'3649747',1)</v>
      </c>
      <c r="J20" s="6"/>
      <c r="K20" s="6"/>
      <c r="L20" s="6"/>
      <c r="M20"/>
      <c r="N20" s="6"/>
      <c r="O20" s="6"/>
      <c r="P20" s="6"/>
    </row>
    <row r="21" ht="14.25">
      <c r="A21" s="6" t="s">
        <v>265</v>
      </c>
      <c r="B21" t="s">
        <v>266</v>
      </c>
      <c r="C21" s="6" t="s">
        <v>267</v>
      </c>
      <c r="D21" s="6" t="s">
        <v>268</v>
      </c>
      <c r="E21" s="12" t="s">
        <v>269</v>
      </c>
      <c r="F21" s="13">
        <v>10270403</v>
      </c>
      <c r="G21" s="14">
        <f>LEN(E21)</f>
        <v>59</v>
      </c>
      <c r="H21" s="6"/>
      <c r="I21" s="9" t="str">
        <f ca="1">CONCATENATE($A$2,B21,$A$3,D21,$A$3,RANDBETWEEN(94123092,98423892),$A$3,E21,$A$3,F21,$A$3,C21,$A$3,CHOOSE(RANDBETWEEN(0,4)+1,$M$9,$M$10,$M$11,$M$12,$M$13),$A$3,RANDBETWEEN(1983,1999),"-",RANDBETWEEN(1,12),"-",RANDBETWEEN(1,30),$A$4,RANDBETWEEN(0,4),$A$5,A21,$A$4,RANDBETWEEN(0,1),$A$5,RANDBETWEEN(3458301,7812098),$A$4,RANDBETWEEN(0,1),$A$6)</f>
        <v xml:space="preserve">VALUES('QUIROZ','NATHALY','95927245','Enrique Oppenheimer N° 968, distrito San Juan de Miraflores','10270403','patricia@gmail.com','VIUDO','1989-5-28',1,'PATRICIA',0,'5202047',1)</v>
      </c>
      <c r="J21" s="6"/>
      <c r="K21" s="6"/>
      <c r="L21" s="6"/>
      <c r="M21"/>
      <c r="N21" s="6"/>
      <c r="O21" s="6"/>
      <c r="P21" s="6"/>
    </row>
    <row r="22" ht="14.25">
      <c r="A22" s="6" t="s">
        <v>270</v>
      </c>
      <c r="B22" t="s">
        <v>271</v>
      </c>
      <c r="C22" s="6" t="s">
        <v>272</v>
      </c>
      <c r="D22" s="6" t="s">
        <v>273</v>
      </c>
      <c r="E22" s="12" t="s">
        <v>274</v>
      </c>
      <c r="F22" s="13">
        <v>10031601</v>
      </c>
      <c r="G22" s="14">
        <f>LEN(E22)</f>
        <v>62</v>
      </c>
      <c r="H22" s="6"/>
      <c r="I22" s="9" t="str">
        <f ca="1">CONCATENATE($A$2,B22,$A$3,D22,$A$3,RANDBETWEEN(94123092,98423892),$A$3,E22,$A$3,F22,$A$3,C22,$A$3,CHOOSE(RANDBETWEEN(0,4)+1,$M$9,$M$10,$M$11,$M$12,$M$13),$A$3,RANDBETWEEN(1983,1999),"-",RANDBETWEEN(1,12),"-",RANDBETWEEN(1,30),$A$4,RANDBETWEEN(0,4),$A$5,A22,$A$4,RANDBETWEEN(0,1),$A$5,RANDBETWEEN(3458301,7812098),$A$4,RANDBETWEEN(0,1),$A$6)</f>
        <v xml:space="preserve">VALUES('GUARNA','GISELA','96741996','Calle Cadiz N° 130 - 101 Urb. Mayorazgo II Etapa, distrito Ate','10031601','miriam@outlook.com','CASADO','1994-9-21',3,'MIRIAM',1,'5168024',0)</v>
      </c>
      <c r="J22" s="6"/>
      <c r="K22" s="6"/>
      <c r="L22" s="6"/>
      <c r="M22"/>
      <c r="N22" s="6"/>
      <c r="O22" s="6"/>
      <c r="P22" s="6"/>
    </row>
    <row r="23" ht="14.25">
      <c r="A23" s="6" t="s">
        <v>275</v>
      </c>
      <c r="B23" t="s">
        <v>276</v>
      </c>
      <c r="C23" s="6" t="s">
        <v>277</v>
      </c>
      <c r="D23" s="6" t="s">
        <v>278</v>
      </c>
      <c r="E23" s="12" t="s">
        <v>279</v>
      </c>
      <c r="F23" s="13">
        <v>10494510</v>
      </c>
      <c r="G23" s="14">
        <f>LEN(E23)</f>
        <v>49</v>
      </c>
      <c r="H23" s="6"/>
      <c r="I23" s="9" t="str">
        <f ca="1">CONCATENATE($A$2,B23,$A$3,D23,$A$3,RANDBETWEEN(94123092,98423892),$A$3,E23,$A$3,F23,$A$3,C23,$A$3,CHOOSE(RANDBETWEEN(0,4)+1,$M$9,$M$10,$M$11,$M$12,$M$13),$A$3,RANDBETWEEN(1983,1999),"-",RANDBETWEEN(1,12),"-",RANDBETWEEN(1,30),$A$4,RANDBETWEEN(0,4),$A$5,A23,$A$4,RANDBETWEEN(0,1),$A$5,RANDBETWEEN(3458301,7812098),$A$4,RANDBETWEEN(0,1),$A$6)</f>
        <v xml:space="preserve">VALUES('SALAZAR','LILIANA','96667449','Jr. Huáscar N| 1220 Dpto. B, distrito Jesús María','10494510','norma@gmail.com','DIVORCIADO','1995-11-13',0,'NORMA',1,'3597740',0)</v>
      </c>
      <c r="J23" s="6"/>
      <c r="K23" s="6"/>
      <c r="L23" s="6"/>
      <c r="M23"/>
      <c r="N23" s="6"/>
      <c r="O23" s="6"/>
      <c r="P23" s="6"/>
    </row>
    <row r="24" ht="14.25">
      <c r="A24" s="6" t="s">
        <v>280</v>
      </c>
      <c r="B24" t="s">
        <v>281</v>
      </c>
      <c r="C24" s="6" t="s">
        <v>282</v>
      </c>
      <c r="D24" s="6" t="s">
        <v>283</v>
      </c>
      <c r="E24" s="12" t="s">
        <v>284</v>
      </c>
      <c r="F24" s="13">
        <v>7759095</v>
      </c>
      <c r="G24" s="14">
        <f>LEN(E24)</f>
        <v>107</v>
      </c>
      <c r="H24" s="6"/>
      <c r="I24" s="9" t="str">
        <f ca="1">CONCATENATE($A$2,B24,$A$3,D24,$A$3,RANDBETWEEN(94123092,98423892),$A$3,E24,$A$3,F24,$A$3,C24,$A$3,CHOOSE(RANDBETWEEN(0,4)+1,$M$9,$M$10,$M$11,$M$12,$M$13),$A$3,RANDBETWEEN(1983,1999),"-",RANDBETWEEN(1,12),"-",RANDBETWEEN(1,30),$A$4,RANDBETWEEN(0,4),$A$5,A24,$A$4,RANDBETWEEN(0,1),$A$5,RANDBETWEEN(3458301,7812098),$A$4,RANDBETWEEN(0,1),$A$6)</f>
        <v xml:space="preserve">VALUES('TOLEDO','ROSAS','94874547','Jr. Daniel Alomia Robles N° 274 Block K Dpto. 503 Urb. Los Álamos de Monterrico, distrito Santiago de Surco','7759095','elsy@outlook.com','CASADO','1987-8-2',4,'ELSY',0,'5214500',0)</v>
      </c>
      <c r="J24" s="6"/>
      <c r="K24" s="6"/>
      <c r="L24" s="6"/>
      <c r="M24"/>
      <c r="N24" s="6"/>
      <c r="O24" s="6"/>
      <c r="P24" s="6"/>
    </row>
    <row r="25" ht="14.25">
      <c r="A25" s="6" t="s">
        <v>250</v>
      </c>
      <c r="B25" t="s">
        <v>285</v>
      </c>
      <c r="C25" s="6" t="s">
        <v>252</v>
      </c>
      <c r="D25" s="6" t="s">
        <v>286</v>
      </c>
      <c r="E25" s="12" t="s">
        <v>287</v>
      </c>
      <c r="F25" s="13">
        <v>7036362</v>
      </c>
      <c r="G25" s="14">
        <f>LEN(E25)</f>
        <v>58</v>
      </c>
      <c r="H25" s="6"/>
      <c r="I25" s="9" t="str">
        <f ca="1">CONCATENATE($A$2,B25,$A$3,D25,$A$3,RANDBETWEEN(94123092,98423892),$A$3,E25,$A$3,F25,$A$3,C25,$A$3,CHOOSE(RANDBETWEEN(0,4)+1,$M$9,$M$10,$M$11,$M$12,$M$13),$A$3,RANDBETWEEN(1983,1999),"-",RANDBETWEEN(1,12),"-",RANDBETWEEN(1,30),$A$4,RANDBETWEEN(0,4),$A$5,A25,$A$4,RANDBETWEEN(0,1),$A$5,RANDBETWEEN(3458301,7812098),$A$4,RANDBETWEEN(0,1),$A$6)</f>
        <v xml:space="preserve">VALUES('OVIEDO','CARLOS','94996183','Jr. Pedro Boca Negra N° 180 Urb. El Bosque, distrito Rimac','7036362','juan@yahoo.com','SOLTERO','1994-5-5',3,'JUAN',0,'4831116',1)</v>
      </c>
      <c r="J25" s="6"/>
      <c r="K25" s="6"/>
      <c r="L25" s="6"/>
      <c r="M25"/>
      <c r="N25" s="6"/>
      <c r="O25" s="6"/>
      <c r="P25" s="6"/>
    </row>
    <row r="26" ht="14.25">
      <c r="A26" s="6" t="s">
        <v>288</v>
      </c>
      <c r="B26" t="s">
        <v>289</v>
      </c>
      <c r="C26" s="6" t="s">
        <v>290</v>
      </c>
      <c r="D26" s="6" t="s">
        <v>291</v>
      </c>
      <c r="E26" s="12" t="s">
        <v>292</v>
      </c>
      <c r="F26" s="13">
        <v>44673354</v>
      </c>
      <c r="G26" s="14">
        <f>LEN(E26)</f>
        <v>49</v>
      </c>
      <c r="H26" s="6"/>
      <c r="I26" s="9" t="str">
        <f ca="1">CONCATENATE($A$2,B26,$A$3,D26,$A$3,RANDBETWEEN(94123092,98423892),$A$3,E26,$A$3,F26,$A$3,C26,$A$3,CHOOSE(RANDBETWEEN(0,4)+1,$M$9,$M$10,$M$11,$M$12,$M$13),$A$3,RANDBETWEEN(1983,1999),"-",RANDBETWEEN(1,12),"-",RANDBETWEEN(1,30),$A$4,RANDBETWEEN(0,4),$A$5,A26,$A$4,RANDBETWEEN(0,1),$A$5,RANDBETWEEN(3458301,7812098),$A$4,RANDBETWEEN(0,1),$A$6)</f>
        <v xml:space="preserve">VALUES('ANGELES','CASASSA','94901403','Av. Marco Pte. Llanos Mz. C2 Lt. A2, distrito Ate','44673354','michela@outlook.com','SOLTERO','1990-1-19',3,'MICHELA',0,'5291640',0)</v>
      </c>
      <c r="J26" s="6"/>
      <c r="K26" s="6"/>
      <c r="L26" s="6"/>
      <c r="M26"/>
      <c r="N26" s="6"/>
      <c r="O26" s="6"/>
      <c r="P26" s="6"/>
    </row>
    <row r="27" ht="14.25">
      <c r="A27" s="6" t="s">
        <v>248</v>
      </c>
      <c r="B27" t="s">
        <v>293</v>
      </c>
      <c r="C27" s="6" t="s">
        <v>294</v>
      </c>
      <c r="D27" s="6" t="s">
        <v>295</v>
      </c>
      <c r="E27" s="12" t="s">
        <v>296</v>
      </c>
      <c r="F27" s="13">
        <v>45810776</v>
      </c>
      <c r="G27" s="14">
        <f>LEN(E27)</f>
        <v>73</v>
      </c>
      <c r="H27" s="6"/>
      <c r="I27" s="9" t="str">
        <f ca="1">CONCATENATE($A$2,B27,$A$3,D27,$A$3,RANDBETWEEN(94123092,98423892),$A$3,E27,$A$3,F27,$A$3,C27,$A$3,CHOOSE(RANDBETWEEN(0,4)+1,$M$9,$M$10,$M$11,$M$12,$M$13),$A$3,RANDBETWEEN(1983,1999),"-",RANDBETWEEN(1,12),"-",RANDBETWEEN(1,30),$A$4,RANDBETWEEN(0,4),$A$5,A27,$A$4,RANDBETWEEN(0,1),$A$5,RANDBETWEEN(3458301,7812098),$A$4,RANDBETWEEN(0,1),$A$6)</f>
        <v xml:space="preserve">VALUES('MONTECARLO','DELAOS','97283924','Calle La Milla Asent. H. Virgen del Carmen, distrito San Martín de Porres','45810776','susana@outlook.com','VIUDO','1989-3-3',2,'SUSANA',0,'6910486',1)</v>
      </c>
      <c r="J27" s="6"/>
      <c r="K27" s="6"/>
      <c r="L27" s="6"/>
      <c r="M27"/>
      <c r="N27" s="6"/>
      <c r="O27" s="6"/>
      <c r="P27" s="6"/>
    </row>
    <row r="28" ht="14.25">
      <c r="A28" s="6" t="s">
        <v>297</v>
      </c>
      <c r="B28" t="s">
        <v>298</v>
      </c>
      <c r="C28" s="6" t="s">
        <v>299</v>
      </c>
      <c r="D28" s="6" t="s">
        <v>300</v>
      </c>
      <c r="E28" s="12" t="s">
        <v>301</v>
      </c>
      <c r="F28" s="13">
        <v>75164568</v>
      </c>
      <c r="G28" s="14">
        <f>LEN(E28)</f>
        <v>80</v>
      </c>
      <c r="H28" s="6"/>
      <c r="I28" s="9" t="str">
        <f ca="1">CONCATENATE($A$2,B28,$A$3,D28,$A$3,RANDBETWEEN(94123092,98423892),$A$3,E28,$A$3,F28,$A$3,C28,$A$3,CHOOSE(RANDBETWEEN(0,4)+1,$M$9,$M$10,$M$11,$M$12,$M$13),$A$3,RANDBETWEEN(1983,1999),"-",RANDBETWEEN(1,12),"-",RANDBETWEEN(1,30),$A$4,RANDBETWEEN(0,4),$A$5,A28,$A$4,RANDBETWEEN(0,1),$A$5,RANDBETWEEN(3458301,7812098),$A$4,RANDBETWEEN(0,1),$A$6)</f>
        <v xml:space="preserve">VALUES('LLANOS','LUIS','95733386','Calle Narciso de la Colina N° 371 Urb. Las Gardenias, distrito Santiago de Surco','75164568','jorge@gmail.com','DIVORCIADO','1984-9-7',1,'JORGE',0,'4353426',1)</v>
      </c>
      <c r="J28" s="6"/>
      <c r="K28" s="6"/>
      <c r="L28" s="6"/>
      <c r="M28"/>
      <c r="N28" s="6"/>
      <c r="O28" s="6"/>
      <c r="P28" s="6"/>
    </row>
    <row r="29" ht="14.25">
      <c r="A29" s="6" t="s">
        <v>302</v>
      </c>
      <c r="B29" t="s">
        <v>303</v>
      </c>
      <c r="C29" s="6" t="s">
        <v>304</v>
      </c>
      <c r="D29" s="6" t="s">
        <v>305</v>
      </c>
      <c r="E29" s="12" t="s">
        <v>306</v>
      </c>
      <c r="F29" s="13">
        <v>10310242</v>
      </c>
      <c r="G29" s="14">
        <f>LEN(E29)</f>
        <v>49</v>
      </c>
      <c r="H29" s="6"/>
      <c r="I29" s="9" t="str">
        <f ca="1">CONCATENATE($A$2,B29,$A$3,D29,$A$3,RANDBETWEEN(94123092,98423892),$A$3,E29,$A$3,F29,$A$3,C29,$A$3,CHOOSE(RANDBETWEEN(0,4)+1,$M$9,$M$10,$M$11,$M$12,$M$13),$A$3,RANDBETWEEN(1983,1999),"-",RANDBETWEEN(1,12),"-",RANDBETWEEN(1,30),$A$4,RANDBETWEEN(0,4),$A$5,A29,$A$4,RANDBETWEEN(0,1),$A$5,RANDBETWEEN(3458301,7812098),$A$4,RANDBETWEEN(0,1),$A$6)</f>
        <v xml:space="preserve">VALUES('TORRES','VALENTIN','94583871','Jr. Venus N° 181, distrito San Juan de Lurigancho','10310242','hernan@gmail.com','CASADO','1997-10-9',2,'HERNAN',0,'4573127',1)</v>
      </c>
      <c r="J29" s="6"/>
      <c r="K29" s="6"/>
      <c r="L29" s="6"/>
      <c r="M29"/>
      <c r="N29" s="6"/>
      <c r="O29" s="6"/>
      <c r="P29" s="6"/>
    </row>
    <row r="30" ht="14.25">
      <c r="A30" s="6" t="s">
        <v>307</v>
      </c>
      <c r="B30" t="s">
        <v>308</v>
      </c>
      <c r="C30" s="6" t="s">
        <v>309</v>
      </c>
      <c r="D30" s="6" t="s">
        <v>310</v>
      </c>
      <c r="E30" s="12" t="s">
        <v>311</v>
      </c>
      <c r="F30" s="13">
        <v>70390484</v>
      </c>
      <c r="G30" s="14">
        <f>LEN(E30)</f>
        <v>52</v>
      </c>
      <c r="H30" s="6"/>
      <c r="I30" s="9" t="str">
        <f ca="1">CONCATENATE($A$2,B30,$A$3,D30,$A$3,RANDBETWEEN(94123092,98423892),$A$3,E30,$A$3,F30,$A$3,C30,$A$3,CHOOSE(RANDBETWEEN(0,4)+1,$M$9,$M$10,$M$11,$M$12,$M$13),$A$3,RANDBETWEEN(1983,1999),"-",RANDBETWEEN(1,12),"-",RANDBETWEEN(1,30),$A$4,RANDBETWEEN(0,4),$A$5,A30,$A$4,RANDBETWEEN(0,1),$A$5,RANDBETWEEN(3458301,7812098),$A$4,RANDBETWEEN(0,1),$A$6)</f>
        <v xml:space="preserve">VALUES('LAISA','ALEJOS','95377351','Asoc. El Olivar de Vitarte Mz. G Lt. 2, distrito Ate','70390484','melisa@outlook.com','DIVORCIADO','1992-12-9',1,'MELISA',0,'5033890',0)</v>
      </c>
      <c r="J30" s="6"/>
      <c r="K30" s="6"/>
      <c r="L30" s="6"/>
      <c r="M30"/>
      <c r="N30" s="6"/>
      <c r="O30" s="6"/>
      <c r="P30" s="6"/>
    </row>
    <row r="31" ht="14.25">
      <c r="A31" s="6" t="s">
        <v>312</v>
      </c>
      <c r="B31" t="s">
        <v>313</v>
      </c>
      <c r="C31" s="6" t="s">
        <v>314</v>
      </c>
      <c r="D31" s="6" t="s">
        <v>315</v>
      </c>
      <c r="E31" s="12" t="s">
        <v>316</v>
      </c>
      <c r="F31" s="13">
        <v>75724102</v>
      </c>
      <c r="G31" s="14">
        <f>LEN(E31)</f>
        <v>77</v>
      </c>
      <c r="H31" s="6"/>
      <c r="I31" s="9" t="str">
        <f ca="1">CONCATENATE($A$2,B31,$A$3,D31,$A$3,RANDBETWEEN(94123092,98423892),$A$3,E31,$A$3,F31,$A$3,C31,$A$3,CHOOSE(RANDBETWEEN(0,4)+1,$M$9,$M$10,$M$11,$M$12,$M$13),$A$3,RANDBETWEEN(1983,1999),"-",RANDBETWEEN(1,12),"-",RANDBETWEEN(1,30),$A$4,RANDBETWEEN(0,4),$A$5,A31,$A$4,RANDBETWEEN(0,1),$A$5,RANDBETWEEN(3458301,7812098),$A$4,RANDBETWEEN(0,1),$A$6)</f>
        <v xml:space="preserve">VALUES('MOTUPE','ANTONIO','94734387','Calle Monte Abeto N° 177- 179 Urb. Monterrico Sur, distrito Santiago de Surco','75724102','dante@yahoo.com','VIUDO','1992-8-24',1,'DANTE',0,'3851009',0)</v>
      </c>
      <c r="J31" s="6"/>
      <c r="K31" s="6"/>
      <c r="L31" s="6"/>
      <c r="M31"/>
      <c r="N31" s="6"/>
      <c r="O31" s="6"/>
      <c r="P31" s="6"/>
    </row>
    <row r="32" ht="14.25">
      <c r="A32" s="6" t="s">
        <v>317</v>
      </c>
      <c r="B32" t="s">
        <v>251</v>
      </c>
      <c r="C32" s="6" t="s">
        <v>318</v>
      </c>
      <c r="D32" s="6" t="s">
        <v>319</v>
      </c>
      <c r="E32" s="12" t="s">
        <v>320</v>
      </c>
      <c r="F32" s="13">
        <v>9137612</v>
      </c>
      <c r="G32" s="14">
        <f>LEN(E32)</f>
        <v>57</v>
      </c>
      <c r="H32" s="6"/>
      <c r="I32" s="9" t="str">
        <f ca="1">CONCATENATE($A$2,B32,$A$3,D32,$A$3,RANDBETWEEN(94123092,98423892),$A$3,E32,$A$3,F32,$A$3,C32,$A$3,CHOOSE(RANDBETWEEN(0,4)+1,$M$9,$M$10,$M$11,$M$12,$M$13),$A$3,RANDBETWEEN(1983,1999),"-",RANDBETWEEN(1,12),"-",RANDBETWEEN(1,30),$A$4,RANDBETWEEN(0,4),$A$5,A32,$A$4,RANDBETWEEN(0,1),$A$5,RANDBETWEEN(3458301,7812098),$A$4,RANDBETWEEN(0,1),$A$6)</f>
        <v xml:space="preserve">VALUES('TALARA','GERARDO','95327782','Mariscal Caceres N° 179, distrito Villa María del Triunfo','9137612','eduardo@gmail.com','DIVORCIADO','1997-7-10',3,'EDUARDO',1,'5335205',0)</v>
      </c>
      <c r="J32" s="6"/>
      <c r="K32" s="6"/>
      <c r="L32" s="6"/>
      <c r="M32"/>
      <c r="N32" s="6"/>
      <c r="O32" s="6"/>
      <c r="P32" s="6"/>
    </row>
    <row r="33" ht="14.25">
      <c r="A33" s="6" t="s">
        <v>255</v>
      </c>
      <c r="B33" t="s">
        <v>321</v>
      </c>
      <c r="C33" s="6" t="s">
        <v>257</v>
      </c>
      <c r="D33" s="6" t="s">
        <v>322</v>
      </c>
      <c r="E33" s="12" t="s">
        <v>323</v>
      </c>
      <c r="F33" s="13">
        <v>9714240</v>
      </c>
      <c r="G33" s="14">
        <f>LEN(E33)</f>
        <v>47</v>
      </c>
      <c r="H33" s="6"/>
      <c r="I33" s="9" t="str">
        <f ca="1">CONCATENATE($A$2,B33,$A$3,D33,$A$3,RANDBETWEEN(94123092,98423892),$A$3,E33,$A$3,F33,$A$3,C33,$A$3,CHOOSE(RANDBETWEEN(0,4)+1,$M$9,$M$10,$M$11,$M$12,$M$13),$A$3,RANDBETWEEN(1983,1999),"-",RANDBETWEEN(1,12),"-",RANDBETWEEN(1,30),$A$4,RANDBETWEEN(0,4),$A$5,A33,$A$4,RANDBETWEEN(0,1),$A$5,RANDBETWEEN(3458301,7812098),$A$4,RANDBETWEEN(0,1),$A$6)</f>
        <v xml:space="preserve">VALUES('PRADO','INESTACO','97762951','Av. Santa Catalina N° 285, distrito La Victoria','9714240','katherine@outlook.com','CASADO','1998-4-22',3,'KATHERINE',1,'4011290',1)</v>
      </c>
      <c r="J33" s="6"/>
      <c r="K33" s="6"/>
      <c r="L33" s="6"/>
      <c r="M33"/>
      <c r="N33" s="6"/>
      <c r="O33" s="6"/>
      <c r="P33" s="6"/>
    </row>
    <row r="34" ht="14.25">
      <c r="A34" s="6" t="s">
        <v>324</v>
      </c>
      <c r="B34" t="s">
        <v>325</v>
      </c>
      <c r="C34" s="6" t="s">
        <v>326</v>
      </c>
      <c r="D34" s="6" t="s">
        <v>327</v>
      </c>
      <c r="E34" s="12" t="s">
        <v>328</v>
      </c>
      <c r="F34" s="13">
        <v>46800691</v>
      </c>
      <c r="G34" s="14">
        <f>LEN(E34)</f>
        <v>60</v>
      </c>
      <c r="H34" s="6"/>
      <c r="I34" s="9" t="str">
        <f ca="1">CONCATENATE($A$2,B34,$A$3,D34,$A$3,RANDBETWEEN(94123092,98423892),$A$3,E34,$A$3,F34,$A$3,C34,$A$3,CHOOSE(RANDBETWEEN(0,4)+1,$M$9,$M$10,$M$11,$M$12,$M$13),$A$3,RANDBETWEEN(1983,1999),"-",RANDBETWEEN(1,12),"-",RANDBETWEEN(1,30),$A$4,RANDBETWEEN(0,4),$A$5,A34,$A$4,RANDBETWEEN(0,1),$A$5,RANDBETWEEN(3458301,7812098),$A$4,RANDBETWEEN(0,1),$A$6)</f>
        <v xml:space="preserve">VALUES('HUAMAN','GONZALES','94889030','Teodocio Perreño N° 339 Torre B Dpto. 402, distrito Barranco','46800691','emiliana@outlook.com','CONVIVIENTE','1987-11-9',2,'EMILIANA',0,'4958995',1)</v>
      </c>
      <c r="J34" s="6"/>
      <c r="K34" s="6"/>
      <c r="L34" s="6"/>
      <c r="M34"/>
      <c r="N34" s="6"/>
      <c r="O34" s="6"/>
      <c r="P34" s="6"/>
    </row>
    <row r="35" ht="14.25">
      <c r="A35" s="6" t="s">
        <v>329</v>
      </c>
      <c r="B35" t="s">
        <v>330</v>
      </c>
      <c r="C35" s="6" t="s">
        <v>331</v>
      </c>
      <c r="D35" s="6" t="s">
        <v>332</v>
      </c>
      <c r="E35" s="12" t="s">
        <v>333</v>
      </c>
      <c r="F35" s="13">
        <v>8250442</v>
      </c>
      <c r="G35" s="14">
        <f>LEN(E35)</f>
        <v>86</v>
      </c>
      <c r="H35" s="6"/>
      <c r="I35" s="9" t="str">
        <f ca="1">CONCATENATE($A$2,B35,$A$3,D35,$A$3,RANDBETWEEN(94123092,98423892),$A$3,E35,$A$3,F35,$A$3,C35,$A$3,CHOOSE(RANDBETWEEN(0,4)+1,$M$9,$M$10,$M$11,$M$12,$M$13),$A$3,RANDBETWEEN(1983,1999),"-",RANDBETWEEN(1,12),"-",RANDBETWEEN(1,30),$A$4,RANDBETWEEN(0,4),$A$5,A35,$A$4,RANDBETWEEN(0,1),$A$5,RANDBETWEEN(3458301,7812098),$A$4,RANDBETWEEN(0,1),$A$6)</f>
        <v xml:space="preserve">VALUES('GUIÑAN','ELOISA','98213597','Calle Ayabaca N° 295 Dpto. 101 Urb. Prolongación Benavides, distrito Santiago de Surco','8250442','nerida@outlook.com','SOLTERO','1991-10-28',4,'NERIDA',0,'5355181',1)</v>
      </c>
      <c r="J35" s="6"/>
      <c r="K35" s="6"/>
      <c r="L35" s="6"/>
      <c r="M35"/>
      <c r="N35" s="6"/>
      <c r="O35" s="6"/>
      <c r="P35" s="6"/>
    </row>
    <row r="36" ht="14.25">
      <c r="A36" s="6" t="s">
        <v>334</v>
      </c>
      <c r="B36" t="s">
        <v>335</v>
      </c>
      <c r="C36" s="6" t="s">
        <v>336</v>
      </c>
      <c r="D36" s="6" t="s">
        <v>337</v>
      </c>
      <c r="E36" s="12" t="s">
        <v>338</v>
      </c>
      <c r="F36" s="13">
        <v>44740180</v>
      </c>
      <c r="G36" s="14">
        <f>LEN(E36)</f>
        <v>82</v>
      </c>
      <c r="H36" s="6"/>
      <c r="I36" s="9" t="str">
        <f ca="1">CONCATENATE($A$2,B36,$A$3,D36,$A$3,RANDBETWEEN(94123092,98423892),$A$3,E36,$A$3,F36,$A$3,C36,$A$3,CHOOSE(RANDBETWEEN(0,4)+1,$M$9,$M$10,$M$11,$M$12,$M$13),$A$3,RANDBETWEEN(1983,1999),"-",RANDBETWEEN(1,12),"-",RANDBETWEEN(1,30),$A$4,RANDBETWEEN(0,4),$A$5,A36,$A$4,RANDBETWEEN(0,1),$A$5,RANDBETWEEN(3458301,7812098),$A$4,RANDBETWEEN(0,1),$A$6)</f>
        <v xml:space="preserve">VALUES('RAY','FRANCYS','96811599','Calle Guillermo Moore N° 159 Urb. Antares 3ra Etapa, distrito San Martín de Porres','44740180','maribel@outlook.com','DIVORCIADO','1996-11-14',4,'MARIBEL',1,'6199422',0)</v>
      </c>
      <c r="J36" s="6"/>
      <c r="K36" s="6"/>
      <c r="L36" s="6"/>
      <c r="M36"/>
      <c r="N36" s="6"/>
      <c r="O36" s="6"/>
      <c r="P36" s="6"/>
    </row>
    <row r="37" ht="14.25">
      <c r="A37" s="6" t="s">
        <v>339</v>
      </c>
      <c r="B37" s="6" t="s">
        <v>340</v>
      </c>
      <c r="C37" s="6" t="s">
        <v>341</v>
      </c>
      <c r="D37" s="6" t="s">
        <v>342</v>
      </c>
      <c r="E37" s="12" t="s">
        <v>343</v>
      </c>
      <c r="F37" s="13">
        <v>43654634</v>
      </c>
      <c r="G37" s="14">
        <f>LEN(E37)</f>
        <v>41</v>
      </c>
      <c r="H37" s="6"/>
      <c r="I37" s="9" t="str">
        <f ca="1">CONCATENATE($A$2,B37,$A$3,D37,$A$3,RANDBETWEEN(94123092,98423892),$A$3,E37,$A$3,F37,$A$3,C37,$A$3,CHOOSE(RANDBETWEEN(0,4)+1,$M$9,$M$10,$M$11,$M$12,$M$13),$A$3,RANDBETWEEN(1983,1999),"-",RANDBETWEEN(1,12),"-",RANDBETWEEN(1,30),$A$4,RANDBETWEEN(0,4),$A$5,A37,$A$4,RANDBETWEEN(0,1),$A$5,RANDBETWEEN(3458301,7812098),$A$4,RANDBETWEEN(0,1),$A$6)</f>
        <v xml:space="preserve">VALUES('MUÑOZ','MORALES','96217595','UCV 5 Lt. 26 Zona A Huaycan, distrito Ate','43654634','candy@gmail.com','VIUDO','1991-11-2',2,'CANDY',1,'3836885',1)</v>
      </c>
      <c r="J37" s="6"/>
      <c r="K37" s="6"/>
      <c r="L37" s="6"/>
      <c r="M37" s="6"/>
      <c r="N37" s="6"/>
      <c r="O37" s="6"/>
      <c r="P37" s="6"/>
    </row>
    <row r="38" ht="14.25">
      <c r="A38" s="6"/>
      <c r="B38" s="6"/>
      <c r="C38" s="6"/>
      <c r="D38" s="6"/>
      <c r="E38" s="12"/>
      <c r="F38" s="13"/>
      <c r="G38" s="14"/>
      <c r="H38" s="6"/>
      <c r="I38" s="6"/>
      <c r="J38" s="6"/>
      <c r="K38" s="6"/>
      <c r="L38" s="6"/>
      <c r="M38" s="6"/>
      <c r="N38" s="6"/>
      <c r="O38" s="6"/>
      <c r="P38" s="6"/>
    </row>
    <row r="39" ht="14.25">
      <c r="A39" s="6"/>
      <c r="B39" s="6"/>
      <c r="C39" s="6" t="s">
        <v>1</v>
      </c>
      <c r="D39" s="6"/>
      <c r="E39" s="6"/>
      <c r="F39" s="15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ht="14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ht="14.25">
      <c r="A41" s="6"/>
      <c r="B41" s="6"/>
      <c r="C41" s="6" t="s">
        <v>344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U41" t="str">
        <f>CONCATENATE($C$39," ",C41,";")</f>
        <v xml:space="preserve">INSERT INTO Persona ( apellido_materno, apellido_paterno, celular, direccion, documento_identidad, email, estado_civil, fech_nacimiento, grado_instruccion, nombre, sexo, telefono, tipo_documento_identidad)  VALUES('MARQUEZ','DELIRIO','97671046','Psj. Salta N° 294, distrito Pueblo Libre','47552821','maria@gmail.com','SOLTERO','1998-10-18',1,'MARIA',0,'4762317',0);</v>
      </c>
    </row>
    <row r="42" ht="14.25">
      <c r="A42" s="6"/>
      <c r="B42" s="6"/>
      <c r="C42" s="6" t="s">
        <v>345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U42" t="str">
        <f>CONCATENATE($C$39," ",C42,";")</f>
        <v xml:space="preserve">INSERT INTO Persona ( apellido_materno, apellido_paterno, celular, direccion, documento_identidad, email, estado_civil, fech_nacimiento, grado_instruccion, nombre, sexo, telefono, tipo_documento_identidad)  VALUES('RAMOS','SUSANA','97936032','Calle Mariano Pastor N° 229 Dpto. 201, distrito Pueblo Libre','9677801','elizabeth@yahoo.com','VIUDO','1993-8-20',2,'ELIZABETH',0,'4466777',0);</v>
      </c>
    </row>
    <row r="43" ht="14.25">
      <c r="A43" s="6"/>
      <c r="B43" s="6"/>
      <c r="C43" s="6" t="s">
        <v>346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U43" t="str">
        <f>CONCATENATE($C$39," ",C43,";")</f>
        <v xml:space="preserve">INSERT INTO Persona ( apellido_materno, apellido_paterno, celular, direccion, documento_identidad, email, estado_civil, fech_nacimiento, grado_instruccion, nombre, sexo, telefono, tipo_documento_identidad)  VALUES('TALARA','FARITH','94912305','AA. HH. Huáscar Mz. 142 Lt. 26 Gr. 1, distrito San Juan de Lurigancho','47381953','juan@yahoo.com','DIVORCIADO','1986-4-24',1,'JUAN',0,'4872042',1);</v>
      </c>
    </row>
    <row r="44" ht="14.25">
      <c r="A44" s="6"/>
      <c r="B44" s="6"/>
      <c r="C44" s="6" t="s">
        <v>347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U44" t="str">
        <f>CONCATENATE($C$39," ",C44,";")</f>
        <v xml:space="preserve">INSERT INTO Persona ( apellido_materno, apellido_paterno, celular, direccion, documento_identidad, email, estado_civil, fech_nacimiento, grado_instruccion, nombre, sexo, telefono, tipo_documento_identidad)  VALUES('QUISPE','MARJORIE','94803189','Jr. Mayta Capac N° 167, distrito Independencia','9331548','katherine@outlook.com','VIUDO','1986-3-25',3,'KATHERINE',0,'7081479',1);</v>
      </c>
    </row>
    <row r="45" ht="14.25">
      <c r="A45" s="6"/>
      <c r="B45" s="6"/>
      <c r="C45" s="6" t="s">
        <v>348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U45" t="str">
        <f>CONCATENATE($C$39," ",C45,";")</f>
        <v xml:space="preserve">INSERT INTO Persona ( apellido_materno, apellido_paterno, celular, direccion, documento_identidad, email, estado_civil, fech_nacimiento, grado_instruccion, nombre, sexo, telefono, tipo_documento_identidad)  VALUES('MARTILLA','LUCRECIA','98407291','Av. República de Panamá N° 4779, distrito Miraflores','7121974','emelda@outlook.com','VIUDO','1986-7-12',1,'EMELDA',1,'5888641',0);</v>
      </c>
    </row>
    <row r="46" ht="14.25">
      <c r="A46" s="6"/>
      <c r="B46" s="6"/>
      <c r="C46" s="6" t="s">
        <v>349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U46" t="str">
        <f>CONCATENATE($C$39," ",C46,";")</f>
        <v xml:space="preserve">INSERT INTO Persona ( apellido_materno, apellido_paterno, celular, direccion, documento_identidad, email, estado_civil, fech_nacimiento, grado_instruccion, nombre, sexo, telefono, tipo_documento_identidad)  VALUES('QUIROZ','NATHALY','96485091','Enrique Oppenheimer N° 968, distrito San Juan de Miraflores','10270403','patricia@gmail.com','SOLTERO','1988-4-8',3,'PATRICIA',0,'6249974',0);</v>
      </c>
    </row>
    <row r="47" ht="14.25">
      <c r="A47" s="6"/>
      <c r="B47" s="6"/>
      <c r="C47" s="6" t="s">
        <v>350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U47" t="str">
        <f>CONCATENATE($C$39," ",C47,";")</f>
        <v xml:space="preserve">INSERT INTO Persona ( apellido_materno, apellido_paterno, celular, direccion, documento_identidad, email, estado_civil, fech_nacimiento, grado_instruccion, nombre, sexo, telefono, tipo_documento_identidad)  VALUES('GUARNA','GISELA','94607124','Calle Cadiz N° 130 - 101 Urb. Mayorazgo II Etapa, distrito Ate','10031601','miriam@outlook.com','DIVORCIADO','1994-7-29',3,'MIRIAM',0,'6343440',0);</v>
      </c>
    </row>
    <row r="48" ht="14.25">
      <c r="A48" s="6"/>
      <c r="B48" s="6"/>
      <c r="C48" s="6" t="s">
        <v>351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U48" t="str">
        <f>CONCATENATE($C$39," ",C48,";")</f>
        <v xml:space="preserve">INSERT INTO Persona ( apellido_materno, apellido_paterno, celular, direccion, documento_identidad, email, estado_civil, fech_nacimiento, grado_instruccion, nombre, sexo, telefono, tipo_documento_identidad)  VALUES('SALAZAR','LILIANA','95015930','Jr. Huáscar N| 1220 Dpto. B, distrito Jesús María','10494510','norma@gmail.com','CONVIVIENTE','1988-9-19',4,'NORMA',1,'7701334',1);</v>
      </c>
    </row>
    <row r="49" ht="14.25">
      <c r="A49" s="6"/>
      <c r="B49" s="6"/>
      <c r="C49" s="6" t="s">
        <v>352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U49" t="str">
        <f>CONCATENATE($C$39," ",C49,";")</f>
        <v xml:space="preserve">INSERT INTO Persona ( apellido_materno, apellido_paterno, celular, direccion, documento_identidad, email, estado_civil, fech_nacimiento, grado_instruccion, nombre, sexo, telefono, tipo_documento_identidad)  VALUES('TOLEDO','ROSAS','96180191','Jr. Daniel Alomia Robles N° 274 Block K Dpto. 503 Urb. Los Álamos de Monterrico, distrito Santiago de Surco','7759095','elsy@outlook.com','VIUDO','1997-4-18',4,'ELSY',0,'6296693',0);</v>
      </c>
    </row>
    <row r="50" ht="14.25">
      <c r="A50" s="6"/>
      <c r="B50" s="6"/>
      <c r="C50" s="6" t="s">
        <v>353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U50" t="str">
        <f>CONCATENATE($C$39," ",C50,";")</f>
        <v xml:space="preserve">INSERT INTO Persona ( apellido_materno, apellido_paterno, celular, direccion, documento_identidad, email, estado_civil, fech_nacimiento, grado_instruccion, nombre, sexo, telefono, tipo_documento_identidad)  VALUES('OVIEDO','CARLOS','95980442','Jr. Pedro Boca Negra N° 180 Urb. El Bosque, distrito Rimac','7036362','juan@yahoo.com','DIVORCIADO','1998-11-7',0,'JUAN',0,'4794276',0);</v>
      </c>
    </row>
    <row r="51" ht="14.25">
      <c r="A51" s="6"/>
      <c r="B51" s="6"/>
      <c r="C51" s="6" t="s">
        <v>354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U51" t="str">
        <f>CONCATENATE($C$39," ",C51,";")</f>
        <v xml:space="preserve">INSERT INTO Persona ( apellido_materno, apellido_paterno, celular, direccion, documento_identidad, email, estado_civil, fech_nacimiento, grado_instruccion, nombre, sexo, telefono, tipo_documento_identidad)  VALUES('ANGELES','CASASSA','97595130','Av. Marco Pte. Llanos Mz. C2 Lt. A2, distrito Ate','44673354','michela@outlook.com','CASADO','1991-11-5',1,'MICHELA',0,'3734085',0);</v>
      </c>
    </row>
    <row r="52" ht="14.25">
      <c r="A52" s="6"/>
      <c r="B52" s="6"/>
      <c r="C52" s="6" t="s">
        <v>355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U52" t="str">
        <f>CONCATENATE($C$39," ",C52,";")</f>
        <v xml:space="preserve">INSERT INTO Persona ( apellido_materno, apellido_paterno, celular, direccion, documento_identidad, email, estado_civil, fech_nacimiento, grado_instruccion, nombre, sexo, telefono, tipo_documento_identidad)  VALUES('MONTECARLO','DELAOS','95799007','Calle La Milla Asent. H. Virgen del Carmen, distrito San Martín de Porres','45810776','susana@outlook.com','DIVORCIADO','1991-6-21',4,'SUSANA',1,'4972322',0);</v>
      </c>
    </row>
    <row r="53" ht="14.25">
      <c r="A53" s="6"/>
      <c r="B53" s="6"/>
      <c r="C53" s="6" t="s">
        <v>356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U53" t="str">
        <f>CONCATENATE($C$39," ",C53,";")</f>
        <v xml:space="preserve">INSERT INTO Persona ( apellido_materno, apellido_paterno, celular, direccion, documento_identidad, email, estado_civil, fech_nacimiento, grado_instruccion, nombre, sexo, telefono, tipo_documento_identidad)  VALUES('LLANOS','LUIS','96059509','Calle Narciso de la Colina N° 371 Urb. Las Gardenias, distrito Santiago de Surco','75164568','jorge@gmail.com','DIVORCIADO','1987-4-11',2,'JORGE',0,'6415754',0);</v>
      </c>
    </row>
    <row r="54" ht="14.25">
      <c r="A54" s="6"/>
      <c r="B54" s="6"/>
      <c r="C54" s="6" t="s">
        <v>357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U54" t="str">
        <f>CONCATENATE($C$39," ",C54,";")</f>
        <v xml:space="preserve">INSERT INTO Persona ( apellido_materno, apellido_paterno, celular, direccion, documento_identidad, email, estado_civil, fech_nacimiento, grado_instruccion, nombre, sexo, telefono, tipo_documento_identidad)  VALUES('TORRES','VALENTIN','97304092','Jr. Venus N° 181, distrito San Juan de Lurigancho','10310242','hernan@gmail.com','DIVORCIADO','1994-7-5',2,'HERNAN',1,'6705912',0);</v>
      </c>
    </row>
    <row r="55" ht="14.25">
      <c r="A55" s="6"/>
      <c r="B55" s="6"/>
      <c r="C55" s="6" t="s">
        <v>358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U55" t="str">
        <f>CONCATENATE($C$39," ",C55,";")</f>
        <v xml:space="preserve">INSERT INTO Persona ( apellido_materno, apellido_paterno, celular, direccion, documento_identidad, email, estado_civil, fech_nacimiento, grado_instruccion, nombre, sexo, telefono, tipo_documento_identidad)  VALUES('LAISA','ALEJOS','97798353','Asoc. El Olivar de Vitarte Mz. G Lt. 2, distrito Ate','70390484','melisa@outlook.com','CASADO','1990-9-13',3,'MELISA',1,'3973929',1);</v>
      </c>
    </row>
    <row r="56" ht="14.25">
      <c r="A56" s="6"/>
      <c r="B56" s="6"/>
      <c r="C56" s="6" t="s">
        <v>359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U56" t="str">
        <f>CONCATENATE($C$39," ",C56,";")</f>
        <v xml:space="preserve">INSERT INTO Persona ( apellido_materno, apellido_paterno, celular, direccion, documento_identidad, email, estado_civil, fech_nacimiento, grado_instruccion, nombre, sexo, telefono, tipo_documento_identidad)  VALUES('MOTUPE','ANTONIO','94629668','Calle Monte Abeto N° 177- 179 Urb. Monterrico Sur, distrito Santiago de Surco','75724102','dante@yahoo.com','VIUDO','1984-7-20',3,'DANTE',1,'5972083',1);</v>
      </c>
    </row>
    <row r="57" ht="14.25">
      <c r="A57" s="6"/>
      <c r="B57" s="6"/>
      <c r="C57" s="6" t="s">
        <v>360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U57" t="str">
        <f>CONCATENATE($C$39," ",C57,";")</f>
        <v xml:space="preserve">INSERT INTO Persona ( apellido_materno, apellido_paterno, celular, direccion, documento_identidad, email, estado_civil, fech_nacimiento, grado_instruccion, nombre, sexo, telefono, tipo_documento_identidad)  VALUES('TALARA','GERARDO','95649830','Mariscal Caceres N° 179, distrito Villa María del Triunfo','9137612','eduardo@gmail.com','VIUDO','1991-11-20',3,'EDUARDO',1,'7168670',1);</v>
      </c>
    </row>
    <row r="58" ht="14.25">
      <c r="A58" s="6"/>
      <c r="B58" s="6"/>
      <c r="C58" s="6" t="s">
        <v>361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U58" t="str">
        <f>CONCATENATE($C$39," ",C58,";")</f>
        <v xml:space="preserve">INSERT INTO Persona ( apellido_materno, apellido_paterno, celular, direccion, documento_identidad, email, estado_civil, fech_nacimiento, grado_instruccion, nombre, sexo, telefono, tipo_documento_identidad)  VALUES('PRADO','INESTACO','96936505','Av. Santa Catalina N° 285, distrito La Victoria','9714240','katherine@outlook.com','VIUDO','1998-8-14',1,'KATHERINE',1,'6829610',1);</v>
      </c>
    </row>
    <row r="59" ht="14.25">
      <c r="A59" s="6"/>
      <c r="B59" s="6"/>
      <c r="C59" s="6" t="s">
        <v>362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U59" t="str">
        <f>CONCATENATE($C$39," ",C59,";")</f>
        <v xml:space="preserve">INSERT INTO Persona ( apellido_materno, apellido_paterno, celular, direccion, documento_identidad, email, estado_civil, fech_nacimiento, grado_instruccion, nombre, sexo, telefono, tipo_documento_identidad)  VALUES('HUAMAN','GONZALES','95142277','Teodocio Perreño N° 339 Torre B Dpto. 402, distrito Barranco','46800691','emiliana@outlook.com','SOLTERO','1986-4-12',3,'EMILIANA',1,'5088640',0);</v>
      </c>
    </row>
    <row r="60" ht="14.25">
      <c r="A60" s="6"/>
      <c r="B60" s="6"/>
      <c r="C60" s="6" t="s">
        <v>363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U60" t="str">
        <f>CONCATENATE($C$39," ",C60,";")</f>
        <v xml:space="preserve">INSERT INTO Persona ( apellido_materno, apellido_paterno, celular, direccion, documento_identidad, email, estado_civil, fech_nacimiento, grado_instruccion, nombre, sexo, telefono, tipo_documento_identidad)  VALUES('GUIÑAN','ELOISA','96778046','Calle Ayabaca N° 295 Dpto. 101 Urb. Prolongación Benavides, distrito Santiago de Surco','8250442','nerida@outlook.com','VIUDO','1998-7-6',2,'NERIDA',1,'7342502',0);</v>
      </c>
    </row>
    <row r="61" ht="14.25">
      <c r="A61" s="6"/>
      <c r="B61" s="6"/>
      <c r="C61" s="6" t="s">
        <v>364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U61" t="str">
        <f>CONCATENATE($C$39," ",C61,";")</f>
        <v xml:space="preserve">INSERT INTO Persona ( apellido_materno, apellido_paterno, celular, direccion, documento_identidad, email, estado_civil, fech_nacimiento, grado_instruccion, nombre, sexo, telefono, tipo_documento_identidad)  VALUES('RAY','FRANCYS','98243630','Calle Guillermo Moore N° 159 Urb. Antares 3ra Etapa, distrito San Martín de Porres','44740180','maribel@outlook.com','VIUDO','1990-4-10',2,'MARIBEL',1,'4439230',1);</v>
      </c>
    </row>
    <row r="62" ht="14.25">
      <c r="C62" t="s">
        <v>365</v>
      </c>
      <c r="U62" t="str">
        <f>CONCATENATE($C$39," ",C62,";")</f>
        <v xml:space="preserve">INSERT INTO Persona ( apellido_materno, apellido_paterno, celular, direccion, documento_identidad, email, estado_civil, fech_nacimiento, grado_instruccion, nombre, sexo, telefono, tipo_documento_identidad)  VALUES('MUÑOZ','MORALES','97671146','UCV 5 Lt. 26 Zona A Huaycan, distrito Ate','43654634','candy@gmail.com','SOLTERO','1999-9-19',3,'CANDY',1,'3766950',1);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2023-01-11T17:29:18Z</dcterms:modified>
</cp:coreProperties>
</file>