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22980" windowHeight="9525"/>
  </bookViews>
  <sheets>
    <sheet name="Dokumentacija" sheetId="1" r:id="rId1"/>
    <sheet name="Skripta za nove particije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7" i="1"/>
  <c r="F34"/>
  <c r="F36"/>
  <c r="F54"/>
  <c r="F52"/>
  <c r="F50"/>
  <c r="F46"/>
  <c r="F44"/>
  <c r="F42"/>
  <c r="F48"/>
  <c r="F40"/>
  <c r="F38"/>
  <c r="P14"/>
  <c r="P16"/>
  <c r="P18"/>
  <c r="P20"/>
  <c r="P22"/>
  <c r="O8"/>
  <c r="P8" s="1"/>
  <c r="O10"/>
  <c r="P10" s="1"/>
  <c r="O12"/>
  <c r="P12" s="1"/>
  <c r="O14"/>
  <c r="O16"/>
  <c r="O18"/>
  <c r="O20"/>
  <c r="O22"/>
  <c r="O24"/>
  <c r="P24" s="1"/>
  <c r="O26"/>
  <c r="P26" s="1"/>
  <c r="O6"/>
  <c r="P6" s="1"/>
  <c r="F56" l="1"/>
</calcChain>
</file>

<file path=xl/sharedStrings.xml><?xml version="1.0" encoding="utf-8"?>
<sst xmlns="http://schemas.openxmlformats.org/spreadsheetml/2006/main" count="202" uniqueCount="124">
  <si>
    <t>Operacijski sustav</t>
  </si>
  <si>
    <t>Ukupno MB</t>
  </si>
  <si>
    <t>Ukupno GB</t>
  </si>
  <si>
    <t>Linux 1</t>
  </si>
  <si>
    <t>Linux 2</t>
  </si>
  <si>
    <t>1. GEN Windows10</t>
  </si>
  <si>
    <t>2. GEN Windows10</t>
  </si>
  <si>
    <t>3. GEN Windows10</t>
  </si>
  <si>
    <t>4. GEN Windows10</t>
  </si>
  <si>
    <t>5. GEN Windows10</t>
  </si>
  <si>
    <t>RAZNO Windows10</t>
  </si>
  <si>
    <t>Sem1 Windows10</t>
  </si>
  <si>
    <t>Sem2 Windows10</t>
  </si>
  <si>
    <t>STORE Windows10</t>
  </si>
  <si>
    <t>Particija 1 NAZIV</t>
  </si>
  <si>
    <t>Particija 2 NAZIV</t>
  </si>
  <si>
    <t>Particija 3 NAZIV</t>
  </si>
  <si>
    <t>Particija 4 NAZIV</t>
  </si>
  <si>
    <t>Particija 5 NAZIV</t>
  </si>
  <si>
    <t>Particija 6 NAZIV</t>
  </si>
  <si>
    <t>Particija 1 Veličina</t>
  </si>
  <si>
    <t>Particija 2 Veličina</t>
  </si>
  <si>
    <t>Particija 3 Veličina</t>
  </si>
  <si>
    <t>Particija 4 Veličina</t>
  </si>
  <si>
    <t>Particija 5 Veličina</t>
  </si>
  <si>
    <t>Particija 6 Veličina</t>
  </si>
  <si>
    <t>Efi System Partition</t>
  </si>
  <si>
    <t>SWAP</t>
  </si>
  <si>
    <t>Microsoft Reserved</t>
  </si>
  <si>
    <t>System</t>
  </si>
  <si>
    <t>Data</t>
  </si>
  <si>
    <t>Recovery</t>
  </si>
  <si>
    <t>Root</t>
  </si>
  <si>
    <t>Home</t>
  </si>
  <si>
    <t>HDD 1 ( 4TB )</t>
  </si>
  <si>
    <t>Particija NAZIV</t>
  </si>
  <si>
    <t>Particija Veličina</t>
  </si>
  <si>
    <t>1,82TB</t>
  </si>
  <si>
    <t>MAX</t>
  </si>
  <si>
    <t>#!/bin/bash</t>
  </si>
  <si>
    <t># LINUX 2</t>
  </si>
  <si>
    <t># LINUX 1</t>
  </si>
  <si>
    <t># 1. GEN Windows10</t>
  </si>
  <si>
    <t># 2. GEN Windows10</t>
  </si>
  <si>
    <t># 3. GEN Windows10</t>
  </si>
  <si>
    <t># 4. GEN Windows10</t>
  </si>
  <si>
    <t># 5. GEN Windows10</t>
  </si>
  <si>
    <t># RAZNO Windows10</t>
  </si>
  <si>
    <t># SEM1 Windows10</t>
  </si>
  <si>
    <t># SEM2 Windows10</t>
  </si>
  <si>
    <t># STORE Windows10</t>
  </si>
  <si>
    <t>function pause(){</t>
  </si>
  <si>
    <t xml:space="preserve"> read -s -n 1 -p "Press any key to continue . . ."</t>
  </si>
  <si>
    <t xml:space="preserve"> echo ""</t>
  </si>
  <si>
    <t>}</t>
  </si>
  <si>
    <t>pause</t>
  </si>
  <si>
    <t>read -n 3 -p $'Select disk: \n' diskvar</t>
  </si>
  <si>
    <t>sgdisk -p /dev/$diskvar</t>
  </si>
  <si>
    <t>sgdisk -n 1:1MiB:300MiB -t 0:ef00 -c 0:"EFI System Partition" /dev/$diskvar</t>
  </si>
  <si>
    <t>sgdisk -n 2:0:+16GiB -t 0:8200-c 0:swap /dev/$diskvar</t>
  </si>
  <si>
    <t>sgdisk -n 3:0:+50GiB -t 0:8304 -c 0:root /dev/$diskvar</t>
  </si>
  <si>
    <t>sgdisk -n 4:0:+30GiB -t 0:8302 -c 0:home /dev/$diskvar</t>
  </si>
  <si>
    <t>sgdisk -n 5:0:+300MiB -t 0:ef00 -c 0:"EFI System Partition" /dev/$diskvar</t>
  </si>
  <si>
    <t>sgdisk -n 6:0:+16GiB -t 0:8200 -c 0:swap /dev/$diskvar</t>
  </si>
  <si>
    <t>sgdisk -n 7:0:+50GiB -t 0:8304 -c 0:root /dev/$diskvar</t>
  </si>
  <si>
    <t>sgdisk -n 8:0:+30GiB -t 0:8302 -c 0:home /dev/$diskvar</t>
  </si>
  <si>
    <t>sgdisk -n 9:0:+300MiB -t 0:ef00 -c 0:"EFI System Partition" /dev/$diskvar</t>
  </si>
  <si>
    <t>sgdisk -n 10:0:+128MiB -t 0:0c01 -c 0:"MS Reserved"  /dev/$diskvar</t>
  </si>
  <si>
    <t>sgdisk -n 11:0:+100GiB -t 0:0700 -c 0:"1 Generacija"  /dev/$diskvar</t>
  </si>
  <si>
    <t>sgdisk -n 12:0:+50GiB -t 0:0700 -c 0:"DATA"  /dev/$diskvar</t>
  </si>
  <si>
    <t>sgdisk -n 13:0:+10GiB -t 0:2700 -c 0:"MS Recovery"  /dev/$diskvar</t>
  </si>
  <si>
    <t>sgdisk -n 14:0:+300MiB -t 0:ef00 -c 0:"EFI System Partition" /dev/$diskvar</t>
  </si>
  <si>
    <t>sgdisk -n 15:0:+128MiB -t 0:0c01 -c 0:"MS Reserved"  /dev/$diskvar</t>
  </si>
  <si>
    <t>sgdisk -n 16:0:+100GiB -t 0:0700 -c 0:"2 Generacija"  /dev/$diskvar</t>
  </si>
  <si>
    <t>sgdisk -n 17:0:+50GiB -t 0:0700 -c 0:"DATA"  /dev/$diskvar</t>
  </si>
  <si>
    <t>sgdisk -n 18:0:+10GiB -t 0:2700 -c 0:"MS Recovery"  /dev/$diskvar</t>
  </si>
  <si>
    <t>sgdisk -n 19:0:+300MiB -t 0:ef00 -c 0:"EFI System Partition" /dev/$diskvar</t>
  </si>
  <si>
    <t>sgdisk -n 20:0:+128MiB -t 0:0c01 -c 0:"MS Reserved"  /dev/$diskvar</t>
  </si>
  <si>
    <t>sgdisk -n 21:0:+100GiB -t 0:0700 -c 0:"3 Generacija"  /dev/$diskvar</t>
  </si>
  <si>
    <t>sgdisk -n 22:0:+50GiB -t 0:0700 -c 0:"DATA"  /dev/$diskvar</t>
  </si>
  <si>
    <t>sgdisk -n 23:0:+10GiB -t 0:2700 -c 0:"MS Recovery"  /dev/$diskvar</t>
  </si>
  <si>
    <t>sgdisk -n 24:0:+300MiB -t 0:ef00 -c 0:"EFI System Partition" /dev/$diskvar</t>
  </si>
  <si>
    <t>sgdisk -n 25:0:+128MiB -t 0:0c01 -c 0:"MS Reserved"  /dev/$diskvar</t>
  </si>
  <si>
    <t>sgdisk -n 26:0:+100GiB -t 0:0700 -c 0:"4 Generacija"  /dev/$diskvar</t>
  </si>
  <si>
    <t>sgdisk -n 27:0:+50GiB -t 0:0700 -c 0:"DATA"  /dev/$diskvar</t>
  </si>
  <si>
    <t>sgdisk -n 28:0:+10GiB -t 0:2700 -c 0:"MS Recovery"  /dev/$diskvar</t>
  </si>
  <si>
    <t>sgdisk -n 29:0:+300MiB -t 0:ef00 -c 0:"EFI System Partition" /dev/$diskvar</t>
  </si>
  <si>
    <t>sgdisk -n 30:0:+128MiB -t 0:0c01 -c 0:"MS Reserved"  /dev/$diskvar</t>
  </si>
  <si>
    <t>sgdisk -n 31:0:+100GiB -t 0:0700 -c 0:"5 Generacija"  /dev/$diskvar</t>
  </si>
  <si>
    <t>sgdisk -n 32:0:+50GiB -t 0:0700 -c 0:"DATA"  /dev/$diskvar</t>
  </si>
  <si>
    <t>sgdisk -n 33:0:+10GiB -t 0:2700 -c 0:"MS Recovery"  /dev/$diskvar</t>
  </si>
  <si>
    <t>sgdisk -n 34:0:+300MiB -t 0:ef00 -c 0:"EFI System Partition" /dev/$diskvar</t>
  </si>
  <si>
    <t>sgdisk -n 35:0:+128MiB -t 0:0c01 -c 0:"MS Reserved"  /dev/$diskvar</t>
  </si>
  <si>
    <t>sgdisk -n 36:0:+100GiB -t 0:0700 -c 0:"Win10"  /dev/$diskvar</t>
  </si>
  <si>
    <t>sgdisk -n 37:0:+50GiB -t 0:0700 -c 0:"DATA"  /dev/$diskvar</t>
  </si>
  <si>
    <t>sgdisk -n 38:0:+10GiB -t 0:2700 -c 0:"MS Recovery"  /dev/$diskvar</t>
  </si>
  <si>
    <t>sgdisk -n 39:0:+300MiB -t 0:ef00 -c 0:"EFI System Partition" /dev/$diskvar</t>
  </si>
  <si>
    <t>sgdisk -n 40:0:+128MiB -t 0:0c01 -c 0:"MS Reserved"  /dev/$diskvar</t>
  </si>
  <si>
    <t>sgdisk -n 41:0:+100GiB -t 0:0700 -c 0:"SEM1"  /dev/$diskvar</t>
  </si>
  <si>
    <t>sgdisk -n 42:0:+100GiB -t 0:0700 -c 0:"DATA"  /dev/$diskvar</t>
  </si>
  <si>
    <t>sgdisk -n 43:0:+10GiB -t 0:2700 -c 0:"MS Recovery"  /dev/$diskvar</t>
  </si>
  <si>
    <t>sgdisk -n 44:0:+300MiB -t 0:ef00 -c 0:"EFI System Partition" /dev/$diskvar</t>
  </si>
  <si>
    <t>sgdisk -n 45:0:+128MiB -t 0:0c01 -c 0:"MS Reserved"  /dev/$diskvar</t>
  </si>
  <si>
    <t>sgdisk -n 46:0:+100GiB -t 0:0700 -c 0:"SEM2"  /dev/$diskvar</t>
  </si>
  <si>
    <t>sgdisk -n 47:0:+100GiB -t 0:0700 -c 0:"DATA"  /dev/$diskvar</t>
  </si>
  <si>
    <t>sgdisk -n 48:0:+10GiB -t 0:2700 -c 0:"MS Recovery"  /dev/$diskvar</t>
  </si>
  <si>
    <t>sgdisk -n 49:0:+300MiB -t 0:ef00 -c 0:"EFI System Partition" /dev/$diskvar</t>
  </si>
  <si>
    <t>sgdisk -n 50:0:+128MiB -t 0:0c01 -c 0:"MS Reserved"  /dev/$diskvar</t>
  </si>
  <si>
    <t>sgdisk -n 51:0:+50GiB -t 0:0700 -c 0:"STORE"  /dev/$diskvar</t>
  </si>
  <si>
    <t>sgdisk -n 52:0:+1500GiB -t 0:0700 -c 0:"DATA"  /dev/$diskvar</t>
  </si>
  <si>
    <t>sgdisk -n 53:0:+10GiB -t 0:2700 -c 0:"MS Recovery"  /dev/$diskvar</t>
  </si>
  <si>
    <t>1GEN Virtualke</t>
  </si>
  <si>
    <t>2GEN Virtualke</t>
  </si>
  <si>
    <t>3GEN Virtualke</t>
  </si>
  <si>
    <t>4GEN Virtualke</t>
  </si>
  <si>
    <t>5GEN Virtualke</t>
  </si>
  <si>
    <t>General Virtualke</t>
  </si>
  <si>
    <t>SEM1 Virtualke</t>
  </si>
  <si>
    <t>SEM2 Virtualke</t>
  </si>
  <si>
    <t>BACKUP</t>
  </si>
  <si>
    <t>SSD BACKUP</t>
  </si>
  <si>
    <t>fdisk -l | grep "Disk /dev/sd"</t>
  </si>
  <si>
    <t>SSD</t>
  </si>
  <si>
    <t>SSD 1 ( 2TB 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</si>
</sst>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Arial Unicode MS"/>
      <family val="2"/>
      <charset val="23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1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0" fontId="1" fillId="0" borderId="6" xfId="0" applyFont="1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1" fontId="0" fillId="0" borderId="8" xfId="0" applyNumberFormat="1" applyBorder="1"/>
    <xf numFmtId="2" fontId="0" fillId="0" borderId="9" xfId="0" applyNumberFormat="1" applyBorder="1"/>
    <xf numFmtId="0" fontId="1" fillId="0" borderId="7" xfId="0" applyFont="1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58"/>
  <sheetViews>
    <sheetView tabSelected="1" topLeftCell="A9" zoomScale="70" zoomScaleNormal="70" workbookViewId="0">
      <selection activeCell="J26" sqref="J26"/>
    </sheetView>
  </sheetViews>
  <sheetFormatPr defaultRowHeight="15"/>
  <cols>
    <col min="2" max="2" width="20" customWidth="1"/>
    <col min="3" max="3" width="17.42578125" customWidth="1"/>
    <col min="4" max="4" width="17.28515625" bestFit="1" customWidth="1"/>
    <col min="5" max="5" width="18.5703125" bestFit="1" customWidth="1"/>
    <col min="6" max="6" width="17.28515625" bestFit="1" customWidth="1"/>
    <col min="7" max="7" width="15.85546875" bestFit="1" customWidth="1"/>
    <col min="8" max="8" width="17.28515625" bestFit="1" customWidth="1"/>
    <col min="9" max="9" width="15.85546875" bestFit="1" customWidth="1"/>
    <col min="10" max="10" width="17.28515625" bestFit="1" customWidth="1"/>
    <col min="11" max="11" width="15.85546875" bestFit="1" customWidth="1"/>
    <col min="12" max="12" width="17.28515625" bestFit="1" customWidth="1"/>
    <col min="13" max="13" width="15.85546875" bestFit="1" customWidth="1"/>
    <col min="14" max="14" width="17.28515625" bestFit="1" customWidth="1"/>
    <col min="15" max="15" width="11.42578125" bestFit="1" customWidth="1"/>
    <col min="16" max="16" width="11" bestFit="1" customWidth="1"/>
  </cols>
  <sheetData>
    <row r="1" spans="2:16" ht="15.75" thickBot="1"/>
    <row r="2" spans="2:16" ht="23.25">
      <c r="B2" s="17" t="s">
        <v>34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9"/>
    </row>
    <row r="3" spans="2:16">
      <c r="B3" s="6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7"/>
    </row>
    <row r="4" spans="2:16">
      <c r="B4" s="8" t="s">
        <v>0</v>
      </c>
      <c r="C4" s="4" t="s">
        <v>14</v>
      </c>
      <c r="D4" s="4" t="s">
        <v>20</v>
      </c>
      <c r="E4" s="4" t="s">
        <v>15</v>
      </c>
      <c r="F4" s="4" t="s">
        <v>21</v>
      </c>
      <c r="G4" s="4" t="s">
        <v>16</v>
      </c>
      <c r="H4" s="4" t="s">
        <v>22</v>
      </c>
      <c r="I4" s="4" t="s">
        <v>17</v>
      </c>
      <c r="J4" s="4" t="s">
        <v>23</v>
      </c>
      <c r="K4" s="4" t="s">
        <v>18</v>
      </c>
      <c r="L4" s="4" t="s">
        <v>24</v>
      </c>
      <c r="M4" s="4" t="s">
        <v>19</v>
      </c>
      <c r="N4" s="4" t="s">
        <v>25</v>
      </c>
      <c r="O4" s="4" t="s">
        <v>1</v>
      </c>
      <c r="P4" s="9" t="s">
        <v>2</v>
      </c>
    </row>
    <row r="5" spans="2:16">
      <c r="B5" s="6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7"/>
    </row>
    <row r="6" spans="2:16">
      <c r="B6" s="8" t="s">
        <v>3</v>
      </c>
      <c r="C6" s="3" t="s">
        <v>26</v>
      </c>
      <c r="D6" s="5">
        <v>300</v>
      </c>
      <c r="E6" s="3" t="s">
        <v>27</v>
      </c>
      <c r="F6" s="5">
        <v>16000</v>
      </c>
      <c r="G6" s="3" t="s">
        <v>32</v>
      </c>
      <c r="H6" s="5">
        <v>50000</v>
      </c>
      <c r="I6" s="3" t="s">
        <v>33</v>
      </c>
      <c r="J6" s="5">
        <v>30000</v>
      </c>
      <c r="K6" s="3"/>
      <c r="L6" s="5"/>
      <c r="M6" s="3"/>
      <c r="N6" s="5"/>
      <c r="O6" s="5">
        <f>SUM(D6,F6,H6,J6,L6,N6)</f>
        <v>96300</v>
      </c>
      <c r="P6" s="10">
        <f>O6/1024</f>
        <v>94.04296875</v>
      </c>
    </row>
    <row r="7" spans="2:16">
      <c r="B7" s="8"/>
      <c r="C7" s="3"/>
      <c r="D7" s="5"/>
      <c r="E7" s="3"/>
      <c r="F7" s="5"/>
      <c r="G7" s="3"/>
      <c r="H7" s="3"/>
      <c r="I7" s="3"/>
      <c r="J7" s="5"/>
      <c r="K7" s="3"/>
      <c r="L7" s="5"/>
      <c r="M7" s="3"/>
      <c r="N7" s="5"/>
      <c r="O7" s="5"/>
      <c r="P7" s="10"/>
    </row>
    <row r="8" spans="2:16">
      <c r="B8" s="8" t="s">
        <v>4</v>
      </c>
      <c r="C8" s="3" t="s">
        <v>26</v>
      </c>
      <c r="D8" s="5">
        <v>300</v>
      </c>
      <c r="E8" s="3" t="s">
        <v>27</v>
      </c>
      <c r="F8" s="5">
        <v>16000</v>
      </c>
      <c r="G8" s="3" t="s">
        <v>32</v>
      </c>
      <c r="H8" s="5">
        <v>50000</v>
      </c>
      <c r="I8" s="3" t="s">
        <v>33</v>
      </c>
      <c r="J8" s="5">
        <v>30000</v>
      </c>
      <c r="K8" s="3"/>
      <c r="L8" s="5"/>
      <c r="M8" s="3"/>
      <c r="N8" s="5"/>
      <c r="O8" s="5">
        <f t="shared" ref="O8:O26" si="0">SUM(D8,F8,H8,J8,L8,N8)</f>
        <v>96300</v>
      </c>
      <c r="P8" s="10">
        <f t="shared" ref="P8:P26" si="1">O8/1024</f>
        <v>94.04296875</v>
      </c>
    </row>
    <row r="9" spans="2:16">
      <c r="B9" s="8"/>
      <c r="C9" s="3"/>
      <c r="D9" s="5"/>
      <c r="E9" s="3"/>
      <c r="F9" s="5"/>
      <c r="G9" s="3"/>
      <c r="H9" s="5"/>
      <c r="I9" s="3"/>
      <c r="J9" s="5"/>
      <c r="K9" s="3"/>
      <c r="L9" s="5"/>
      <c r="M9" s="3"/>
      <c r="N9" s="5"/>
      <c r="O9" s="5"/>
      <c r="P9" s="10"/>
    </row>
    <row r="10" spans="2:16">
      <c r="B10" s="8" t="s">
        <v>5</v>
      </c>
      <c r="C10" s="3" t="s">
        <v>26</v>
      </c>
      <c r="D10" s="5">
        <v>300</v>
      </c>
      <c r="E10" s="3" t="s">
        <v>28</v>
      </c>
      <c r="F10" s="5">
        <v>128</v>
      </c>
      <c r="G10" s="3" t="s">
        <v>29</v>
      </c>
      <c r="H10" s="5">
        <v>100000</v>
      </c>
      <c r="I10" s="3" t="s">
        <v>30</v>
      </c>
      <c r="J10" s="5">
        <v>50000</v>
      </c>
      <c r="K10" s="3" t="s">
        <v>31</v>
      </c>
      <c r="L10" s="5">
        <v>10000</v>
      </c>
      <c r="M10" s="3"/>
      <c r="N10" s="5"/>
      <c r="O10" s="5">
        <f t="shared" si="0"/>
        <v>160428</v>
      </c>
      <c r="P10" s="10">
        <f t="shared" si="1"/>
        <v>156.66796875</v>
      </c>
    </row>
    <row r="11" spans="2:16">
      <c r="B11" s="8"/>
      <c r="C11" s="3"/>
      <c r="D11" s="5"/>
      <c r="E11" s="3"/>
      <c r="F11" s="5"/>
      <c r="G11" s="3"/>
      <c r="H11" s="5"/>
      <c r="I11" s="3"/>
      <c r="J11" s="5"/>
      <c r="K11" s="3"/>
      <c r="L11" s="5"/>
      <c r="M11" s="3"/>
      <c r="N11" s="5"/>
      <c r="O11" s="5"/>
      <c r="P11" s="10"/>
    </row>
    <row r="12" spans="2:16">
      <c r="B12" s="8" t="s">
        <v>6</v>
      </c>
      <c r="C12" s="3" t="s">
        <v>26</v>
      </c>
      <c r="D12" s="5">
        <v>300</v>
      </c>
      <c r="E12" s="3" t="s">
        <v>28</v>
      </c>
      <c r="F12" s="5">
        <v>128</v>
      </c>
      <c r="G12" s="3" t="s">
        <v>29</v>
      </c>
      <c r="H12" s="5">
        <v>100000</v>
      </c>
      <c r="I12" s="3" t="s">
        <v>30</v>
      </c>
      <c r="J12" s="5">
        <v>50000</v>
      </c>
      <c r="K12" s="3" t="s">
        <v>31</v>
      </c>
      <c r="L12" s="5">
        <v>10000</v>
      </c>
      <c r="M12" s="3"/>
      <c r="N12" s="5"/>
      <c r="O12" s="5">
        <f t="shared" si="0"/>
        <v>160428</v>
      </c>
      <c r="P12" s="10">
        <f t="shared" si="1"/>
        <v>156.66796875</v>
      </c>
    </row>
    <row r="13" spans="2:16">
      <c r="B13" s="8"/>
      <c r="C13" s="3"/>
      <c r="D13" s="5"/>
      <c r="E13" s="3"/>
      <c r="F13" s="5"/>
      <c r="G13" s="3"/>
      <c r="H13" s="5"/>
      <c r="I13" s="3"/>
      <c r="J13" s="5"/>
      <c r="K13" s="3"/>
      <c r="L13" s="5"/>
      <c r="M13" s="3"/>
      <c r="N13" s="5"/>
      <c r="O13" s="5"/>
      <c r="P13" s="10"/>
    </row>
    <row r="14" spans="2:16">
      <c r="B14" s="8" t="s">
        <v>7</v>
      </c>
      <c r="C14" s="3" t="s">
        <v>26</v>
      </c>
      <c r="D14" s="5">
        <v>300</v>
      </c>
      <c r="E14" s="3" t="s">
        <v>28</v>
      </c>
      <c r="F14" s="5">
        <v>128</v>
      </c>
      <c r="G14" s="3" t="s">
        <v>29</v>
      </c>
      <c r="H14" s="5">
        <v>100000</v>
      </c>
      <c r="I14" s="3" t="s">
        <v>30</v>
      </c>
      <c r="J14" s="5">
        <v>50000</v>
      </c>
      <c r="K14" s="3" t="s">
        <v>31</v>
      </c>
      <c r="L14" s="5">
        <v>10000</v>
      </c>
      <c r="M14" s="3"/>
      <c r="N14" s="5"/>
      <c r="O14" s="5">
        <f t="shared" si="0"/>
        <v>160428</v>
      </c>
      <c r="P14" s="10">
        <f t="shared" si="1"/>
        <v>156.66796875</v>
      </c>
    </row>
    <row r="15" spans="2:16">
      <c r="B15" s="8"/>
      <c r="C15" s="3"/>
      <c r="D15" s="5"/>
      <c r="E15" s="3"/>
      <c r="F15" s="5"/>
      <c r="G15" s="3"/>
      <c r="H15" s="5"/>
      <c r="I15" s="3"/>
      <c r="J15" s="5"/>
      <c r="K15" s="3"/>
      <c r="L15" s="5"/>
      <c r="M15" s="3"/>
      <c r="N15" s="5"/>
      <c r="O15" s="5"/>
      <c r="P15" s="10"/>
    </row>
    <row r="16" spans="2:16">
      <c r="B16" s="8" t="s">
        <v>8</v>
      </c>
      <c r="C16" s="3" t="s">
        <v>26</v>
      </c>
      <c r="D16" s="5">
        <v>300</v>
      </c>
      <c r="E16" s="3" t="s">
        <v>28</v>
      </c>
      <c r="F16" s="5">
        <v>128</v>
      </c>
      <c r="G16" s="3" t="s">
        <v>29</v>
      </c>
      <c r="H16" s="5">
        <v>100000</v>
      </c>
      <c r="I16" s="3" t="s">
        <v>30</v>
      </c>
      <c r="J16" s="5">
        <v>50000</v>
      </c>
      <c r="K16" s="3" t="s">
        <v>31</v>
      </c>
      <c r="L16" s="5">
        <v>10000</v>
      </c>
      <c r="M16" s="3"/>
      <c r="N16" s="5"/>
      <c r="O16" s="5">
        <f t="shared" si="0"/>
        <v>160428</v>
      </c>
      <c r="P16" s="10">
        <f t="shared" si="1"/>
        <v>156.66796875</v>
      </c>
    </row>
    <row r="17" spans="2:16">
      <c r="B17" s="8"/>
      <c r="C17" s="3"/>
      <c r="D17" s="5"/>
      <c r="E17" s="3"/>
      <c r="F17" s="5"/>
      <c r="G17" s="3"/>
      <c r="H17" s="5"/>
      <c r="I17" s="3"/>
      <c r="J17" s="5"/>
      <c r="K17" s="3"/>
      <c r="L17" s="5"/>
      <c r="M17" s="3"/>
      <c r="N17" s="5"/>
      <c r="O17" s="5"/>
      <c r="P17" s="10"/>
    </row>
    <row r="18" spans="2:16">
      <c r="B18" s="8" t="s">
        <v>9</v>
      </c>
      <c r="C18" s="3" t="s">
        <v>26</v>
      </c>
      <c r="D18" s="5">
        <v>300</v>
      </c>
      <c r="E18" s="3" t="s">
        <v>28</v>
      </c>
      <c r="F18" s="5">
        <v>128</v>
      </c>
      <c r="G18" s="3" t="s">
        <v>29</v>
      </c>
      <c r="H18" s="5">
        <v>100000</v>
      </c>
      <c r="I18" s="3" t="s">
        <v>30</v>
      </c>
      <c r="J18" s="5">
        <v>50000</v>
      </c>
      <c r="K18" s="3" t="s">
        <v>31</v>
      </c>
      <c r="L18" s="5">
        <v>10000</v>
      </c>
      <c r="M18" s="3"/>
      <c r="N18" s="5"/>
      <c r="O18" s="5">
        <f t="shared" si="0"/>
        <v>160428</v>
      </c>
      <c r="P18" s="10">
        <f t="shared" si="1"/>
        <v>156.66796875</v>
      </c>
    </row>
    <row r="19" spans="2:16">
      <c r="B19" s="8"/>
      <c r="C19" s="3"/>
      <c r="D19" s="5"/>
      <c r="E19" s="3"/>
      <c r="F19" s="5"/>
      <c r="G19" s="3"/>
      <c r="H19" s="5"/>
      <c r="I19" s="3"/>
      <c r="J19" s="5"/>
      <c r="K19" s="3"/>
      <c r="L19" s="5"/>
      <c r="M19" s="3"/>
      <c r="N19" s="5"/>
      <c r="O19" s="5"/>
      <c r="P19" s="10"/>
    </row>
    <row r="20" spans="2:16">
      <c r="B20" s="8" t="s">
        <v>10</v>
      </c>
      <c r="C20" s="3" t="s">
        <v>26</v>
      </c>
      <c r="D20" s="5">
        <v>300</v>
      </c>
      <c r="E20" s="3" t="s">
        <v>28</v>
      </c>
      <c r="F20" s="5">
        <v>128</v>
      </c>
      <c r="G20" s="3" t="s">
        <v>29</v>
      </c>
      <c r="H20" s="5">
        <v>100000</v>
      </c>
      <c r="I20" s="3" t="s">
        <v>30</v>
      </c>
      <c r="J20" s="5">
        <v>50000</v>
      </c>
      <c r="K20" s="3" t="s">
        <v>31</v>
      </c>
      <c r="L20" s="5">
        <v>10000</v>
      </c>
      <c r="M20" s="3"/>
      <c r="N20" s="5"/>
      <c r="O20" s="5">
        <f t="shared" si="0"/>
        <v>160428</v>
      </c>
      <c r="P20" s="10">
        <f t="shared" si="1"/>
        <v>156.66796875</v>
      </c>
    </row>
    <row r="21" spans="2:16">
      <c r="B21" s="8"/>
      <c r="C21" s="3"/>
      <c r="D21" s="5"/>
      <c r="E21" s="3"/>
      <c r="F21" s="5"/>
      <c r="G21" s="3"/>
      <c r="H21" s="5"/>
      <c r="I21" s="3"/>
      <c r="J21" s="5"/>
      <c r="K21" s="3"/>
      <c r="L21" s="5"/>
      <c r="M21" s="3"/>
      <c r="N21" s="5"/>
      <c r="O21" s="5"/>
      <c r="P21" s="10"/>
    </row>
    <row r="22" spans="2:16">
      <c r="B22" s="8" t="s">
        <v>11</v>
      </c>
      <c r="C22" s="3" t="s">
        <v>26</v>
      </c>
      <c r="D22" s="5">
        <v>300</v>
      </c>
      <c r="E22" s="3" t="s">
        <v>28</v>
      </c>
      <c r="F22" s="5">
        <v>128</v>
      </c>
      <c r="G22" s="3" t="s">
        <v>29</v>
      </c>
      <c r="H22" s="5">
        <v>100000</v>
      </c>
      <c r="I22" s="3" t="s">
        <v>30</v>
      </c>
      <c r="J22" s="5">
        <v>100000</v>
      </c>
      <c r="K22" s="3" t="s">
        <v>31</v>
      </c>
      <c r="L22" s="5">
        <v>10000</v>
      </c>
      <c r="M22" s="3"/>
      <c r="N22" s="5"/>
      <c r="O22" s="5">
        <f t="shared" si="0"/>
        <v>210428</v>
      </c>
      <c r="P22" s="10">
        <f t="shared" si="1"/>
        <v>205.49609375</v>
      </c>
    </row>
    <row r="23" spans="2:16">
      <c r="B23" s="8"/>
      <c r="C23" s="3"/>
      <c r="D23" s="5"/>
      <c r="E23" s="3"/>
      <c r="F23" s="5"/>
      <c r="G23" s="3"/>
      <c r="H23" s="5"/>
      <c r="I23" s="3"/>
      <c r="J23" s="5"/>
      <c r="K23" s="3"/>
      <c r="L23" s="5"/>
      <c r="M23" s="3"/>
      <c r="N23" s="5"/>
      <c r="O23" s="5"/>
      <c r="P23" s="10"/>
    </row>
    <row r="24" spans="2:16">
      <c r="B24" s="8" t="s">
        <v>12</v>
      </c>
      <c r="C24" s="3" t="s">
        <v>26</v>
      </c>
      <c r="D24" s="5">
        <v>300</v>
      </c>
      <c r="E24" s="3" t="s">
        <v>28</v>
      </c>
      <c r="F24" s="5">
        <v>128</v>
      </c>
      <c r="G24" s="3" t="s">
        <v>29</v>
      </c>
      <c r="H24" s="5">
        <v>100000</v>
      </c>
      <c r="I24" s="3" t="s">
        <v>30</v>
      </c>
      <c r="J24" s="5">
        <v>100000</v>
      </c>
      <c r="K24" s="3" t="s">
        <v>31</v>
      </c>
      <c r="L24" s="5">
        <v>10000</v>
      </c>
      <c r="M24" s="3"/>
      <c r="N24" s="5"/>
      <c r="O24" s="5">
        <f t="shared" si="0"/>
        <v>210428</v>
      </c>
      <c r="P24" s="10">
        <f t="shared" si="1"/>
        <v>205.49609375</v>
      </c>
    </row>
    <row r="25" spans="2:16">
      <c r="B25" s="8"/>
      <c r="C25" s="3"/>
      <c r="D25" s="5"/>
      <c r="E25" s="3"/>
      <c r="F25" s="5"/>
      <c r="G25" s="3"/>
      <c r="H25" s="5"/>
      <c r="I25" s="3"/>
      <c r="J25" s="5"/>
      <c r="K25" s="3"/>
      <c r="L25" s="5"/>
      <c r="M25" s="3"/>
      <c r="N25" s="5"/>
      <c r="O25" s="5"/>
      <c r="P25" s="10"/>
    </row>
    <row r="26" spans="2:16" ht="15.75" thickBot="1">
      <c r="B26" s="15" t="s">
        <v>13</v>
      </c>
      <c r="C26" s="12" t="s">
        <v>26</v>
      </c>
      <c r="D26" s="13">
        <v>300</v>
      </c>
      <c r="E26" s="12" t="s">
        <v>28</v>
      </c>
      <c r="F26" s="13">
        <v>128</v>
      </c>
      <c r="G26" s="12" t="s">
        <v>29</v>
      </c>
      <c r="H26" s="13">
        <v>50000</v>
      </c>
      <c r="I26" s="12" t="s">
        <v>119</v>
      </c>
      <c r="J26" s="13">
        <v>1500000</v>
      </c>
      <c r="K26" s="12" t="s">
        <v>31</v>
      </c>
      <c r="L26" s="13">
        <v>10000</v>
      </c>
      <c r="M26" s="12"/>
      <c r="N26" s="13"/>
      <c r="O26" s="13">
        <f t="shared" si="0"/>
        <v>1560428</v>
      </c>
      <c r="P26" s="14">
        <f t="shared" si="1"/>
        <v>1523.85546875</v>
      </c>
    </row>
    <row r="27" spans="2:16">
      <c r="P27" s="20">
        <f>SUM(P6:P26)</f>
        <v>3062.94140625</v>
      </c>
    </row>
    <row r="29" spans="2:16" ht="15.75" thickBot="1"/>
    <row r="30" spans="2:16" ht="23.25">
      <c r="B30" s="17" t="s">
        <v>123</v>
      </c>
      <c r="C30" s="18"/>
      <c r="D30" s="18"/>
      <c r="E30" s="18"/>
      <c r="F30" s="19"/>
    </row>
    <row r="31" spans="2:16">
      <c r="B31" s="6"/>
      <c r="C31" s="3"/>
      <c r="D31" s="3"/>
      <c r="E31" s="3"/>
      <c r="F31" s="7"/>
    </row>
    <row r="32" spans="2:16">
      <c r="B32" s="8" t="s">
        <v>0</v>
      </c>
      <c r="C32" s="4" t="s">
        <v>35</v>
      </c>
      <c r="D32" s="4" t="s">
        <v>36</v>
      </c>
      <c r="E32" s="4" t="s">
        <v>1</v>
      </c>
      <c r="F32" s="9" t="s">
        <v>2</v>
      </c>
      <c r="G32" s="1"/>
      <c r="H32" s="1"/>
      <c r="I32" s="1"/>
      <c r="J32" s="1"/>
      <c r="K32" s="1"/>
      <c r="L32" s="1"/>
      <c r="M32" s="1"/>
      <c r="N32" s="1"/>
    </row>
    <row r="33" spans="2:6">
      <c r="B33" s="6"/>
      <c r="C33" s="3"/>
      <c r="D33" s="3"/>
      <c r="E33" s="3"/>
      <c r="F33" s="7"/>
    </row>
    <row r="34" spans="2:6">
      <c r="B34" s="8" t="s">
        <v>3</v>
      </c>
      <c r="C34" s="3" t="s">
        <v>122</v>
      </c>
      <c r="D34" s="3">
        <v>20000</v>
      </c>
      <c r="E34" s="3"/>
      <c r="F34" s="10">
        <f>D34/1024</f>
        <v>19.53125</v>
      </c>
    </row>
    <row r="35" spans="2:6">
      <c r="B35" s="8"/>
      <c r="C35" s="3"/>
      <c r="D35" s="3"/>
      <c r="E35" s="3"/>
      <c r="F35" s="7"/>
    </row>
    <row r="36" spans="2:6">
      <c r="B36" s="8" t="s">
        <v>4</v>
      </c>
      <c r="C36" s="3" t="s">
        <v>122</v>
      </c>
      <c r="D36" s="3">
        <v>20000</v>
      </c>
      <c r="E36" s="3"/>
      <c r="F36" s="10">
        <f>D36/1024</f>
        <v>19.53125</v>
      </c>
    </row>
    <row r="37" spans="2:6">
      <c r="B37" s="8"/>
      <c r="C37" s="3"/>
      <c r="D37" s="3"/>
      <c r="E37" s="3"/>
      <c r="F37" s="7"/>
    </row>
    <row r="38" spans="2:6">
      <c r="B38" s="8" t="s">
        <v>5</v>
      </c>
      <c r="C38" s="3" t="s">
        <v>111</v>
      </c>
      <c r="D38" s="3">
        <v>200000</v>
      </c>
      <c r="E38" s="3"/>
      <c r="F38" s="10">
        <f>D38/1024</f>
        <v>195.3125</v>
      </c>
    </row>
    <row r="39" spans="2:6">
      <c r="B39" s="8"/>
      <c r="C39" s="3"/>
      <c r="D39" s="3"/>
      <c r="E39" s="3"/>
      <c r="F39" s="10"/>
    </row>
    <row r="40" spans="2:6">
      <c r="B40" s="8" t="s">
        <v>6</v>
      </c>
      <c r="C40" s="3" t="s">
        <v>112</v>
      </c>
      <c r="D40" s="3">
        <v>200000</v>
      </c>
      <c r="E40" s="3"/>
      <c r="F40" s="10">
        <f>D40/1024</f>
        <v>195.3125</v>
      </c>
    </row>
    <row r="41" spans="2:6">
      <c r="B41" s="8"/>
      <c r="C41" s="3"/>
      <c r="D41" s="3"/>
      <c r="E41" s="3"/>
      <c r="F41" s="10"/>
    </row>
    <row r="42" spans="2:6">
      <c r="B42" s="8" t="s">
        <v>7</v>
      </c>
      <c r="C42" s="3" t="s">
        <v>113</v>
      </c>
      <c r="D42" s="3">
        <v>200000</v>
      </c>
      <c r="E42" s="3"/>
      <c r="F42" s="10">
        <f>D42/1024</f>
        <v>195.3125</v>
      </c>
    </row>
    <row r="43" spans="2:6">
      <c r="B43" s="8"/>
      <c r="C43" s="3"/>
      <c r="D43" s="3"/>
      <c r="E43" s="3"/>
      <c r="F43" s="10"/>
    </row>
    <row r="44" spans="2:6">
      <c r="B44" s="8" t="s">
        <v>8</v>
      </c>
      <c r="C44" s="3" t="s">
        <v>114</v>
      </c>
      <c r="D44" s="3">
        <v>200000</v>
      </c>
      <c r="E44" s="3"/>
      <c r="F44" s="10">
        <f>D44/1024</f>
        <v>195.3125</v>
      </c>
    </row>
    <row r="45" spans="2:6">
      <c r="B45" s="8"/>
      <c r="C45" s="3"/>
      <c r="D45" s="3"/>
      <c r="E45" s="3"/>
      <c r="F45" s="10"/>
    </row>
    <row r="46" spans="2:6">
      <c r="B46" s="8" t="s">
        <v>9</v>
      </c>
      <c r="C46" s="3" t="s">
        <v>115</v>
      </c>
      <c r="D46" s="3">
        <v>200000</v>
      </c>
      <c r="E46" s="3"/>
      <c r="F46" s="10">
        <f>D46/1024</f>
        <v>195.3125</v>
      </c>
    </row>
    <row r="47" spans="2:6">
      <c r="B47" s="8"/>
      <c r="C47" s="3"/>
      <c r="D47" s="3"/>
      <c r="E47" s="3"/>
      <c r="F47" s="10"/>
    </row>
    <row r="48" spans="2:6">
      <c r="B48" s="8" t="s">
        <v>10</v>
      </c>
      <c r="C48" s="3" t="s">
        <v>116</v>
      </c>
      <c r="D48" s="3">
        <v>30000</v>
      </c>
      <c r="E48" s="3"/>
      <c r="F48" s="10">
        <f>D48/1024</f>
        <v>29.296875</v>
      </c>
    </row>
    <row r="49" spans="2:6">
      <c r="B49" s="8"/>
      <c r="C49" s="3"/>
      <c r="D49" s="3"/>
      <c r="E49" s="3"/>
      <c r="F49" s="10"/>
    </row>
    <row r="50" spans="2:6">
      <c r="B50" s="8" t="s">
        <v>11</v>
      </c>
      <c r="C50" s="3" t="s">
        <v>117</v>
      </c>
      <c r="D50" s="3">
        <v>100000</v>
      </c>
      <c r="E50" s="3"/>
      <c r="F50" s="10">
        <f>D50/1024</f>
        <v>97.65625</v>
      </c>
    </row>
    <row r="51" spans="2:6">
      <c r="B51" s="8"/>
      <c r="C51" s="3"/>
      <c r="D51" s="3"/>
      <c r="E51" s="3"/>
      <c r="F51" s="10"/>
    </row>
    <row r="52" spans="2:6">
      <c r="B52" s="8" t="s">
        <v>12</v>
      </c>
      <c r="C52" s="3" t="s">
        <v>118</v>
      </c>
      <c r="D52" s="3">
        <v>100000</v>
      </c>
      <c r="E52" s="3"/>
      <c r="F52" s="10">
        <f>D52/1024</f>
        <v>97.65625</v>
      </c>
    </row>
    <row r="53" spans="2:6">
      <c r="B53" s="8"/>
      <c r="C53" s="3"/>
      <c r="D53" s="3"/>
      <c r="E53" s="3"/>
      <c r="F53" s="10"/>
    </row>
    <row r="54" spans="2:6">
      <c r="B54" s="8" t="s">
        <v>13</v>
      </c>
      <c r="C54" s="3" t="s">
        <v>120</v>
      </c>
      <c r="D54" s="3">
        <v>400000</v>
      </c>
      <c r="E54" s="3"/>
      <c r="F54" s="10">
        <f>D54/1024</f>
        <v>390.625</v>
      </c>
    </row>
    <row r="55" spans="2:6">
      <c r="B55" s="6"/>
      <c r="C55" s="3"/>
      <c r="D55" s="3"/>
      <c r="E55" s="3"/>
      <c r="F55" s="7"/>
    </row>
    <row r="56" spans="2:6">
      <c r="B56" s="6"/>
      <c r="C56" s="3"/>
      <c r="D56" s="3"/>
      <c r="E56" s="3"/>
      <c r="F56" s="10">
        <f>SUM(F38:F55)</f>
        <v>1591.796875</v>
      </c>
    </row>
    <row r="57" spans="2:6">
      <c r="B57" s="6"/>
      <c r="C57" s="3"/>
      <c r="D57" s="3"/>
      <c r="E57" s="3"/>
      <c r="F57" s="7"/>
    </row>
    <row r="58" spans="2:6" ht="15.75" thickBot="1">
      <c r="B58" s="11"/>
      <c r="C58" s="12"/>
      <c r="D58" s="12"/>
      <c r="E58" s="12" t="s">
        <v>38</v>
      </c>
      <c r="F58" s="16" t="s">
        <v>37</v>
      </c>
    </row>
  </sheetData>
  <mergeCells count="2">
    <mergeCell ref="B2:P2"/>
    <mergeCell ref="B30:F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183"/>
  <sheetViews>
    <sheetView topLeftCell="A16" workbookViewId="0">
      <selection activeCell="B5" sqref="B5"/>
    </sheetView>
  </sheetViews>
  <sheetFormatPr defaultRowHeight="15"/>
  <cols>
    <col min="2" max="2" width="63" bestFit="1" customWidth="1"/>
  </cols>
  <sheetData>
    <row r="2" spans="2:2">
      <c r="B2" t="s">
        <v>39</v>
      </c>
    </row>
    <row r="4" spans="2:2">
      <c r="B4" t="s">
        <v>121</v>
      </c>
    </row>
    <row r="9" spans="2:2">
      <c r="B9" t="s">
        <v>56</v>
      </c>
    </row>
    <row r="11" spans="2:2">
      <c r="B11" t="s">
        <v>51</v>
      </c>
    </row>
    <row r="12" spans="2:2">
      <c r="B12" t="s">
        <v>52</v>
      </c>
    </row>
    <row r="13" spans="2:2" ht="15.75">
      <c r="B13" s="2" t="s">
        <v>53</v>
      </c>
    </row>
    <row r="14" spans="2:2" ht="15.75">
      <c r="B14" s="2" t="s">
        <v>54</v>
      </c>
    </row>
    <row r="15" spans="2:2" ht="15.75">
      <c r="B15" s="2"/>
    </row>
    <row r="16" spans="2:2" ht="15.75">
      <c r="B16" s="2" t="s">
        <v>55</v>
      </c>
    </row>
    <row r="18" spans="2:2">
      <c r="B18" t="s">
        <v>41</v>
      </c>
    </row>
    <row r="20" spans="2:2">
      <c r="B20" t="s">
        <v>58</v>
      </c>
    </row>
    <row r="22" spans="2:2">
      <c r="B22" t="s">
        <v>59</v>
      </c>
    </row>
    <row r="24" spans="2:2">
      <c r="B24" t="s">
        <v>60</v>
      </c>
    </row>
    <row r="26" spans="2:2">
      <c r="B26" t="s">
        <v>61</v>
      </c>
    </row>
    <row r="28" spans="2:2">
      <c r="B28" t="s">
        <v>57</v>
      </c>
    </row>
    <row r="29" spans="2:2">
      <c r="B29" t="s">
        <v>55</v>
      </c>
    </row>
    <row r="31" spans="2:2">
      <c r="B31" t="s">
        <v>40</v>
      </c>
    </row>
    <row r="33" spans="2:2">
      <c r="B33" t="s">
        <v>62</v>
      </c>
    </row>
    <row r="35" spans="2:2">
      <c r="B35" t="s">
        <v>63</v>
      </c>
    </row>
    <row r="37" spans="2:2">
      <c r="B37" t="s">
        <v>64</v>
      </c>
    </row>
    <row r="39" spans="2:2">
      <c r="B39" t="s">
        <v>65</v>
      </c>
    </row>
    <row r="42" spans="2:2">
      <c r="B42" t="s">
        <v>57</v>
      </c>
    </row>
    <row r="43" spans="2:2">
      <c r="B43" t="s">
        <v>55</v>
      </c>
    </row>
    <row r="45" spans="2:2">
      <c r="B45" t="s">
        <v>42</v>
      </c>
    </row>
    <row r="47" spans="2:2">
      <c r="B47" t="s">
        <v>66</v>
      </c>
    </row>
    <row r="49" spans="2:2">
      <c r="B49" t="s">
        <v>67</v>
      </c>
    </row>
    <row r="51" spans="2:2">
      <c r="B51" t="s">
        <v>68</v>
      </c>
    </row>
    <row r="53" spans="2:2">
      <c r="B53" t="s">
        <v>69</v>
      </c>
    </row>
    <row r="55" spans="2:2">
      <c r="B55" t="s">
        <v>70</v>
      </c>
    </row>
    <row r="58" spans="2:2">
      <c r="B58" t="s">
        <v>57</v>
      </c>
    </row>
    <row r="59" spans="2:2">
      <c r="B59" t="s">
        <v>55</v>
      </c>
    </row>
    <row r="61" spans="2:2">
      <c r="B61" t="s">
        <v>43</v>
      </c>
    </row>
    <row r="63" spans="2:2">
      <c r="B63" t="s">
        <v>71</v>
      </c>
    </row>
    <row r="65" spans="2:2">
      <c r="B65" t="s">
        <v>72</v>
      </c>
    </row>
    <row r="67" spans="2:2">
      <c r="B67" t="s">
        <v>73</v>
      </c>
    </row>
    <row r="69" spans="2:2">
      <c r="B69" t="s">
        <v>74</v>
      </c>
    </row>
    <row r="71" spans="2:2">
      <c r="B71" t="s">
        <v>75</v>
      </c>
    </row>
    <row r="74" spans="2:2">
      <c r="B74" t="s">
        <v>57</v>
      </c>
    </row>
    <row r="75" spans="2:2">
      <c r="B75" t="s">
        <v>55</v>
      </c>
    </row>
    <row r="77" spans="2:2">
      <c r="B77" t="s">
        <v>44</v>
      </c>
    </row>
    <row r="79" spans="2:2">
      <c r="B79" t="s">
        <v>76</v>
      </c>
    </row>
    <row r="81" spans="2:2">
      <c r="B81" t="s">
        <v>77</v>
      </c>
    </row>
    <row r="83" spans="2:2">
      <c r="B83" t="s">
        <v>78</v>
      </c>
    </row>
    <row r="85" spans="2:2">
      <c r="B85" t="s">
        <v>79</v>
      </c>
    </row>
    <row r="87" spans="2:2">
      <c r="B87" t="s">
        <v>80</v>
      </c>
    </row>
    <row r="90" spans="2:2">
      <c r="B90" t="s">
        <v>57</v>
      </c>
    </row>
    <row r="91" spans="2:2">
      <c r="B91" t="s">
        <v>55</v>
      </c>
    </row>
    <row r="93" spans="2:2">
      <c r="B93" t="s">
        <v>45</v>
      </c>
    </row>
    <row r="95" spans="2:2">
      <c r="B95" t="s">
        <v>81</v>
      </c>
    </row>
    <row r="97" spans="2:2">
      <c r="B97" t="s">
        <v>82</v>
      </c>
    </row>
    <row r="99" spans="2:2">
      <c r="B99" t="s">
        <v>83</v>
      </c>
    </row>
    <row r="101" spans="2:2">
      <c r="B101" t="s">
        <v>84</v>
      </c>
    </row>
    <row r="103" spans="2:2">
      <c r="B103" t="s">
        <v>85</v>
      </c>
    </row>
    <row r="106" spans="2:2">
      <c r="B106" t="s">
        <v>57</v>
      </c>
    </row>
    <row r="107" spans="2:2">
      <c r="B107" t="s">
        <v>55</v>
      </c>
    </row>
    <row r="109" spans="2:2">
      <c r="B109" t="s">
        <v>46</v>
      </c>
    </row>
    <row r="111" spans="2:2">
      <c r="B111" t="s">
        <v>86</v>
      </c>
    </row>
    <row r="113" spans="2:2">
      <c r="B113" t="s">
        <v>87</v>
      </c>
    </row>
    <row r="115" spans="2:2">
      <c r="B115" t="s">
        <v>88</v>
      </c>
    </row>
    <row r="117" spans="2:2">
      <c r="B117" t="s">
        <v>89</v>
      </c>
    </row>
    <row r="119" spans="2:2">
      <c r="B119" t="s">
        <v>90</v>
      </c>
    </row>
    <row r="122" spans="2:2">
      <c r="B122" t="s">
        <v>57</v>
      </c>
    </row>
    <row r="123" spans="2:2">
      <c r="B123" t="s">
        <v>55</v>
      </c>
    </row>
    <row r="125" spans="2:2">
      <c r="B125" t="s">
        <v>47</v>
      </c>
    </row>
    <row r="127" spans="2:2">
      <c r="B127" t="s">
        <v>91</v>
      </c>
    </row>
    <row r="129" spans="2:2">
      <c r="B129" t="s">
        <v>92</v>
      </c>
    </row>
    <row r="131" spans="2:2">
      <c r="B131" t="s">
        <v>93</v>
      </c>
    </row>
    <row r="133" spans="2:2">
      <c r="B133" t="s">
        <v>94</v>
      </c>
    </row>
    <row r="135" spans="2:2">
      <c r="B135" t="s">
        <v>95</v>
      </c>
    </row>
    <row r="138" spans="2:2">
      <c r="B138" t="s">
        <v>57</v>
      </c>
    </row>
    <row r="139" spans="2:2">
      <c r="B139" t="s">
        <v>55</v>
      </c>
    </row>
    <row r="141" spans="2:2">
      <c r="B141" t="s">
        <v>48</v>
      </c>
    </row>
    <row r="143" spans="2:2">
      <c r="B143" t="s">
        <v>96</v>
      </c>
    </row>
    <row r="145" spans="2:2">
      <c r="B145" t="s">
        <v>97</v>
      </c>
    </row>
    <row r="147" spans="2:2">
      <c r="B147" t="s">
        <v>98</v>
      </c>
    </row>
    <row r="149" spans="2:2">
      <c r="B149" t="s">
        <v>99</v>
      </c>
    </row>
    <row r="151" spans="2:2">
      <c r="B151" t="s">
        <v>100</v>
      </c>
    </row>
    <row r="154" spans="2:2">
      <c r="B154" t="s">
        <v>57</v>
      </c>
    </row>
    <row r="155" spans="2:2">
      <c r="B155" t="s">
        <v>55</v>
      </c>
    </row>
    <row r="157" spans="2:2">
      <c r="B157" t="s">
        <v>49</v>
      </c>
    </row>
    <row r="159" spans="2:2">
      <c r="B159" t="s">
        <v>101</v>
      </c>
    </row>
    <row r="161" spans="2:2">
      <c r="B161" t="s">
        <v>102</v>
      </c>
    </row>
    <row r="163" spans="2:2">
      <c r="B163" t="s">
        <v>103</v>
      </c>
    </row>
    <row r="165" spans="2:2">
      <c r="B165" t="s">
        <v>104</v>
      </c>
    </row>
    <row r="167" spans="2:2">
      <c r="B167" t="s">
        <v>105</v>
      </c>
    </row>
    <row r="170" spans="2:2">
      <c r="B170" t="s">
        <v>57</v>
      </c>
    </row>
    <row r="171" spans="2:2">
      <c r="B171" t="s">
        <v>55</v>
      </c>
    </row>
    <row r="173" spans="2:2">
      <c r="B173" t="s">
        <v>50</v>
      </c>
    </row>
    <row r="175" spans="2:2">
      <c r="B175" t="s">
        <v>106</v>
      </c>
    </row>
    <row r="177" spans="2:2">
      <c r="B177" t="s">
        <v>107</v>
      </c>
    </row>
    <row r="179" spans="2:2">
      <c r="B179" t="s">
        <v>108</v>
      </c>
    </row>
    <row r="181" spans="2:2">
      <c r="B181" t="s">
        <v>109</v>
      </c>
    </row>
    <row r="183" spans="2:2">
      <c r="B183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Dokumentacija</vt:lpstr>
      <vt:lpstr>Skripta za nove particije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ws9</dc:creator>
  <cp:lastModifiedBy>ws11</cp:lastModifiedBy>
  <dcterms:created xsi:type="dcterms:W3CDTF">2020-11-24T11:58:18Z</dcterms:created>
  <dcterms:modified xsi:type="dcterms:W3CDTF">2021-09-28T07:50:20Z</dcterms:modified>
</cp:coreProperties>
</file>