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129B661C-CF8F-4EC6-840F-C96F0F2F26CD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setcount" sheetId="2" r:id="rId2"/>
    <sheet name="set count dev" sheetId="3" r:id="rId3"/>
    <sheet name="gemidde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5" i="4"/>
  <c r="B6" i="4"/>
  <c r="B5" i="4"/>
  <c r="C4" i="4"/>
  <c r="B4" i="4"/>
  <c r="B3" i="4"/>
  <c r="B2" i="4"/>
  <c r="C2" i="4" l="1"/>
  <c r="C3" i="4"/>
  <c r="O42" i="3"/>
  <c r="O43" i="3"/>
  <c r="O44" i="3"/>
  <c r="O45" i="3"/>
  <c r="O46" i="3"/>
  <c r="O47" i="3"/>
  <c r="O48" i="3"/>
  <c r="O49" i="3"/>
  <c r="O41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</calcChain>
</file>

<file path=xl/sharedStrings.xml><?xml version="1.0" encoding="utf-8"?>
<sst xmlns="http://schemas.openxmlformats.org/spreadsheetml/2006/main" count="204" uniqueCount="21">
  <si>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</si>
  <si>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</si>
  <si>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</si>
  <si>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</si>
  <si>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</si>
  <si>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</si>
  <si>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</si>
  <si>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</si>
  <si>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</si>
  <si>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</si>
  <si>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</si>
  <si>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</si>
  <si>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</si>
  <si>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</si>
  <si>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</si>
  <si>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</si>
  <si>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</si>
  <si>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set count</t>
  </si>
  <si>
    <t>set count dev</t>
  </si>
  <si>
    <t>f1-score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</si>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</sst>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0.16473983338040099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workbookViewId="0">
      <selection activeCell="I10" sqref="I10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0.21840581756565949</v>
      </c>
      <c r="H2">
        <v>3</v>
      </c>
      <c r="I2">
        <v>38</v>
      </c>
      <c r="J2">
        <v>13717</v>
      </c>
      <c r="K2">
        <v>0</v>
      </c>
      <c r="L2">
        <v>79.886791467666626</v>
      </c>
      <c r="N2">
        <f>2*G2*F2/(G2+F2)</f>
        <v>0.35851079240909756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0.21840581756565949</v>
      </c>
      <c r="H3">
        <v>3</v>
      </c>
      <c r="I3">
        <v>38</v>
      </c>
      <c r="J3">
        <v>13832</v>
      </c>
      <c r="K3">
        <v>0</v>
      </c>
      <c r="L3">
        <v>77.704815864562988</v>
      </c>
      <c r="N3">
        <f t="shared" ref="N3:N17" si="0">2*G3*F3/(G3+F3)</f>
        <v>0.35851079240909756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0.21840581756565949</v>
      </c>
      <c r="H4">
        <v>1</v>
      </c>
      <c r="I4">
        <v>37</v>
      </c>
      <c r="J4">
        <v>13840</v>
      </c>
      <c r="K4">
        <v>0</v>
      </c>
      <c r="L4">
        <v>76.305521011352539</v>
      </c>
      <c r="N4">
        <f t="shared" si="0"/>
        <v>0.35851079240909756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0.21840581756565949</v>
      </c>
      <c r="H5">
        <v>1</v>
      </c>
      <c r="I5">
        <v>38</v>
      </c>
      <c r="J5">
        <v>13709</v>
      </c>
      <c r="K5">
        <v>0</v>
      </c>
      <c r="L5">
        <v>78.902013301849365</v>
      </c>
      <c r="N5">
        <f t="shared" si="0"/>
        <v>0.35851079240909756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0.21840581756565949</v>
      </c>
      <c r="H6">
        <v>3</v>
      </c>
      <c r="I6">
        <v>47</v>
      </c>
      <c r="J6">
        <v>13840</v>
      </c>
      <c r="K6">
        <v>0</v>
      </c>
      <c r="L6">
        <v>76.347986221313477</v>
      </c>
      <c r="N6">
        <f t="shared" si="0"/>
        <v>0.35851079240909756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0.21840581756565949</v>
      </c>
      <c r="H7">
        <v>3</v>
      </c>
      <c r="I7">
        <v>51</v>
      </c>
      <c r="J7">
        <v>13797</v>
      </c>
      <c r="K7">
        <v>0</v>
      </c>
      <c r="L7">
        <v>78.339982271194458</v>
      </c>
      <c r="N7">
        <f t="shared" si="0"/>
        <v>0.35851079240909756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0.21840581756565949</v>
      </c>
      <c r="H8">
        <v>1</v>
      </c>
      <c r="I8">
        <v>51</v>
      </c>
      <c r="J8">
        <v>13073</v>
      </c>
      <c r="K8">
        <v>0</v>
      </c>
      <c r="L8">
        <v>78.954473733901978</v>
      </c>
      <c r="N8">
        <f t="shared" si="0"/>
        <v>0.35851079240909756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0.21840581756565949</v>
      </c>
      <c r="H9">
        <v>1</v>
      </c>
      <c r="I9">
        <v>51</v>
      </c>
      <c r="J9">
        <v>13113</v>
      </c>
      <c r="K9">
        <v>0</v>
      </c>
      <c r="L9">
        <v>78.928379535675049</v>
      </c>
      <c r="N9">
        <f t="shared" si="0"/>
        <v>0.35851079240909756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0.21840581756565949</v>
      </c>
      <c r="H10">
        <v>3</v>
      </c>
      <c r="I10">
        <v>41</v>
      </c>
      <c r="J10">
        <v>13840</v>
      </c>
      <c r="K10">
        <v>0</v>
      </c>
      <c r="L10">
        <v>76.559538841247559</v>
      </c>
      <c r="N10">
        <f t="shared" si="0"/>
        <v>0.35851079240909756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0.21840581756565949</v>
      </c>
      <c r="H11">
        <v>3</v>
      </c>
      <c r="I11">
        <v>38</v>
      </c>
      <c r="J11">
        <v>13709</v>
      </c>
      <c r="K11">
        <v>0</v>
      </c>
      <c r="L11">
        <v>78.549484252929688</v>
      </c>
      <c r="N11">
        <f t="shared" si="0"/>
        <v>0.35851079240909756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0.21840581756565949</v>
      </c>
      <c r="H12">
        <v>1</v>
      </c>
      <c r="I12">
        <v>38</v>
      </c>
      <c r="J12">
        <v>13840</v>
      </c>
      <c r="K12">
        <v>0</v>
      </c>
      <c r="L12">
        <v>80.238470792770386</v>
      </c>
      <c r="N12">
        <f t="shared" si="0"/>
        <v>0.35851079240909756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0.21840581756565949</v>
      </c>
      <c r="H13">
        <v>1</v>
      </c>
      <c r="I13">
        <v>38</v>
      </c>
      <c r="J13">
        <v>13709</v>
      </c>
      <c r="K13">
        <v>0</v>
      </c>
      <c r="L13">
        <v>77.485910892486572</v>
      </c>
      <c r="N13">
        <f t="shared" si="0"/>
        <v>0.35851079240909756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0.21840581756565949</v>
      </c>
      <c r="H14">
        <v>3</v>
      </c>
      <c r="I14">
        <v>47</v>
      </c>
      <c r="J14">
        <v>13717</v>
      </c>
      <c r="K14">
        <v>0</v>
      </c>
      <c r="L14">
        <v>77.48276162147522</v>
      </c>
      <c r="N14">
        <f t="shared" si="0"/>
        <v>0.35851079240909756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0.21840581756565949</v>
      </c>
      <c r="H15">
        <v>3</v>
      </c>
      <c r="I15">
        <v>47</v>
      </c>
      <c r="J15">
        <v>13797</v>
      </c>
      <c r="K15">
        <v>0</v>
      </c>
      <c r="L15">
        <v>69.352684020996094</v>
      </c>
      <c r="N15">
        <f t="shared" si="0"/>
        <v>0.35851079240909756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0.21840581756565949</v>
      </c>
      <c r="H16">
        <v>1</v>
      </c>
      <c r="I16">
        <v>51</v>
      </c>
      <c r="J16">
        <v>13717</v>
      </c>
      <c r="K16">
        <v>0</v>
      </c>
      <c r="L16">
        <v>63.48964262008667</v>
      </c>
      <c r="N16">
        <f t="shared" si="0"/>
        <v>0.35851079240909756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0.21840581756565949</v>
      </c>
      <c r="H17">
        <v>1</v>
      </c>
      <c r="I17">
        <v>51</v>
      </c>
      <c r="J17">
        <v>12449</v>
      </c>
      <c r="K17">
        <v>0</v>
      </c>
      <c r="L17">
        <v>66.393161773681641</v>
      </c>
      <c r="N17">
        <f t="shared" si="0"/>
        <v>0.35851079240909756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100.05171227455141</v>
      </c>
      <c r="M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100.02599501609799</v>
      </c>
      <c r="M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100.0554399490356</v>
      </c>
      <c r="M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100.0200288295746</v>
      </c>
      <c r="M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100.04212117195129</v>
      </c>
      <c r="M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100.0618014335632</v>
      </c>
      <c r="M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100.0346102714539</v>
      </c>
      <c r="M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100.0399091243744</v>
      </c>
      <c r="M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100.0349342823029</v>
      </c>
      <c r="M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100.0326261520386</v>
      </c>
      <c r="M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100.04096126556399</v>
      </c>
      <c r="M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100.0210697650909</v>
      </c>
      <c r="M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100.0393340587616</v>
      </c>
      <c r="M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100.05002236366271</v>
      </c>
      <c r="M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100.0399148464203</v>
      </c>
      <c r="M32" t="s">
        <v>15</v>
      </c>
    </row>
    <row r="33" spans="1:13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100.03788280487061</v>
      </c>
      <c r="M33" t="s">
        <v>15</v>
      </c>
    </row>
    <row r="34" spans="1:13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100.0288796424866</v>
      </c>
      <c r="M34" t="s">
        <v>15</v>
      </c>
    </row>
    <row r="35" spans="1:13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100.0421545505524</v>
      </c>
      <c r="M35" t="s">
        <v>15</v>
      </c>
    </row>
    <row r="36" spans="1:13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100.04943203926091</v>
      </c>
      <c r="M36" t="s">
        <v>15</v>
      </c>
    </row>
    <row r="37" spans="1:13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100.0375461578369</v>
      </c>
      <c r="M37" t="s">
        <v>15</v>
      </c>
    </row>
    <row r="38" spans="1:13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100.0360405445099</v>
      </c>
      <c r="M38" t="s">
        <v>15</v>
      </c>
    </row>
    <row r="39" spans="1:13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100.0372767448425</v>
      </c>
      <c r="M39" t="s">
        <v>15</v>
      </c>
    </row>
    <row r="40" spans="1:13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100.0343461036682</v>
      </c>
      <c r="M40" t="s">
        <v>15</v>
      </c>
    </row>
    <row r="41" spans="1:13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100.0449512004852</v>
      </c>
      <c r="M41" t="s">
        <v>15</v>
      </c>
    </row>
    <row r="42" spans="1:13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100.0377893447876</v>
      </c>
      <c r="M42" t="s">
        <v>15</v>
      </c>
    </row>
    <row r="43" spans="1:13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100.0156817436218</v>
      </c>
      <c r="M43" t="s">
        <v>15</v>
      </c>
    </row>
    <row r="44" spans="1:13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100.0468707084656</v>
      </c>
      <c r="M44" t="s">
        <v>15</v>
      </c>
    </row>
    <row r="45" spans="1:13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100.0414080619812</v>
      </c>
      <c r="M45" t="s">
        <v>15</v>
      </c>
    </row>
    <row r="46" spans="1:13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100.0389230251312</v>
      </c>
      <c r="M46" t="s">
        <v>15</v>
      </c>
    </row>
    <row r="47" spans="1:13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100.04661870002749</v>
      </c>
      <c r="M47" t="s">
        <v>15</v>
      </c>
    </row>
    <row r="48" spans="1:13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100.0335547924042</v>
      </c>
      <c r="M48" t="s">
        <v>15</v>
      </c>
    </row>
    <row r="49" spans="1:13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100.0440788269043</v>
      </c>
      <c r="M4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opLeftCell="A29" workbookViewId="0">
      <selection activeCell="O41" sqref="O41:O49"/>
    </sheetView>
  </sheetViews>
  <sheetFormatPr defaultRowHeight="14.5" x14ac:dyDescent="0.35"/>
  <cols>
    <col min="15" max="15" width="15.90625" bestFit="1" customWidth="1"/>
  </cols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</v>
      </c>
      <c r="B2">
        <v>40</v>
      </c>
      <c r="C2">
        <v>0.4</v>
      </c>
      <c r="D2">
        <v>0.9</v>
      </c>
      <c r="E2" t="s">
        <v>14</v>
      </c>
      <c r="F2">
        <v>1</v>
      </c>
      <c r="G2">
        <v>1</v>
      </c>
      <c r="H2">
        <v>-1</v>
      </c>
      <c r="I2">
        <v>1</v>
      </c>
      <c r="J2">
        <v>35</v>
      </c>
      <c r="K2">
        <v>13709</v>
      </c>
      <c r="L2">
        <v>0</v>
      </c>
      <c r="M2">
        <v>100.0518326759338</v>
      </c>
      <c r="N2" t="s">
        <v>15</v>
      </c>
    </row>
    <row r="3" spans="1:14" x14ac:dyDescent="0.35">
      <c r="A3">
        <v>2</v>
      </c>
      <c r="B3">
        <v>80</v>
      </c>
      <c r="C3">
        <v>0.4</v>
      </c>
      <c r="D3">
        <v>0.7</v>
      </c>
      <c r="E3" t="s">
        <v>14</v>
      </c>
      <c r="F3">
        <v>1</v>
      </c>
      <c r="G3">
        <v>1</v>
      </c>
      <c r="H3">
        <v>-1</v>
      </c>
      <c r="I3">
        <v>3</v>
      </c>
      <c r="J3">
        <v>43</v>
      </c>
      <c r="K3">
        <v>13113</v>
      </c>
      <c r="L3">
        <v>0</v>
      </c>
      <c r="M3">
        <v>100.0848250389099</v>
      </c>
      <c r="N3" t="s">
        <v>15</v>
      </c>
    </row>
    <row r="4" spans="1:14" x14ac:dyDescent="0.35">
      <c r="A4">
        <v>2</v>
      </c>
      <c r="B4">
        <v>80</v>
      </c>
      <c r="C4">
        <v>0.4</v>
      </c>
      <c r="D4">
        <v>0.9</v>
      </c>
      <c r="E4" t="s">
        <v>14</v>
      </c>
      <c r="F4">
        <v>1</v>
      </c>
      <c r="G4">
        <v>1</v>
      </c>
      <c r="H4">
        <v>-1</v>
      </c>
      <c r="I4">
        <v>1</v>
      </c>
      <c r="J4">
        <v>43</v>
      </c>
      <c r="K4">
        <v>13616</v>
      </c>
      <c r="L4">
        <v>0</v>
      </c>
      <c r="M4">
        <v>100.0452308654785</v>
      </c>
      <c r="N4" t="s">
        <v>15</v>
      </c>
    </row>
    <row r="5" spans="1:14" x14ac:dyDescent="0.35">
      <c r="A5">
        <v>2</v>
      </c>
      <c r="B5">
        <v>40</v>
      </c>
      <c r="C5">
        <v>0.8</v>
      </c>
      <c r="D5">
        <v>0.7</v>
      </c>
      <c r="E5" t="s">
        <v>14</v>
      </c>
      <c r="F5">
        <v>1</v>
      </c>
      <c r="G5">
        <v>1</v>
      </c>
      <c r="H5">
        <v>-1</v>
      </c>
      <c r="I5">
        <v>3</v>
      </c>
      <c r="J5">
        <v>38</v>
      </c>
      <c r="K5">
        <v>13709</v>
      </c>
      <c r="L5">
        <v>0</v>
      </c>
      <c r="M5">
        <v>100.0572144985199</v>
      </c>
      <c r="N5" t="s">
        <v>15</v>
      </c>
    </row>
    <row r="6" spans="1:14" x14ac:dyDescent="0.35">
      <c r="A6">
        <v>2</v>
      </c>
      <c r="B6">
        <v>40</v>
      </c>
      <c r="C6">
        <v>0.8</v>
      </c>
      <c r="D6">
        <v>0.9</v>
      </c>
      <c r="E6" t="s">
        <v>14</v>
      </c>
      <c r="F6">
        <v>1</v>
      </c>
      <c r="G6">
        <v>1</v>
      </c>
      <c r="H6">
        <v>-1</v>
      </c>
      <c r="I6">
        <v>1</v>
      </c>
      <c r="J6">
        <v>38</v>
      </c>
      <c r="K6">
        <v>13832</v>
      </c>
      <c r="L6">
        <v>0</v>
      </c>
      <c r="M6">
        <v>100.047149181366</v>
      </c>
      <c r="N6" t="s">
        <v>15</v>
      </c>
    </row>
    <row r="7" spans="1:14" x14ac:dyDescent="0.35">
      <c r="A7">
        <v>2</v>
      </c>
      <c r="B7">
        <v>80</v>
      </c>
      <c r="C7">
        <v>0.8</v>
      </c>
      <c r="D7">
        <v>0.7</v>
      </c>
      <c r="E7" t="s">
        <v>14</v>
      </c>
      <c r="F7">
        <v>1</v>
      </c>
      <c r="G7">
        <v>1</v>
      </c>
      <c r="H7">
        <v>-1</v>
      </c>
      <c r="I7">
        <v>3</v>
      </c>
      <c r="J7">
        <v>46</v>
      </c>
      <c r="K7">
        <v>13355</v>
      </c>
      <c r="L7">
        <v>0</v>
      </c>
      <c r="M7">
        <v>100.04388165473939</v>
      </c>
      <c r="N7" t="s">
        <v>15</v>
      </c>
    </row>
    <row r="8" spans="1:14" x14ac:dyDescent="0.35">
      <c r="A8">
        <v>2</v>
      </c>
      <c r="B8">
        <v>80</v>
      </c>
      <c r="C8">
        <v>0.8</v>
      </c>
      <c r="D8">
        <v>0.9</v>
      </c>
      <c r="E8" t="s">
        <v>14</v>
      </c>
      <c r="F8">
        <v>1</v>
      </c>
      <c r="G8">
        <v>1</v>
      </c>
      <c r="H8">
        <v>-1</v>
      </c>
      <c r="I8">
        <v>1</v>
      </c>
      <c r="J8">
        <v>47</v>
      </c>
      <c r="K8">
        <v>13616</v>
      </c>
      <c r="L8">
        <v>0</v>
      </c>
      <c r="M8">
        <v>100.0627725124359</v>
      </c>
      <c r="N8" t="s">
        <v>15</v>
      </c>
    </row>
    <row r="9" spans="1:14" x14ac:dyDescent="0.35">
      <c r="A9">
        <v>8</v>
      </c>
      <c r="B9">
        <v>40</v>
      </c>
      <c r="C9">
        <v>0.4</v>
      </c>
      <c r="D9">
        <v>0.7</v>
      </c>
      <c r="E9" t="s">
        <v>13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100.01753354072569</v>
      </c>
      <c r="N9" t="s">
        <v>15</v>
      </c>
    </row>
    <row r="10" spans="1:14" x14ac:dyDescent="0.35">
      <c r="A10">
        <v>8</v>
      </c>
      <c r="B10">
        <v>40</v>
      </c>
      <c r="C10">
        <v>0.4</v>
      </c>
      <c r="D10">
        <v>0.7</v>
      </c>
      <c r="E10" t="s">
        <v>14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100.0389199256897</v>
      </c>
      <c r="N10" t="s">
        <v>15</v>
      </c>
    </row>
    <row r="11" spans="1:14" x14ac:dyDescent="0.35">
      <c r="A11">
        <v>8</v>
      </c>
      <c r="B11">
        <v>40</v>
      </c>
      <c r="C11">
        <v>0.4</v>
      </c>
      <c r="D11">
        <v>0.9</v>
      </c>
      <c r="E11" t="s">
        <v>13</v>
      </c>
      <c r="F11">
        <v>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100.0438380241394</v>
      </c>
      <c r="N11" t="s">
        <v>15</v>
      </c>
    </row>
    <row r="12" spans="1:14" x14ac:dyDescent="0.35">
      <c r="A12">
        <v>8</v>
      </c>
      <c r="B12">
        <v>40</v>
      </c>
      <c r="C12">
        <v>0.4</v>
      </c>
      <c r="D12">
        <v>0.9</v>
      </c>
      <c r="E12" t="s">
        <v>14</v>
      </c>
      <c r="F12">
        <v>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100.032543182373</v>
      </c>
      <c r="N12" t="s">
        <v>15</v>
      </c>
    </row>
    <row r="13" spans="1:14" x14ac:dyDescent="0.35">
      <c r="A13">
        <v>8</v>
      </c>
      <c r="B13">
        <v>80</v>
      </c>
      <c r="C13">
        <v>0.4</v>
      </c>
      <c r="D13">
        <v>0.7</v>
      </c>
      <c r="E13" t="s">
        <v>13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100.0413899421692</v>
      </c>
      <c r="N13" t="s">
        <v>15</v>
      </c>
    </row>
    <row r="14" spans="1:14" x14ac:dyDescent="0.35">
      <c r="A14">
        <v>8</v>
      </c>
      <c r="B14">
        <v>80</v>
      </c>
      <c r="C14">
        <v>0.4</v>
      </c>
      <c r="D14">
        <v>0.7</v>
      </c>
      <c r="E14" t="s">
        <v>14</v>
      </c>
      <c r="F14">
        <v>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100.060937166214</v>
      </c>
      <c r="N14" t="s">
        <v>15</v>
      </c>
    </row>
    <row r="15" spans="1:14" x14ac:dyDescent="0.35">
      <c r="A15">
        <v>8</v>
      </c>
      <c r="B15">
        <v>80</v>
      </c>
      <c r="C15">
        <v>0.4</v>
      </c>
      <c r="D15">
        <v>0.9</v>
      </c>
      <c r="E15" t="s">
        <v>13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100.0467412471771</v>
      </c>
      <c r="N15" t="s">
        <v>15</v>
      </c>
    </row>
    <row r="16" spans="1:14" x14ac:dyDescent="0.35">
      <c r="A16">
        <v>8</v>
      </c>
      <c r="B16">
        <v>80</v>
      </c>
      <c r="C16">
        <v>0.4</v>
      </c>
      <c r="D16">
        <v>0.9</v>
      </c>
      <c r="E16" t="s">
        <v>14</v>
      </c>
      <c r="F16">
        <v>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100.0163090229034</v>
      </c>
      <c r="N16" t="s">
        <v>15</v>
      </c>
    </row>
    <row r="17" spans="1:14" x14ac:dyDescent="0.35">
      <c r="A17">
        <v>8</v>
      </c>
      <c r="B17">
        <v>40</v>
      </c>
      <c r="C17">
        <v>0.8</v>
      </c>
      <c r="D17">
        <v>0.7</v>
      </c>
      <c r="E17" t="s">
        <v>13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100.04642915725709</v>
      </c>
      <c r="N17" t="s">
        <v>15</v>
      </c>
    </row>
    <row r="18" spans="1:14" x14ac:dyDescent="0.35">
      <c r="A18">
        <v>8</v>
      </c>
      <c r="B18">
        <v>40</v>
      </c>
      <c r="C18">
        <v>0.8</v>
      </c>
      <c r="D18">
        <v>0.7</v>
      </c>
      <c r="E18" t="s">
        <v>14</v>
      </c>
      <c r="F18">
        <v>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100.0460889339447</v>
      </c>
      <c r="N18" t="s">
        <v>15</v>
      </c>
    </row>
    <row r="19" spans="1:14" x14ac:dyDescent="0.35">
      <c r="A19">
        <v>8</v>
      </c>
      <c r="B19">
        <v>40</v>
      </c>
      <c r="C19">
        <v>0.8</v>
      </c>
      <c r="D19">
        <v>0.9</v>
      </c>
      <c r="E19" t="s">
        <v>13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100.0404844284058</v>
      </c>
      <c r="N19" t="s">
        <v>15</v>
      </c>
    </row>
    <row r="20" spans="1:14" x14ac:dyDescent="0.35">
      <c r="A20">
        <v>8</v>
      </c>
      <c r="B20">
        <v>40</v>
      </c>
      <c r="C20">
        <v>0.8</v>
      </c>
      <c r="D20">
        <v>0.9</v>
      </c>
      <c r="E20" t="s">
        <v>14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100.0290167331696</v>
      </c>
      <c r="N20" t="s">
        <v>15</v>
      </c>
    </row>
    <row r="21" spans="1:14" x14ac:dyDescent="0.35">
      <c r="A21">
        <v>8</v>
      </c>
      <c r="B21">
        <v>80</v>
      </c>
      <c r="C21">
        <v>0.8</v>
      </c>
      <c r="D21">
        <v>0.7</v>
      </c>
      <c r="E21" t="s">
        <v>13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100.0393071174622</v>
      </c>
      <c r="N21" t="s">
        <v>15</v>
      </c>
    </row>
    <row r="22" spans="1:14" x14ac:dyDescent="0.35">
      <c r="A22">
        <v>8</v>
      </c>
      <c r="B22">
        <v>80</v>
      </c>
      <c r="C22">
        <v>0.8</v>
      </c>
      <c r="D22">
        <v>0.7</v>
      </c>
      <c r="E22" t="s">
        <v>14</v>
      </c>
      <c r="F22">
        <v>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100.0447175502777</v>
      </c>
      <c r="N22" t="s">
        <v>15</v>
      </c>
    </row>
    <row r="23" spans="1:14" x14ac:dyDescent="0.35">
      <c r="A23">
        <v>8</v>
      </c>
      <c r="B23">
        <v>80</v>
      </c>
      <c r="C23">
        <v>0.8</v>
      </c>
      <c r="D23">
        <v>0.9</v>
      </c>
      <c r="E23" t="s">
        <v>13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100.05780029296881</v>
      </c>
      <c r="N23" t="s">
        <v>15</v>
      </c>
    </row>
    <row r="24" spans="1:14" x14ac:dyDescent="0.35">
      <c r="A24">
        <v>8</v>
      </c>
      <c r="B24">
        <v>80</v>
      </c>
      <c r="C24">
        <v>0.8</v>
      </c>
      <c r="D24">
        <v>0.9</v>
      </c>
      <c r="E24" t="s">
        <v>14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100.02136969566349</v>
      </c>
      <c r="N24" t="s">
        <v>15</v>
      </c>
    </row>
    <row r="25" spans="1:14" x14ac:dyDescent="0.35">
      <c r="A25">
        <v>16</v>
      </c>
      <c r="B25">
        <v>40</v>
      </c>
      <c r="C25">
        <v>0.4</v>
      </c>
      <c r="D25">
        <v>0.7</v>
      </c>
      <c r="E25" t="s">
        <v>13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100.0559983253479</v>
      </c>
      <c r="N25" t="s">
        <v>15</v>
      </c>
    </row>
    <row r="26" spans="1:14" x14ac:dyDescent="0.35">
      <c r="A26">
        <v>16</v>
      </c>
      <c r="B26">
        <v>40</v>
      </c>
      <c r="C26">
        <v>0.4</v>
      </c>
      <c r="D26">
        <v>0.7</v>
      </c>
      <c r="E26" t="s">
        <v>14</v>
      </c>
      <c r="F26">
        <v>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100.0459935665131</v>
      </c>
      <c r="N26" t="s">
        <v>15</v>
      </c>
    </row>
    <row r="27" spans="1:14" x14ac:dyDescent="0.35">
      <c r="A27">
        <v>16</v>
      </c>
      <c r="B27">
        <v>40</v>
      </c>
      <c r="C27">
        <v>0.4</v>
      </c>
      <c r="D27">
        <v>0.9</v>
      </c>
      <c r="E27" t="s">
        <v>13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100.0289745330811</v>
      </c>
      <c r="N27" t="s">
        <v>15</v>
      </c>
    </row>
    <row r="28" spans="1:14" x14ac:dyDescent="0.35">
      <c r="A28">
        <v>16</v>
      </c>
      <c r="B28">
        <v>40</v>
      </c>
      <c r="C28">
        <v>0.4</v>
      </c>
      <c r="D28">
        <v>0.9</v>
      </c>
      <c r="E28" t="s">
        <v>14</v>
      </c>
      <c r="F28">
        <v>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100.04300808906559</v>
      </c>
      <c r="N28" t="s">
        <v>15</v>
      </c>
    </row>
    <row r="29" spans="1:14" x14ac:dyDescent="0.35">
      <c r="A29">
        <v>16</v>
      </c>
      <c r="B29">
        <v>80</v>
      </c>
      <c r="C29">
        <v>0.4</v>
      </c>
      <c r="D29">
        <v>0.7</v>
      </c>
      <c r="E29" t="s">
        <v>13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100.06030035018919</v>
      </c>
      <c r="N29" t="s">
        <v>15</v>
      </c>
    </row>
    <row r="30" spans="1:14" x14ac:dyDescent="0.35">
      <c r="A30">
        <v>16</v>
      </c>
      <c r="B30">
        <v>80</v>
      </c>
      <c r="C30">
        <v>0.4</v>
      </c>
      <c r="D30">
        <v>0.7</v>
      </c>
      <c r="E30" t="s">
        <v>14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100.0254950523376</v>
      </c>
      <c r="N30" t="s">
        <v>15</v>
      </c>
    </row>
    <row r="31" spans="1:14" x14ac:dyDescent="0.35">
      <c r="A31">
        <v>16</v>
      </c>
      <c r="B31">
        <v>80</v>
      </c>
      <c r="C31">
        <v>0.4</v>
      </c>
      <c r="D31">
        <v>0.9</v>
      </c>
      <c r="E31" t="s">
        <v>13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100.0359251499176</v>
      </c>
      <c r="N31" t="s">
        <v>15</v>
      </c>
    </row>
    <row r="32" spans="1:14" x14ac:dyDescent="0.35">
      <c r="A32">
        <v>16</v>
      </c>
      <c r="B32">
        <v>80</v>
      </c>
      <c r="C32">
        <v>0.4</v>
      </c>
      <c r="D32">
        <v>0.9</v>
      </c>
      <c r="E32" t="s">
        <v>14</v>
      </c>
      <c r="F32">
        <v>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100.04219746589661</v>
      </c>
      <c r="N32" t="s">
        <v>15</v>
      </c>
    </row>
    <row r="33" spans="1:15" x14ac:dyDescent="0.35">
      <c r="A33">
        <v>16</v>
      </c>
      <c r="B33">
        <v>40</v>
      </c>
      <c r="C33">
        <v>0.8</v>
      </c>
      <c r="D33">
        <v>0.7</v>
      </c>
      <c r="E33" t="s">
        <v>13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100.0389239788055</v>
      </c>
      <c r="N33" t="s">
        <v>15</v>
      </c>
    </row>
    <row r="34" spans="1:15" x14ac:dyDescent="0.35">
      <c r="A34">
        <v>16</v>
      </c>
      <c r="B34">
        <v>40</v>
      </c>
      <c r="C34">
        <v>0.8</v>
      </c>
      <c r="D34">
        <v>0.7</v>
      </c>
      <c r="E34" t="s">
        <v>14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100.056360244751</v>
      </c>
      <c r="N34" t="s">
        <v>15</v>
      </c>
    </row>
    <row r="35" spans="1:15" x14ac:dyDescent="0.35">
      <c r="A35">
        <v>16</v>
      </c>
      <c r="B35">
        <v>40</v>
      </c>
      <c r="C35">
        <v>0.8</v>
      </c>
      <c r="D35">
        <v>0.9</v>
      </c>
      <c r="E35" t="s">
        <v>13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100.02600836753849</v>
      </c>
      <c r="N35" t="s">
        <v>15</v>
      </c>
    </row>
    <row r="36" spans="1:15" x14ac:dyDescent="0.35">
      <c r="A36">
        <v>16</v>
      </c>
      <c r="B36">
        <v>40</v>
      </c>
      <c r="C36">
        <v>0.8</v>
      </c>
      <c r="D36">
        <v>0.9</v>
      </c>
      <c r="E36" t="s">
        <v>14</v>
      </c>
      <c r="F36">
        <v>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100.0440299510956</v>
      </c>
      <c r="N36" t="s">
        <v>15</v>
      </c>
    </row>
    <row r="37" spans="1:15" x14ac:dyDescent="0.35">
      <c r="A37">
        <v>16</v>
      </c>
      <c r="B37">
        <v>80</v>
      </c>
      <c r="C37">
        <v>0.8</v>
      </c>
      <c r="D37">
        <v>0.7</v>
      </c>
      <c r="E37" t="s">
        <v>13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100.0410497188568</v>
      </c>
      <c r="N37" t="s">
        <v>15</v>
      </c>
    </row>
    <row r="38" spans="1:15" x14ac:dyDescent="0.35">
      <c r="A38">
        <v>16</v>
      </c>
      <c r="B38">
        <v>80</v>
      </c>
      <c r="C38">
        <v>0.8</v>
      </c>
      <c r="D38">
        <v>0.7</v>
      </c>
      <c r="E38" t="s">
        <v>14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100.0403842926025</v>
      </c>
      <c r="N38" t="s">
        <v>15</v>
      </c>
    </row>
    <row r="39" spans="1:15" x14ac:dyDescent="0.35">
      <c r="A39">
        <v>16</v>
      </c>
      <c r="B39">
        <v>80</v>
      </c>
      <c r="C39">
        <v>0.8</v>
      </c>
      <c r="D39">
        <v>0.9</v>
      </c>
      <c r="E39" t="s">
        <v>13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100.034679889679</v>
      </c>
      <c r="N39" t="s">
        <v>15</v>
      </c>
    </row>
    <row r="40" spans="1:15" x14ac:dyDescent="0.35">
      <c r="A40">
        <v>16</v>
      </c>
      <c r="B40">
        <v>80</v>
      </c>
      <c r="C40">
        <v>0.8</v>
      </c>
      <c r="D40">
        <v>0.9</v>
      </c>
      <c r="E40" t="s">
        <v>14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100.03891539573669</v>
      </c>
      <c r="N40" t="s">
        <v>15</v>
      </c>
    </row>
    <row r="41" spans="1:15" x14ac:dyDescent="0.35">
      <c r="A41">
        <v>2</v>
      </c>
      <c r="B41">
        <v>40</v>
      </c>
      <c r="C41">
        <v>0.4</v>
      </c>
      <c r="D41">
        <v>0.7</v>
      </c>
      <c r="E41" t="s">
        <v>13</v>
      </c>
      <c r="F41">
        <v>1</v>
      </c>
      <c r="G41">
        <v>1</v>
      </c>
      <c r="H41">
        <v>0.21840581756565949</v>
      </c>
      <c r="I41">
        <v>3</v>
      </c>
      <c r="J41">
        <v>35</v>
      </c>
      <c r="K41">
        <v>13717</v>
      </c>
      <c r="L41">
        <v>0</v>
      </c>
      <c r="M41">
        <v>97.059005498886108</v>
      </c>
      <c r="O41">
        <f>G41*2*H41/(H41+G41)</f>
        <v>0.35851079240909756</v>
      </c>
    </row>
    <row r="42" spans="1:15" x14ac:dyDescent="0.35">
      <c r="A42">
        <v>2</v>
      </c>
      <c r="B42">
        <v>40</v>
      </c>
      <c r="C42">
        <v>0.4</v>
      </c>
      <c r="D42">
        <v>0.7</v>
      </c>
      <c r="E42" t="s">
        <v>14</v>
      </c>
      <c r="F42">
        <v>1</v>
      </c>
      <c r="G42">
        <v>1</v>
      </c>
      <c r="H42">
        <v>0.21840581756565949</v>
      </c>
      <c r="I42">
        <v>3</v>
      </c>
      <c r="J42">
        <v>35</v>
      </c>
      <c r="K42">
        <v>13709</v>
      </c>
      <c r="L42">
        <v>0</v>
      </c>
      <c r="M42">
        <v>98.456498622894287</v>
      </c>
      <c r="O42">
        <f t="shared" ref="O42:O49" si="0">G42*2*H42/(H42+G42)</f>
        <v>0.35851079240909756</v>
      </c>
    </row>
    <row r="43" spans="1:15" x14ac:dyDescent="0.35">
      <c r="A43">
        <v>2</v>
      </c>
      <c r="B43">
        <v>40</v>
      </c>
      <c r="C43">
        <v>0.4</v>
      </c>
      <c r="D43">
        <v>0.9</v>
      </c>
      <c r="E43" t="s">
        <v>13</v>
      </c>
      <c r="F43">
        <v>1</v>
      </c>
      <c r="G43">
        <v>1</v>
      </c>
      <c r="H43">
        <v>0.21840581756565949</v>
      </c>
      <c r="I43">
        <v>1</v>
      </c>
      <c r="J43">
        <v>35</v>
      </c>
      <c r="K43">
        <v>13717</v>
      </c>
      <c r="L43">
        <v>0</v>
      </c>
      <c r="M43">
        <v>98.041171789169312</v>
      </c>
      <c r="O43">
        <f t="shared" si="0"/>
        <v>0.35851079240909756</v>
      </c>
    </row>
    <row r="44" spans="1:15" x14ac:dyDescent="0.35">
      <c r="A44">
        <v>2</v>
      </c>
      <c r="B44">
        <v>80</v>
      </c>
      <c r="C44">
        <v>0.4</v>
      </c>
      <c r="D44">
        <v>0.7</v>
      </c>
      <c r="E44" t="s">
        <v>13</v>
      </c>
      <c r="F44">
        <v>1</v>
      </c>
      <c r="G44">
        <v>1</v>
      </c>
      <c r="H44">
        <v>0.21840581756565949</v>
      </c>
      <c r="I44">
        <v>3</v>
      </c>
      <c r="J44">
        <v>43</v>
      </c>
      <c r="K44">
        <v>13717</v>
      </c>
      <c r="L44">
        <v>0</v>
      </c>
      <c r="M44">
        <v>98.957932949066162</v>
      </c>
      <c r="O44">
        <f t="shared" si="0"/>
        <v>0.35851079240909756</v>
      </c>
    </row>
    <row r="45" spans="1:15" x14ac:dyDescent="0.35">
      <c r="A45">
        <v>2</v>
      </c>
      <c r="B45">
        <v>80</v>
      </c>
      <c r="C45">
        <v>0.4</v>
      </c>
      <c r="D45">
        <v>0.9</v>
      </c>
      <c r="E45" t="s">
        <v>13</v>
      </c>
      <c r="F45">
        <v>1</v>
      </c>
      <c r="G45">
        <v>1</v>
      </c>
      <c r="H45">
        <v>0.21840581756565949</v>
      </c>
      <c r="I45">
        <v>1</v>
      </c>
      <c r="J45">
        <v>43</v>
      </c>
      <c r="K45">
        <v>12950</v>
      </c>
      <c r="L45">
        <v>0</v>
      </c>
      <c r="M45">
        <v>98.713438272476196</v>
      </c>
      <c r="O45">
        <f t="shared" si="0"/>
        <v>0.35851079240909756</v>
      </c>
    </row>
    <row r="46" spans="1:15" x14ac:dyDescent="0.35">
      <c r="A46">
        <v>2</v>
      </c>
      <c r="B46">
        <v>40</v>
      </c>
      <c r="C46">
        <v>0.8</v>
      </c>
      <c r="D46">
        <v>0.7</v>
      </c>
      <c r="E46" t="s">
        <v>13</v>
      </c>
      <c r="F46">
        <v>1</v>
      </c>
      <c r="G46">
        <v>1</v>
      </c>
      <c r="H46">
        <v>0.21840581756565949</v>
      </c>
      <c r="I46">
        <v>3</v>
      </c>
      <c r="J46">
        <v>38</v>
      </c>
      <c r="K46">
        <v>13840</v>
      </c>
      <c r="L46">
        <v>0</v>
      </c>
      <c r="M46">
        <v>98.311935663223267</v>
      </c>
      <c r="O46">
        <f t="shared" si="0"/>
        <v>0.35851079240909756</v>
      </c>
    </row>
    <row r="47" spans="1:15" x14ac:dyDescent="0.35">
      <c r="A47">
        <v>2</v>
      </c>
      <c r="B47">
        <v>40</v>
      </c>
      <c r="C47">
        <v>0.8</v>
      </c>
      <c r="D47">
        <v>0.9</v>
      </c>
      <c r="E47" t="s">
        <v>13</v>
      </c>
      <c r="F47">
        <v>1</v>
      </c>
      <c r="G47">
        <v>1</v>
      </c>
      <c r="H47">
        <v>0.21840581756565949</v>
      </c>
      <c r="I47">
        <v>1</v>
      </c>
      <c r="J47">
        <v>38</v>
      </c>
      <c r="K47">
        <v>13717</v>
      </c>
      <c r="L47">
        <v>0</v>
      </c>
      <c r="M47">
        <v>98.642923355102539</v>
      </c>
      <c r="O47">
        <f t="shared" si="0"/>
        <v>0.35851079240909756</v>
      </c>
    </row>
    <row r="48" spans="1:15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1</v>
      </c>
      <c r="H48">
        <v>0.21840581756565949</v>
      </c>
      <c r="I48">
        <v>3</v>
      </c>
      <c r="J48">
        <v>51</v>
      </c>
      <c r="K48">
        <v>13717</v>
      </c>
      <c r="L48">
        <v>0</v>
      </c>
      <c r="M48">
        <v>97.944257736206055</v>
      </c>
      <c r="O48">
        <f t="shared" si="0"/>
        <v>0.35851079240909756</v>
      </c>
    </row>
    <row r="49" spans="1:15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1</v>
      </c>
      <c r="H49">
        <v>0.21840581756565949</v>
      </c>
      <c r="I49">
        <v>1</v>
      </c>
      <c r="J49">
        <v>46</v>
      </c>
      <c r="K49">
        <v>13840</v>
      </c>
      <c r="L49">
        <v>0</v>
      </c>
      <c r="M49">
        <v>98.603636741638184</v>
      </c>
      <c r="O49">
        <f t="shared" si="0"/>
        <v>0.35851079240909756</v>
      </c>
    </row>
  </sheetData>
  <sortState xmlns:xlrd2="http://schemas.microsoft.com/office/spreadsheetml/2017/richdata2" ref="A2:N49">
    <sortCondition descending="1" ref="N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09B6-6A0D-457E-AFB6-EADC54F71714}">
  <dimension ref="A1:C6"/>
  <sheetViews>
    <sheetView tabSelected="1" workbookViewId="0">
      <selection sqref="A1:C6"/>
    </sheetView>
  </sheetViews>
  <sheetFormatPr defaultRowHeight="14.5" x14ac:dyDescent="0.35"/>
  <sheetData>
    <row r="1" spans="1:3" x14ac:dyDescent="0.35">
      <c r="B1" t="s">
        <v>17</v>
      </c>
      <c r="C1" t="s">
        <v>18</v>
      </c>
    </row>
    <row r="2" spans="1:3" x14ac:dyDescent="0.35">
      <c r="A2" t="s">
        <v>19</v>
      </c>
      <c r="B2">
        <f>SUM(setcount!N2:N17)/16</f>
        <v>0.35851079240909745</v>
      </c>
      <c r="C2">
        <f>SUM('set count dev'!O41:O49)/9</f>
        <v>0.35851079240909756</v>
      </c>
    </row>
    <row r="3" spans="1:3" x14ac:dyDescent="0.35">
      <c r="A3" t="s">
        <v>20</v>
      </c>
      <c r="B3">
        <f>SUM(setcount!J2:J17)/16</f>
        <v>13606.1875</v>
      </c>
      <c r="C3">
        <f>SUM('set count dev'!K41:K49)/9</f>
        <v>13658.222222222223</v>
      </c>
    </row>
    <row r="4" spans="1:3" x14ac:dyDescent="0.35">
      <c r="A4" t="s">
        <v>11</v>
      </c>
      <c r="B4">
        <f>SUM(setcount!L2:L17)/16</f>
        <v>75.932601138949394</v>
      </c>
      <c r="C4">
        <f>SUM('set count dev'!M41:M49)/9</f>
        <v>98.303422292073563</v>
      </c>
    </row>
    <row r="5" spans="1:3" x14ac:dyDescent="0.35">
      <c r="A5" t="s">
        <v>1</v>
      </c>
      <c r="B5">
        <f>SUM(setcount!G2:G17)/16</f>
        <v>0.21840581756565947</v>
      </c>
      <c r="C5">
        <f>SUM('set count dev'!H41:H49)/9</f>
        <v>0.21840581756565952</v>
      </c>
    </row>
    <row r="6" spans="1:3" x14ac:dyDescent="0.35">
      <c r="A6" t="s">
        <v>0</v>
      </c>
      <c r="B6">
        <f>SUM(setcount!F2:F17)/16</f>
        <v>1</v>
      </c>
      <c r="C6">
        <f>SUM('set count dev'!G41:G49)/9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setcount</vt:lpstr>
      <vt:lpstr>set count 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2019-09-06T20:05:51Z</dcterms:created>
  <dcterms:modified xsi:type="dcterms:W3CDTF">2019-09-11T09:01:49Z</dcterms:modified>
</cp:coreProperties>
</file>