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Pagano\Desktop\"/>
    </mc:Choice>
  </mc:AlternateContent>
  <xr:revisionPtr revIDLastSave="0" documentId="8_{39588DFC-BC45-41BB-B026-C4792EDADA69}" xr6:coauthVersionLast="44" xr6:coauthVersionMax="44" xr10:uidLastSave="{00000000-0000-0000-0000-000000000000}"/>
  <bookViews>
    <workbookView xWindow="-108" yWindow="-108" windowWidth="23256" windowHeight="13176" tabRatio="759" firstSheet="3" activeTab="4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Pagano" sheetId="6" r:id="rId10"/>
    <sheet name="Olivieri" sheetId="7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E10" i="1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6" i="4"/>
  <c r="A5" i="4"/>
  <c r="A4" i="4"/>
  <c r="D1" i="4"/>
  <c r="C1" i="4"/>
  <c r="B4" i="11"/>
  <c r="B5" i="11"/>
  <c r="B6" i="11"/>
  <c r="B7" i="11"/>
  <c r="B8" i="11"/>
  <c r="B9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2" i="11"/>
  <c r="C13" i="11"/>
  <c r="C14" i="11"/>
  <c r="C15" i="11"/>
  <c r="C16" i="11"/>
  <c r="C18" i="11"/>
  <c r="C19" i="11"/>
  <c r="C21" i="11"/>
  <c r="C22" i="11"/>
  <c r="C23" i="11"/>
  <c r="C25" i="11"/>
  <c r="C26" i="11"/>
  <c r="C27" i="11"/>
  <c r="C28" i="11"/>
  <c r="C29" i="11"/>
  <c r="C30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3" i="11"/>
  <c r="D14" i="11"/>
  <c r="D15" i="11"/>
  <c r="D16" i="11"/>
  <c r="D18" i="11"/>
  <c r="D19" i="11"/>
  <c r="D21" i="11"/>
  <c r="D22" i="11"/>
  <c r="D23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3" i="2"/>
  <c r="B25" i="2"/>
  <c r="B26" i="2"/>
  <c r="B27" i="2"/>
  <c r="B30" i="2"/>
  <c r="B32" i="2"/>
  <c r="B35" i="2"/>
  <c r="B36" i="2"/>
  <c r="B37" i="2"/>
  <c r="B38" i="2"/>
  <c r="B40" i="2"/>
  <c r="B41" i="2"/>
  <c r="B44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70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8" i="2"/>
  <c r="C20" i="2"/>
  <c r="C21" i="2"/>
  <c r="C23" i="2"/>
  <c r="C25" i="2"/>
  <c r="C26" i="2"/>
  <c r="C27" i="2"/>
  <c r="C35" i="2"/>
  <c r="C36" i="2"/>
  <c r="C37" i="2"/>
  <c r="C38" i="2"/>
  <c r="C40" i="2"/>
  <c r="C41" i="2"/>
  <c r="C44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8" i="2"/>
  <c r="D20" i="2"/>
  <c r="D21" i="2"/>
  <c r="D23" i="2"/>
  <c r="D25" i="2"/>
  <c r="D26" i="2"/>
  <c r="D27" i="2"/>
  <c r="D35" i="2"/>
  <c r="D36" i="2"/>
  <c r="D37" i="2"/>
  <c r="D38" i="2"/>
  <c r="D40" i="2"/>
  <c r="D41" i="2"/>
  <c r="D44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70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3" i="2"/>
  <c r="E25" i="2"/>
  <c r="E26" i="2"/>
  <c r="E27" i="2"/>
  <c r="E28" i="2"/>
  <c r="E29" i="2"/>
  <c r="E35" i="2"/>
  <c r="E36" i="2"/>
  <c r="E37" i="2"/>
  <c r="E38" i="2"/>
  <c r="E40" i="2"/>
  <c r="E41" i="2"/>
  <c r="E44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<sst xmlns="http://schemas.openxmlformats.org/spreadsheetml/2006/main" count="697" uniqueCount="223">
  <si>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</si>
  <si>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</si>
  <si>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</si>
  <si>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</si>
  <si>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</si>
  <si>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</si>
  <si>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</si>
  <si>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</si>
  <si>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</si>
  <si>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</si>
  <si>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</si>
  <si>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</si>
  <si>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</si>
  <si>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</si>
  <si>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</si>
  <si>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</si>
  <si>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</si>
  <si>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</si>
  <si>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</si>
  <si>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</si>
  <si>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</si>
  <si>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</si>
  <si>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</si>
  <si>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</si>
  <si>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</si>
  <si>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</si>
  <si>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</si>
  <si>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</si>
  <si>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</si>
  <si>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</si>
  <si>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</si>
  <si>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</si>
  <si>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</si>
  <si>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</si>
  <si>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</si>
  <si>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</si>
  <si>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</si>
  <si>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</si>
  <si>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</si>
  <si>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</si>
  <si>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</si>
  <si>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</si>
  <si>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</si>
  <si>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</si>
  <si>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</si>
  <si>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</si>
  <si>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</si>
  <si>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</si>
  <si>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</si>
  <si>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</si>
  <si>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</si>
  <si>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</si>
  <si>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</si>
  <si>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</si>
  <si>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</si>
  <si>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</si>
  <si>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</si>
  <si>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</si>
  <si>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</si>
  <si>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</si>
  <si>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</si>
  <si>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</si>
  <si>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</si>
  <si>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</si>
  <si>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</si>
  <si>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</si>
  <si>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</si>
  <si>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</si>
  <si>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</si>
  <si>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</si>
  <si>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</si>
  <si>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</si>
  <si>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</si>
  <si>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</si>
  <si>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</si>
  <si>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</si>
  <si>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</si>
  <si>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</si>
  <si>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</si>
  <si>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</si>
  <si>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</si>
  <si>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</si>
  <si>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</si>
  <si>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</si>
  <si>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</si>
  <si>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</si>
  <si>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</si>
  <si>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</si>
  <si>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</si>
  <si>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</si>
  <si>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</si>
  <si>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</si>
  <si>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</si>
  <si>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</si>
  <si>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</si>
  <si>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</si>
  <si>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</si>
  <si>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</si>
  <si>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</si>
  <si>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</si>
  <si>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</si>
  <si>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</si>
  <si>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</si>
  <si>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</si>
  <si>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</si>
  <si>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</si>
  <si>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</si>
  <si>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</si>
  <si>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</si>
  <si>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</si>
  <si>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</si>
  <si>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</si>
  <si>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</si>
  <si>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</si>
  <si>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</si>
  <si>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</si>
  <si>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</si>
  <si>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</si>
  <si>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</si>
  <si>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</si>
  <si>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</si>
  <si>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</si>
  <si>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</si>
  <si>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</si>
  <si>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</si>
  <si>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</si>
  <si>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</si>
  <si>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</si>
  <si>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</si>
  <si>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</si>
  <si>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</si>
  <si>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</si>
  <si>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</si>
  <si>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</si>
  <si>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</si>
  <si>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</si>
  <si>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</si>
  <si>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</si>
  <si>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</si>
  <si>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</si>
  <si>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</si>
  <si>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</si>
  <si>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</si>
  <si>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</si>
  <si>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</si>
  <si>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</si>
  <si>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</si>
  <si>
    <t>Aggiunta di use-case</t>
  </si>
  <si>
    <t>Rifinimento use-case</t>
  </si>
  <si>
    <t>Aggiunta di use.case</t>
  </si>
  <si>
    <t>Aggiunta modello degli oggetti di analisi e statechart</t>
  </si>
  <si>
    <t>Rad(Completo)</t>
  </si>
  <si>
    <t>Aggiunta sequence diagram</t>
  </si>
  <si>
    <t>Aggiunta di alcuni sequence-diagram</t>
  </si>
  <si>
    <t>Aggiunta Activity diagram e Navigational Path</t>
  </si>
  <si>
    <t>Revisione class-diagram,object-diagram</t>
  </si>
  <si>
    <t>Revisione object-diagram,activity-diagram,state-chart diagram,aggiunta sequence-diagram</t>
  </si>
  <si>
    <t>Aggiunta object-diagram</t>
  </si>
  <si>
    <t>Aggiunta sequence-diagram</t>
  </si>
  <si>
    <t>Rad(completo)</t>
  </si>
  <si>
    <t>Aggiunta mock-up</t>
  </si>
  <si>
    <t>Revisione Rad</t>
  </si>
  <si>
    <t>System Design e Test case per testing di sistema</t>
  </si>
  <si>
    <t>Aggiunta architettura del sistema proposto</t>
  </si>
  <si>
    <t>Aggiunta l'introduzione(obiettivi del sistema; Design Goals; Definizioni,acronimi e abbreviazioni; riferimenti; panoramica), Architettura del sistema corrente</t>
  </si>
  <si>
    <t>System Design</t>
  </si>
  <si>
    <t>Revisione Rad, in particolar modo dei sequence diagram</t>
  </si>
  <si>
    <t>Revisione Rad, in particolar modo degli scenari e use case</t>
  </si>
  <si>
    <t>Revisione Rad, in particolar modo degli object diagram</t>
  </si>
  <si>
    <t>Aggiunta gestione dati persistenti, controllo degli accessi e sicurezza, controllo globale del software, condizioni limiti, servizi dei sottosistemi</t>
  </si>
  <si>
    <t>System Design, testing</t>
  </si>
  <si>
    <t>Revisione modello dinamico</t>
  </si>
  <si>
    <t>Revisione Rad, in particolar modo il modello dinamico</t>
  </si>
  <si>
    <t>Revisione Rad e Revisione SDD</t>
  </si>
  <si>
    <t xml:space="preserve"> </t>
  </si>
  <si>
    <t>Rad(Completo)  + System Design e Test case per testing di sistema</t>
  </si>
  <si>
    <t>Revisione generale</t>
  </si>
  <si>
    <t>Test Plan</t>
  </si>
  <si>
    <t>Aggiunta Test Case</t>
  </si>
  <si>
    <t>Test Case Specification</t>
  </si>
  <si>
    <t>Aggiunta Test Case Autenticazione</t>
  </si>
  <si>
    <t>Aggiunta test case di altre funzionalità</t>
  </si>
  <si>
    <t>Revisione schema ER, architettura sistema proposto + Aggiunta Test Case di altre funzionalità</t>
  </si>
  <si>
    <t>Test Plan e Test Case Specification</t>
  </si>
  <si>
    <t>Aggiunta e revisione test case + Revisione del documento(Test Plan)</t>
  </si>
  <si>
    <t xml:space="preserve"> Test Plan</t>
  </si>
  <si>
    <t>Definizione ODD</t>
  </si>
  <si>
    <t>ODD(completo)</t>
  </si>
  <si>
    <t>Definizione introduzione ODD e trade-off</t>
  </si>
  <si>
    <t>Scelta design pattern, definizione interfaccia delle classi e package</t>
  </si>
  <si>
    <t>Revisione ODD</t>
  </si>
  <si>
    <t>Revisione generale ODD</t>
  </si>
  <si>
    <t>Definizione ODD ed integration testing</t>
  </si>
  <si>
    <t>ODD(coompleto),Integration Testing</t>
  </si>
  <si>
    <t>Scelta design pattern, definizione interfaccia delle classi e package,scelta tecnica Integration Testing</t>
  </si>
  <si>
    <t>Consegna Completa - Preappello</t>
  </si>
  <si>
    <t>Revisione</t>
  </si>
  <si>
    <t>Revisione generale dei vari documenti</t>
  </si>
  <si>
    <t>Implementazione</t>
  </si>
  <si>
    <t>Implementazione database e model</t>
  </si>
  <si>
    <t>Servlet e jsp per il login</t>
  </si>
  <si>
    <t>Servlet e jsp per la registrazione studente</t>
  </si>
  <si>
    <t>Header e Homepage</t>
  </si>
  <si>
    <t>Ulteriori DAO/Bean, modifiche al model.</t>
  </si>
  <si>
    <t>Bootstrap e CSS</t>
  </si>
  <si>
    <t>Jsp di registrazione e visualizzazione tutor</t>
  </si>
  <si>
    <t>Servlet e jsp lato commissione</t>
  </si>
  <si>
    <t>Servlet e jsp lato tutor</t>
  </si>
  <si>
    <t>Jsp di richiesta appuntamento</t>
  </si>
  <si>
    <t>Servlet richiesta appuntamento</t>
  </si>
  <si>
    <t>Jsp modifica appuntamento</t>
  </si>
  <si>
    <t>Revisione documentazione</t>
  </si>
  <si>
    <t>Servlet modifica richiesta appuntamento</t>
  </si>
  <si>
    <t xml:space="preserve">Modifiche jsp/servlet della visualizzazione registro e visualizzazione </t>
  </si>
  <si>
    <t>Correzione jsp, modifiche header, ActivityServlet, aggiunta funzionalità</t>
  </si>
  <si>
    <t>Aggiunta funzionalità nuova richiesta di appuntamento tramite calendario</t>
  </si>
  <si>
    <t xml:space="preserve">Completato lato studente, aggiunta script per controllo dati nuova </t>
  </si>
  <si>
    <t>Gestione attività lato tutor, aggiunta attività, modifica, cancellazione.</t>
  </si>
  <si>
    <t xml:space="preserve">Modifiche a ModifyActivityServlet ed alle jsp che riguardano la modifica </t>
  </si>
  <si>
    <t>Aggiunta jsp lato studente requestsList e servlet associata</t>
  </si>
  <si>
    <t>Modifiche lato commissione</t>
  </si>
  <si>
    <t>Testing</t>
  </si>
  <si>
    <t>Aggiunta librerie e alcune modifiche al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</si>
</sst>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2"/>
      <color theme="1"/>
      <name val="Garamond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5D9F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3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3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  <xf numFmtId="0" fontId="2" fillId="3" borderId="1" xfId="0" applyFont="1" applyFill="1" applyBorder="1"/>
    <xf numFmtId="0" fontId="2" fillId="3" borderId="1" xfId="0" applyFont="1" applyFill="1" applyBorder="1" applyProtection="1"/>
    <xf numFmtId="0" fontId="1" fillId="3" borderId="1" xfId="0" applyFont="1" applyFill="1" applyBorder="1"/>
    <xf numFmtId="0" fontId="0" fillId="10" borderId="1" xfId="0" applyFill="1" applyBorder="1"/>
    <xf numFmtId="0" fontId="4" fillId="10" borderId="0" xfId="0" applyFont="1" applyFill="1"/>
    <xf numFmtId="0" fontId="1" fillId="1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5D9F1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A811-4693-8AEE-FF645FF5C883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11-4693-8AEE-FF645FF5C883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11-4693-8AEE-FF645FF5C883}"/>
                  </c:ext>
                </c:extLst>
              </c15:ser>
            </c15:filteredLineSeries>
          </c:ext>
        </c:extLst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92AE-4046-AF26-561192D6EADF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2AE-4046-AF26-561192D6EADF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2AE-4046-AF26-561192D6EADF}"/>
                  </c:ext>
                </c:extLst>
              </c15:ser>
            </c15:filteredLineSeries>
          </c:ext>
        </c:extLst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 </c15:sqref>
                              </c15:formulaRef>
                            </c:ext>
                          </c:extLst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8-316D-44C3-8F35-4D658DF99BE6}"/>
                  </c:ext>
                </c:extLst>
              </c15:ser>
            </c15:filteredLineSeries>
            <c15:filteredLineSeries>
              <c15:ser>
                <c:idx val="5"/>
                <c:order val="5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6D-44C3-8F35-4D658DF99BE6}"/>
                  </c:ext>
                </c:extLst>
              </c15:ser>
            </c15:filteredLineSeries>
            <c15:filteredLineSeries>
              <c15:ser>
                <c:idx val="6"/>
                <c:order val="6"/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6D-44C3-8F35-4D658DF99BE6}"/>
                  </c:ext>
                </c:extLst>
              </c15:ser>
            </c15:filteredLineSeries>
          </c:ext>
        </c:extLst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5" sqref="E5"/>
    </sheetView>
  </sheetViews>
  <sheetFormatPr defaultColWidth="8.6640625" defaultRowHeight="14.4"/>
  <cols>
    <col min="1" max="1" width="20.664062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24.88671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topLeftCell="A56" zoomScale="80" zoomScaleNormal="80" zoomScalePageLayoutView="60" workbookViewId="0">
      <selection activeCell="H76" sqref="H76"/>
    </sheetView>
  </sheetViews>
  <sheetFormatPr defaultColWidth="9.109375" defaultRowHeight="14.4"/>
  <cols>
    <col min="1" max="1" width="26.109375" style="7" customWidth="1"/>
    <col min="2" max="2" width="25.6640625" style="7" customWidth="1"/>
    <col min="3" max="3" width="39" style="7" customWidth="1"/>
    <col min="4" max="4" width="37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53" t="s">
        <v>147</v>
      </c>
      <c r="C12" s="53" t="s">
        <v>135</v>
      </c>
      <c r="D12" s="53" t="s">
        <v>149</v>
      </c>
      <c r="E12" s="11">
        <v>1</v>
      </c>
      <c r="F12" s="3">
        <v>1</v>
      </c>
      <c r="G12" s="5"/>
      <c r="H12" s="3">
        <v>1</v>
      </c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 t="s">
        <v>150</v>
      </c>
      <c r="C16" s="53" t="s">
        <v>151</v>
      </c>
      <c r="D16" s="11" t="s">
        <v>150</v>
      </c>
      <c r="E16" s="11">
        <v>3</v>
      </c>
      <c r="F16" s="3">
        <v>0</v>
      </c>
      <c r="G16" s="5"/>
      <c r="H16" s="3">
        <v>3</v>
      </c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3" t="s">
        <v>152</v>
      </c>
      <c r="C19" s="11" t="s">
        <v>151</v>
      </c>
      <c r="D19" s="3" t="s">
        <v>152</v>
      </c>
      <c r="E19" s="11">
        <v>1</v>
      </c>
      <c r="F19" s="3">
        <v>1</v>
      </c>
      <c r="G19" s="5"/>
      <c r="H19" s="3">
        <v>1</v>
      </c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3" t="s">
        <v>160</v>
      </c>
      <c r="C21" s="11" t="s">
        <v>151</v>
      </c>
      <c r="D21" s="3" t="s">
        <v>160</v>
      </c>
      <c r="E21" s="11">
        <v>2</v>
      </c>
      <c r="F21" s="3">
        <v>0</v>
      </c>
      <c r="G21" s="5"/>
      <c r="H21" s="3">
        <v>2</v>
      </c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3" t="s">
        <v>152</v>
      </c>
      <c r="C24" s="11" t="s">
        <v>151</v>
      </c>
      <c r="D24" s="3" t="s">
        <v>152</v>
      </c>
      <c r="E24" s="11">
        <v>1</v>
      </c>
      <c r="F24" s="3">
        <v>0</v>
      </c>
      <c r="G24" s="5"/>
      <c r="H24" s="3">
        <v>1</v>
      </c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 t="s">
        <v>165</v>
      </c>
      <c r="C30" s="11" t="s">
        <v>162</v>
      </c>
      <c r="D30" s="11" t="s">
        <v>164</v>
      </c>
      <c r="E30" s="11">
        <v>3</v>
      </c>
      <c r="F30" s="3">
        <v>0</v>
      </c>
      <c r="G30" s="5"/>
      <c r="H30" s="3">
        <v>3</v>
      </c>
    </row>
    <row r="31" spans="1:8">
      <c r="A31" s="10" t="str">
        <f>riassuntoOreProgetto!A29</f>
        <v>giorno 28</v>
      </c>
      <c r="B31" s="11" t="s">
        <v>165</v>
      </c>
      <c r="C31" s="11" t="s">
        <v>162</v>
      </c>
      <c r="D31" s="11" t="s">
        <v>163</v>
      </c>
      <c r="E31" s="11">
        <v>1</v>
      </c>
      <c r="F31" s="3">
        <v>0</v>
      </c>
      <c r="G31" s="5"/>
      <c r="H31" s="3">
        <v>1</v>
      </c>
    </row>
    <row r="32" spans="1:8">
      <c r="A32" s="10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10" t="str">
        <f>riassuntoOreProgetto!A31</f>
        <v>giorno 30</v>
      </c>
      <c r="B33" s="54" t="s">
        <v>165</v>
      </c>
      <c r="C33" s="3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10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10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68" t="s">
        <v>186</v>
      </c>
      <c r="C41" s="68" t="s">
        <v>187</v>
      </c>
      <c r="D41" s="68" t="s">
        <v>188</v>
      </c>
      <c r="E41" s="68">
        <v>2</v>
      </c>
      <c r="F41" s="68">
        <v>0</v>
      </c>
      <c r="G41" s="69"/>
      <c r="H41" s="68">
        <v>2</v>
      </c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66" t="s">
        <v>192</v>
      </c>
      <c r="C44" s="66" t="s">
        <v>193</v>
      </c>
      <c r="D44" s="66" t="s">
        <v>194</v>
      </c>
      <c r="E44" s="66">
        <v>3</v>
      </c>
      <c r="F44" s="66">
        <v>0</v>
      </c>
      <c r="G44" s="67"/>
      <c r="H44" s="66">
        <v>3</v>
      </c>
    </row>
    <row r="45" spans="1:8">
      <c r="A45" s="10" t="str">
        <f>riassuntoOreProgetto!A43</f>
        <v>giorno 42</v>
      </c>
      <c r="B45" s="66" t="s">
        <v>190</v>
      </c>
      <c r="C45" s="66" t="s">
        <v>187</v>
      </c>
      <c r="D45" s="66" t="s">
        <v>191</v>
      </c>
      <c r="E45" s="66">
        <v>1</v>
      </c>
      <c r="F45" s="66">
        <v>0</v>
      </c>
      <c r="G45" s="67"/>
      <c r="H45" s="66">
        <v>0</v>
      </c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 t="s">
        <v>196</v>
      </c>
      <c r="C47" s="11" t="s">
        <v>195</v>
      </c>
      <c r="D47" s="11" t="s">
        <v>197</v>
      </c>
      <c r="E47" s="11">
        <v>2</v>
      </c>
      <c r="F47" s="3">
        <v>0</v>
      </c>
      <c r="G47" s="5"/>
      <c r="H47" s="3">
        <v>2</v>
      </c>
    </row>
    <row r="48" spans="1:8">
      <c r="A48" s="10" t="str">
        <f>riassuntoOreProgetto!A46</f>
        <v>giorno 45</v>
      </c>
      <c r="B48" s="11" t="s">
        <v>196</v>
      </c>
      <c r="C48" s="11" t="s">
        <v>195</v>
      </c>
      <c r="D48" s="11" t="s">
        <v>197</v>
      </c>
      <c r="E48" s="11">
        <v>2</v>
      </c>
      <c r="F48" s="3">
        <v>0</v>
      </c>
      <c r="G48" s="5"/>
      <c r="H48" s="3">
        <v>2</v>
      </c>
    </row>
    <row r="49" spans="1:8">
      <c r="A49" s="10" t="str">
        <f>riassuntoOreProgetto!A47</f>
        <v>giorno 46</v>
      </c>
      <c r="B49" s="11" t="s">
        <v>196</v>
      </c>
      <c r="C49" s="11" t="s">
        <v>195</v>
      </c>
      <c r="D49" s="11" t="s">
        <v>197</v>
      </c>
      <c r="E49" s="11">
        <v>2</v>
      </c>
      <c r="F49" s="3">
        <v>0</v>
      </c>
      <c r="G49" s="5"/>
      <c r="H49" s="3">
        <v>2</v>
      </c>
    </row>
    <row r="50" spans="1:8">
      <c r="A50" s="10" t="str">
        <f>riassuntoOreProgetto!A48</f>
        <v>giorno 47</v>
      </c>
      <c r="B50" s="11" t="s">
        <v>198</v>
      </c>
      <c r="C50" s="11" t="s">
        <v>195</v>
      </c>
      <c r="D50" s="11" t="s">
        <v>199</v>
      </c>
      <c r="E50" s="11">
        <v>2</v>
      </c>
      <c r="F50" s="3">
        <v>0</v>
      </c>
      <c r="G50" s="5"/>
      <c r="H50" s="3">
        <v>2</v>
      </c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 t="s">
        <v>198</v>
      </c>
      <c r="C54" s="11" t="s">
        <v>195</v>
      </c>
      <c r="D54" s="11" t="s">
        <v>204</v>
      </c>
      <c r="E54" s="11">
        <v>2</v>
      </c>
      <c r="F54" s="3">
        <v>0</v>
      </c>
      <c r="G54" s="5"/>
      <c r="H54" s="3">
        <v>2</v>
      </c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 t="s">
        <v>198</v>
      </c>
      <c r="C57" s="11" t="s">
        <v>195</v>
      </c>
      <c r="D57" s="11" t="s">
        <v>205</v>
      </c>
      <c r="E57" s="11">
        <v>2</v>
      </c>
      <c r="F57" s="3">
        <v>0</v>
      </c>
      <c r="G57" s="5"/>
      <c r="H57" s="3">
        <v>2</v>
      </c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 t="s">
        <v>198</v>
      </c>
      <c r="C59" s="11" t="s">
        <v>195</v>
      </c>
      <c r="D59" s="11" t="s">
        <v>202</v>
      </c>
      <c r="E59" s="11">
        <v>3</v>
      </c>
      <c r="F59" s="3">
        <v>0</v>
      </c>
      <c r="G59" s="5"/>
      <c r="H59" s="3">
        <v>3</v>
      </c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 t="s">
        <v>198</v>
      </c>
      <c r="C62" s="11" t="s">
        <v>195</v>
      </c>
      <c r="D62" s="11" t="s">
        <v>210</v>
      </c>
      <c r="E62" s="11">
        <v>2</v>
      </c>
      <c r="F62" s="3">
        <v>0</v>
      </c>
      <c r="G62" s="5"/>
      <c r="H62" s="3">
        <v>2</v>
      </c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 t="s">
        <v>198</v>
      </c>
      <c r="C64" s="11" t="s">
        <v>195</v>
      </c>
      <c r="D64" s="11" t="s">
        <v>212</v>
      </c>
      <c r="E64" s="11">
        <v>2</v>
      </c>
      <c r="F64" s="3">
        <v>0</v>
      </c>
      <c r="G64" s="5"/>
      <c r="H64" s="3">
        <v>2</v>
      </c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 t="s">
        <v>198</v>
      </c>
      <c r="C66" s="11" t="s">
        <v>195</v>
      </c>
      <c r="D66" s="11" t="s">
        <v>211</v>
      </c>
      <c r="E66" s="11">
        <v>2</v>
      </c>
      <c r="F66" s="3">
        <v>0</v>
      </c>
      <c r="G66" s="5"/>
      <c r="H66" s="3">
        <v>2</v>
      </c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 t="s">
        <v>198</v>
      </c>
      <c r="C69" s="11" t="s">
        <v>195</v>
      </c>
      <c r="D69" s="11" t="s">
        <v>222</v>
      </c>
      <c r="E69" s="11">
        <v>1</v>
      </c>
      <c r="F69" s="3">
        <v>0</v>
      </c>
      <c r="G69" s="5"/>
      <c r="H69" s="3">
        <v>1</v>
      </c>
    </row>
    <row r="70" spans="1:8">
      <c r="A70" s="10" t="str">
        <f>riassuntoOreProgetto!A68</f>
        <v>giorno 67</v>
      </c>
      <c r="B70" s="11" t="s">
        <v>198</v>
      </c>
      <c r="C70" s="11" t="s">
        <v>195</v>
      </c>
      <c r="D70" s="11" t="s">
        <v>221</v>
      </c>
      <c r="E70" s="11">
        <v>1</v>
      </c>
      <c r="F70" s="3">
        <v>0</v>
      </c>
      <c r="G70" s="5"/>
      <c r="H70" s="3">
        <v>1</v>
      </c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 t="s">
        <v>198</v>
      </c>
      <c r="C73" s="11" t="s">
        <v>195</v>
      </c>
      <c r="D73" s="11" t="s">
        <v>221</v>
      </c>
      <c r="E73" s="11">
        <v>1</v>
      </c>
      <c r="F73" s="3">
        <v>0</v>
      </c>
      <c r="G73" s="5"/>
      <c r="H73" s="3">
        <v>1</v>
      </c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8 B20:E20 C19 E19 B22:E23 C21 E21 B25:E25 C24 E24 B27:E31 B36:E101" name="Intervallo1"/>
    <protectedRange sqref="F4 F7 F10:F25 F27:F31 F36:F101" name="Intervallo1_1"/>
    <protectedRange sqref="G4 G7 G10:G25 G27:G31 G36:G101" name="Intervallo3"/>
    <protectedRange sqref="H4 H7 H10:H25 H27:H31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  <protectedRange password="E95D" sqref="B19 D19" name="Intervallo1_5"/>
    <protectedRange password="E95D" sqref="B21 D21" name="Intervallo1_8"/>
    <protectedRange password="E95D" sqref="B24 D24" name="Intervallo1_9"/>
    <protectedRange password="E95D" sqref="B26:E26" name="Intervallo1_10"/>
    <protectedRange sqref="F26" name="Intervallo1_1_1"/>
    <protectedRange sqref="G26" name="Intervallo3_3"/>
    <protectedRange sqref="H26" name="Intervallo2_3"/>
    <protectedRange password="E95D" sqref="B33:E33" name="Intervallo1_11"/>
    <protectedRange sqref="F33" name="Intervallo1_1_2"/>
    <protectedRange sqref="G33" name="Intervallo3_4"/>
    <protectedRange sqref="H33" name="Intervallo2_4"/>
    <protectedRange password="E95D" sqref="B34:E34" name="Intervallo1_12"/>
    <protectedRange sqref="F34" name="Intervallo1_1_3"/>
    <protectedRange sqref="G34" name="Intervallo3_5"/>
    <protectedRange sqref="H34" name="Intervallo2_5"/>
    <protectedRange password="E95D" sqref="B32:E32" name="Intervallo1_13"/>
    <protectedRange sqref="F32" name="Intervallo1_1_4"/>
    <protectedRange sqref="G32" name="Intervallo3_6"/>
    <protectedRange sqref="H32" name="Intervallo2_6"/>
    <protectedRange password="E95D" sqref="B35:E35" name="Intervallo1_14"/>
    <protectedRange sqref="F35" name="Intervallo1_1_5"/>
    <protectedRange sqref="G35" name="Intervallo3_7"/>
    <protectedRange sqref="H35" name="Intervallo2_7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13" zoomScale="68" zoomScaleNormal="68" zoomScalePageLayoutView="50" workbookViewId="0">
      <selection activeCell="D47" sqref="D47"/>
    </sheetView>
  </sheetViews>
  <sheetFormatPr defaultColWidth="8.664062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157</v>
      </c>
      <c r="C23" s="3" t="s">
        <v>151</v>
      </c>
      <c r="D23" s="3" t="s">
        <v>157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158</v>
      </c>
      <c r="C24" s="3" t="s">
        <v>151</v>
      </c>
      <c r="D24" s="3" t="s">
        <v>158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2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 t="s">
        <v>185</v>
      </c>
      <c r="C31" s="3" t="s">
        <v>162</v>
      </c>
      <c r="D31" s="3" t="s">
        <v>178</v>
      </c>
      <c r="E31" s="3">
        <v>2</v>
      </c>
      <c r="F31" s="3">
        <v>0</v>
      </c>
      <c r="G31" s="5"/>
      <c r="H31" s="3">
        <v>2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>
      <c r="A33" s="2" t="str">
        <f>riassuntoOreProgetto!A31</f>
        <v>giorno 30</v>
      </c>
      <c r="B33" s="54" t="s">
        <v>179</v>
      </c>
      <c r="C33" s="54" t="s">
        <v>162</v>
      </c>
      <c r="D33" s="54" t="s">
        <v>180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179</v>
      </c>
      <c r="C34" s="54" t="s">
        <v>162</v>
      </c>
      <c r="D34" s="57" t="s">
        <v>181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72" t="s">
        <v>186</v>
      </c>
      <c r="C41" s="72" t="s">
        <v>187</v>
      </c>
      <c r="D41" s="72" t="s">
        <v>188</v>
      </c>
      <c r="E41" s="72">
        <v>1</v>
      </c>
      <c r="F41" s="72">
        <v>0</v>
      </c>
      <c r="G41" s="73"/>
      <c r="H41" s="72">
        <v>1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70" t="s">
        <v>186</v>
      </c>
      <c r="C44" s="70" t="s">
        <v>187</v>
      </c>
      <c r="D44" s="70" t="s">
        <v>189</v>
      </c>
      <c r="E44" s="70">
        <v>2</v>
      </c>
      <c r="F44" s="70">
        <v>0</v>
      </c>
      <c r="G44" s="71"/>
      <c r="H44" s="70">
        <v>2</v>
      </c>
    </row>
    <row r="45" spans="1:8">
      <c r="A45" s="2" t="str">
        <f>riassuntoOreProgetto!A43</f>
        <v>giorno 42</v>
      </c>
      <c r="B45" s="70" t="s">
        <v>190</v>
      </c>
      <c r="C45" s="70" t="s">
        <v>187</v>
      </c>
      <c r="D45" s="70" t="s">
        <v>191</v>
      </c>
      <c r="E45" s="70">
        <v>1</v>
      </c>
      <c r="F45" s="70">
        <v>0</v>
      </c>
      <c r="G45" s="71"/>
      <c r="H45" s="7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25 B27:E31 B33:E34 B36:E101" name="Intervallo1"/>
    <protectedRange sqref="F4 F6:F8 F10:F25 F27:F31 F33:F34 F36:F101" name="Intervallo1_1"/>
    <protectedRange sqref="G4 G6:G8 G10:G25 G27:G31 G33:G34 G36:G101" name="Intervallo3"/>
    <protectedRange sqref="H4 H6:H8 H10:H25 H27:H31 H33:H34 H36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  <protectedRange password="E95D" sqref="B26:E26" name="Intervallo1_5"/>
    <protectedRange sqref="F26" name="Intervallo1_1_1"/>
    <protectedRange sqref="G26" name="Intervallo3_3"/>
    <protectedRange sqref="H26" name="Intervallo2_3"/>
    <protectedRange password="E95D" sqref="B32:E32" name="Intervallo1_6"/>
    <protectedRange sqref="F32" name="Intervallo1_1_2"/>
    <protectedRange sqref="G32" name="Intervallo3_4"/>
    <protectedRange sqref="H32" name="Intervallo2_4"/>
    <protectedRange password="E95D" sqref="B35:E35" name="Intervallo1_8"/>
    <protectedRange sqref="F35" name="Intervallo1_1_3"/>
    <protectedRange sqref="G35" name="Intervallo3_5"/>
    <protectedRange sqref="H35" name="Intervallo2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topLeftCell="A29" zoomScale="70" zoomScaleNormal="70" zoomScalePageLayoutView="70" workbookViewId="0">
      <selection activeCell="B31" sqref="B31"/>
    </sheetView>
  </sheetViews>
  <sheetFormatPr defaultColWidth="8.6640625" defaultRowHeight="14.4"/>
  <cols>
    <col min="2" max="2" width="11.6640625" customWidth="1"/>
    <col min="3" max="3" width="12.88671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v>0</v>
      </c>
      <c r="C10" s="26">
        <v>1</v>
      </c>
      <c r="D10" s="26">
        <v>1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v>1</v>
      </c>
      <c r="D17" s="26">
        <v>1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2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2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v>2</v>
      </c>
      <c r="C24" s="26">
        <v>2</v>
      </c>
      <c r="D24" s="26">
        <v>2</v>
      </c>
      <c r="E24" s="26">
        <v>2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v>3</v>
      </c>
      <c r="C31" s="26">
        <v>3</v>
      </c>
      <c r="D31" s="26">
        <v>3</v>
      </c>
      <c r="E31" s="26">
        <v>3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topLeftCell="A46" zoomScale="60" zoomScaleNormal="60" zoomScalePageLayoutView="60" workbookViewId="0">
      <selection activeCell="H70" sqref="H70"/>
    </sheetView>
  </sheetViews>
  <sheetFormatPr defaultColWidth="9.109375" defaultRowHeight="14.4"/>
  <cols>
    <col min="1" max="1" width="13.33203125" style="7" customWidth="1"/>
    <col min="2" max="5" width="18.6640625" style="7" customWidth="1"/>
    <col min="6" max="16384" width="9.10937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1</v>
      </c>
      <c r="D10" s="26">
        <f>Pagano!H12</f>
        <v>1</v>
      </c>
      <c r="E10" s="26">
        <f>Olivieri!H12</f>
        <v>0</v>
      </c>
    </row>
    <row r="11" spans="1:5">
      <c r="A11" s="27" t="s">
        <v>20</v>
      </c>
      <c r="B11" s="26">
        <f>Pisciotta!H13</f>
        <v>3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3</v>
      </c>
      <c r="D14" s="26">
        <f>Pagano!H16</f>
        <v>3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v>0</v>
      </c>
      <c r="D17" s="26"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v>2</v>
      </c>
      <c r="D19" s="26">
        <v>2</v>
      </c>
      <c r="E19" s="26">
        <f>Olivieri!H21</f>
        <v>0</v>
      </c>
    </row>
    <row r="20" spans="1:5">
      <c r="A20" s="27" t="s">
        <v>29</v>
      </c>
      <c r="B20" s="26">
        <v>0</v>
      </c>
      <c r="C20" s="26">
        <f>'Delle Cave'!H22</f>
        <v>0</v>
      </c>
      <c r="D20" s="26">
        <f>Pagano!H22</f>
        <v>0</v>
      </c>
      <c r="E20" s="26">
        <v>0</v>
      </c>
    </row>
    <row r="21" spans="1:5">
      <c r="A21" s="27" t="s">
        <v>30</v>
      </c>
      <c r="B21" s="26">
        <v>2</v>
      </c>
      <c r="C21" s="26">
        <f>'Delle Cave'!H23</f>
        <v>0</v>
      </c>
      <c r="D21" s="26">
        <f>Pagano!H23</f>
        <v>0</v>
      </c>
      <c r="E21" s="26">
        <v>2</v>
      </c>
    </row>
    <row r="22" spans="1:5">
      <c r="A22" s="27" t="s">
        <v>31</v>
      </c>
      <c r="B22" s="26">
        <v>3</v>
      </c>
      <c r="C22" s="26">
        <v>1</v>
      </c>
      <c r="D22" s="26">
        <v>1</v>
      </c>
      <c r="E22" s="26">
        <v>3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v>0</v>
      </c>
      <c r="C24" s="26">
        <v>0</v>
      </c>
      <c r="D24" s="26">
        <v>0</v>
      </c>
      <c r="E24" s="26"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v>3</v>
      </c>
      <c r="C28" s="26">
        <v>3</v>
      </c>
      <c r="D28" s="26">
        <v>3</v>
      </c>
      <c r="E28" s="26">
        <f>Olivieri!H30</f>
        <v>0</v>
      </c>
    </row>
    <row r="29" spans="1:5">
      <c r="A29" s="27" t="s">
        <v>38</v>
      </c>
      <c r="B29" s="26">
        <v>1</v>
      </c>
      <c r="C29" s="26">
        <v>1</v>
      </c>
      <c r="D29" s="26">
        <v>1</v>
      </c>
      <c r="E29" s="26">
        <f>Olivieri!H31</f>
        <v>2</v>
      </c>
    </row>
    <row r="30" spans="1:5">
      <c r="A30" s="27" t="s">
        <v>39</v>
      </c>
      <c r="B30" s="26">
        <f>Pisciotta!H32</f>
        <v>0</v>
      </c>
      <c r="C30" s="26">
        <v>2</v>
      </c>
      <c r="D30" s="26">
        <v>2</v>
      </c>
      <c r="E30" s="26">
        <v>2</v>
      </c>
    </row>
    <row r="31" spans="1:5">
      <c r="A31" s="27" t="s">
        <v>40</v>
      </c>
      <c r="B31" s="26">
        <v>0</v>
      </c>
      <c r="C31" s="26">
        <v>0</v>
      </c>
      <c r="D31" s="26">
        <v>0</v>
      </c>
      <c r="E31" s="26">
        <v>0</v>
      </c>
    </row>
    <row r="32" spans="1:5">
      <c r="A32" s="27" t="s">
        <v>41</v>
      </c>
      <c r="B32" s="26">
        <f>Pisciotta!H34</f>
        <v>0</v>
      </c>
      <c r="C32" s="26">
        <v>2</v>
      </c>
      <c r="D32" s="26">
        <v>2</v>
      </c>
      <c r="E32" s="26">
        <v>2</v>
      </c>
    </row>
    <row r="33" spans="1:5">
      <c r="A33" s="27" t="s">
        <v>42</v>
      </c>
      <c r="B33" s="26">
        <v>2</v>
      </c>
      <c r="C33" s="26">
        <v>3</v>
      </c>
      <c r="D33" s="26">
        <v>3</v>
      </c>
      <c r="E33" s="26">
        <v>3</v>
      </c>
    </row>
    <row r="34" spans="1:5">
      <c r="A34" s="27" t="s">
        <v>43</v>
      </c>
      <c r="B34" s="26">
        <v>4</v>
      </c>
      <c r="C34" s="26">
        <v>0</v>
      </c>
      <c r="D34" s="26">
        <v>0</v>
      </c>
      <c r="E34" s="26"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v>2</v>
      </c>
      <c r="C39" s="26">
        <v>2</v>
      </c>
      <c r="D39" s="26">
        <v>2</v>
      </c>
      <c r="E39" s="26">
        <v>1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v>3</v>
      </c>
      <c r="C42" s="26">
        <v>3</v>
      </c>
      <c r="D42" s="26">
        <v>3</v>
      </c>
      <c r="E42" s="26">
        <v>2</v>
      </c>
    </row>
    <row r="43" spans="1:5">
      <c r="A43" s="27" t="s">
        <v>52</v>
      </c>
      <c r="B43" s="26">
        <v>1</v>
      </c>
      <c r="C43" s="26">
        <v>1</v>
      </c>
      <c r="D43" s="26">
        <v>1</v>
      </c>
      <c r="E43" s="26">
        <v>1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v>2</v>
      </c>
      <c r="C45" s="26">
        <v>2</v>
      </c>
      <c r="D45" s="26">
        <v>2</v>
      </c>
      <c r="E45" s="26">
        <v>2</v>
      </c>
    </row>
    <row r="46" spans="1:5">
      <c r="A46" s="27" t="s">
        <v>55</v>
      </c>
      <c r="B46" s="26">
        <v>2</v>
      </c>
      <c r="C46" s="26">
        <v>2</v>
      </c>
      <c r="D46" s="26">
        <v>2</v>
      </c>
      <c r="E46" s="26">
        <f>Olivieri!H48</f>
        <v>0</v>
      </c>
    </row>
    <row r="47" spans="1:5">
      <c r="A47" s="27" t="s">
        <v>56</v>
      </c>
      <c r="B47" s="26">
        <v>2</v>
      </c>
      <c r="C47" s="26">
        <v>2</v>
      </c>
      <c r="D47" s="26">
        <v>2</v>
      </c>
      <c r="E47" s="26">
        <f>Olivieri!H49</f>
        <v>0</v>
      </c>
    </row>
    <row r="48" spans="1:5">
      <c r="A48" s="27" t="s">
        <v>57</v>
      </c>
      <c r="B48" s="26">
        <v>2</v>
      </c>
      <c r="C48" s="26">
        <v>2</v>
      </c>
      <c r="D48" s="26">
        <v>2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2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2</v>
      </c>
      <c r="D52" s="26">
        <f>Pagano!H54</f>
        <v>2</v>
      </c>
      <c r="E52" s="26">
        <f>Olivieri!H54</f>
        <v>0</v>
      </c>
    </row>
    <row r="53" spans="1:5">
      <c r="A53" s="27" t="s">
        <v>62</v>
      </c>
      <c r="B53" s="26">
        <f>Pisciotta!H55</f>
        <v>2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2</v>
      </c>
      <c r="D55" s="26">
        <f>Pagano!H57</f>
        <v>2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3</v>
      </c>
      <c r="C57" s="26">
        <f>'Delle Cave'!H59</f>
        <v>3</v>
      </c>
      <c r="D57" s="26">
        <f>Pagano!H59</f>
        <v>3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3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2</v>
      </c>
      <c r="D60" s="26">
        <f>Pagano!H62</f>
        <v>2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3</v>
      </c>
      <c r="C62" s="26">
        <f>'Delle Cave'!H64</f>
        <v>2</v>
      </c>
      <c r="D62" s="26">
        <f>Pagano!H64</f>
        <v>2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2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2</v>
      </c>
      <c r="E64" s="26">
        <f>Olivieri!H66</f>
        <v>0</v>
      </c>
    </row>
    <row r="65" spans="1:5">
      <c r="A65" s="27" t="s">
        <v>74</v>
      </c>
      <c r="B65" s="26">
        <v>1</v>
      </c>
      <c r="C65" s="26">
        <v>1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v>0</v>
      </c>
      <c r="C66" s="26">
        <v>1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v>1</v>
      </c>
      <c r="C67" s="26">
        <v>1</v>
      </c>
      <c r="D67" s="26">
        <v>0</v>
      </c>
      <c r="E67" s="26">
        <f>Olivieri!H69</f>
        <v>0</v>
      </c>
    </row>
    <row r="68" spans="1:5">
      <c r="A68" s="27" t="s">
        <v>77</v>
      </c>
      <c r="B68" s="26">
        <v>1</v>
      </c>
      <c r="C68" s="26">
        <v>1</v>
      </c>
      <c r="D68" s="26">
        <v>1</v>
      </c>
      <c r="E68" s="26">
        <f>Olivieri!H70</f>
        <v>0</v>
      </c>
    </row>
    <row r="69" spans="1:5">
      <c r="A69" s="27" t="s">
        <v>78</v>
      </c>
      <c r="B69" s="26">
        <v>1</v>
      </c>
      <c r="C69" s="26">
        <v>0</v>
      </c>
      <c r="D69" s="26"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v>1</v>
      </c>
      <c r="C71" s="26">
        <v>1</v>
      </c>
      <c r="D71" s="26">
        <v>1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topLeftCell="A4" zoomScale="70" zoomScaleNormal="70" zoomScalePageLayoutView="70" workbookViewId="0">
      <selection activeCell="I110" sqref="I110"/>
    </sheetView>
  </sheetViews>
  <sheetFormatPr defaultColWidth="8.6640625" defaultRowHeight="14.4"/>
  <cols>
    <col min="2" max="2" width="10.554687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2</v>
      </c>
      <c r="D10" s="26">
        <f>SUM(riassuntoOreNoProgetto!D10,riassuntoOreProgetto!D10)</f>
        <v>2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3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3</v>
      </c>
      <c r="D14" s="26">
        <f>SUM(riassuntoOreNoProgetto!D14,riassuntoOreProgetto!D14)</f>
        <v>3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1</v>
      </c>
      <c r="D17" s="26">
        <f>SUM(riassuntoOreNoProgetto!D17,riassuntoOreProgetto!D17)</f>
        <v>1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2</v>
      </c>
      <c r="D19" s="26">
        <f>SUM(riassuntoOreNoProgetto!D19,riassuntoOreProgetto!D19)</f>
        <v>2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4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4</v>
      </c>
    </row>
    <row r="22" spans="1:5">
      <c r="A22" s="27" t="s">
        <v>31</v>
      </c>
      <c r="B22" s="26">
        <f>SUM(riassuntoOreNoProgetto!B22,riassuntoOreProgetto!B22)</f>
        <v>3</v>
      </c>
      <c r="C22" s="26">
        <f>SUM(riassuntoOreNoProgetto!C22,riassuntoOreProgetto!C22)</f>
        <v>1</v>
      </c>
      <c r="D22" s="26">
        <f>SUM(riassuntoOreNoProgetto!D22,riassuntoOreProgetto!D22)</f>
        <v>1</v>
      </c>
      <c r="E22" s="26">
        <f>SUM(riassuntoOreNoProgetto!E22,riassuntoOreProgetto!E22)</f>
        <v>3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2</v>
      </c>
      <c r="C24" s="26">
        <f>SUM(riassuntoOreNoProgetto!C24,riassuntoOreProgetto!C24)</f>
        <v>2</v>
      </c>
      <c r="D24" s="26">
        <f>SUM(riassuntoOreNoProgetto!D24,riassuntoOreProgetto!D24)</f>
        <v>2</v>
      </c>
      <c r="E24" s="26">
        <f>SUM(riassuntoOreNoProgetto!E24,riassuntoOreProgetto!E24)</f>
        <v>2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3</v>
      </c>
      <c r="C28" s="26">
        <f>SUM(riassuntoOreNoProgetto!C28,riassuntoOreProgetto!C28)</f>
        <v>3</v>
      </c>
      <c r="D28" s="26">
        <f>SUM(riassuntoOreNoProgetto!D28,riassuntoOreProgetto!D28)</f>
        <v>3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1</v>
      </c>
      <c r="C29" s="26">
        <f>SUM(riassuntoOreNoProgetto!C29,riassuntoOreProgetto!C29)</f>
        <v>1</v>
      </c>
      <c r="D29" s="26">
        <f>SUM(riassuntoOreNoProgetto!D29,riassuntoOreProgetto!D29)</f>
        <v>1</v>
      </c>
      <c r="E29" s="26">
        <f>SUM(riassuntoOreNoProgetto!E29,riassuntoOreProgetto!E29)</f>
        <v>2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2</v>
      </c>
      <c r="D30" s="26">
        <f>SUM(riassuntoOreNoProgetto!D30,riassuntoOreProgetto!D30)</f>
        <v>2</v>
      </c>
      <c r="E30" s="26">
        <f>SUM(riassuntoOreNoProgetto!E30,riassuntoOreProgetto!E30)</f>
        <v>2</v>
      </c>
    </row>
    <row r="31" spans="1:5">
      <c r="A31" s="27" t="s">
        <v>40</v>
      </c>
      <c r="B31" s="26">
        <f>SUM(riassuntoOreNoProgetto!B31,riassuntoOreProgetto!B31)</f>
        <v>3</v>
      </c>
      <c r="C31" s="26">
        <f>SUM(riassuntoOreNoProgetto!C31,riassuntoOreProgetto!C31)</f>
        <v>3</v>
      </c>
      <c r="D31" s="26">
        <f>SUM(riassuntoOreNoProgetto!D31,riassuntoOreProgetto!D31)</f>
        <v>3</v>
      </c>
      <c r="E31" s="26">
        <f>SUM(riassuntoOreNoProgetto!E31,riassuntoOreProgetto!E31)</f>
        <v>3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2</v>
      </c>
      <c r="D32" s="26">
        <f>SUM(riassuntoOreNoProgetto!D32,riassuntoOreProgetto!D32)</f>
        <v>2</v>
      </c>
      <c r="E32" s="26">
        <f>SUM(riassuntoOreNoProgetto!E32,riassuntoOreProgetto!E32)</f>
        <v>2</v>
      </c>
    </row>
    <row r="33" spans="1:5">
      <c r="A33" s="27" t="s">
        <v>42</v>
      </c>
      <c r="B33" s="26">
        <f>SUM(riassuntoOreNoProgetto!B33,riassuntoOreProgetto!B33)</f>
        <v>2</v>
      </c>
      <c r="C33" s="26">
        <f>SUM(riassuntoOreNoProgetto!C33,riassuntoOreProgetto!C33)</f>
        <v>3</v>
      </c>
      <c r="D33" s="26">
        <f>SUM(riassuntoOreNoProgetto!D33,riassuntoOreProgetto!D33)</f>
        <v>3</v>
      </c>
      <c r="E33" s="26">
        <f>SUM(riassuntoOreNoProgetto!E33,riassuntoOreProgetto!E33)</f>
        <v>3</v>
      </c>
    </row>
    <row r="34" spans="1:5">
      <c r="A34" s="27" t="s">
        <v>43</v>
      </c>
      <c r="B34" s="26">
        <f>SUM(riassuntoOreNoProgetto!B34,riassuntoOreProgetto!B34)</f>
        <v>4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2</v>
      </c>
      <c r="C39" s="26">
        <f>SUM(riassuntoOreNoProgetto!C39,riassuntoOreProgetto!C39)</f>
        <v>2</v>
      </c>
      <c r="D39" s="26">
        <f>SUM(riassuntoOreNoProgetto!D39,riassuntoOreProgetto!D39)</f>
        <v>2</v>
      </c>
      <c r="E39" s="26">
        <f>SUM(riassuntoOreNoProgetto!E39,riassuntoOreProgetto!E39)</f>
        <v>1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3</v>
      </c>
      <c r="C42" s="26">
        <f>SUM(riassuntoOreNoProgetto!C42,riassuntoOreProgetto!C42)</f>
        <v>3</v>
      </c>
      <c r="D42" s="26">
        <f>SUM(riassuntoOreNoProgetto!D42,riassuntoOreProgetto!D42)</f>
        <v>3</v>
      </c>
      <c r="E42" s="26">
        <f>SUM(riassuntoOreNoProgetto!E42,riassuntoOreProgetto!E42)</f>
        <v>2</v>
      </c>
    </row>
    <row r="43" spans="1:5">
      <c r="A43" s="27" t="s">
        <v>52</v>
      </c>
      <c r="B43" s="26">
        <f>SUM(riassuntoOreNoProgetto!B43,riassuntoOreProgetto!B43)</f>
        <v>1</v>
      </c>
      <c r="C43" s="26">
        <f>SUM(riassuntoOreNoProgetto!C43,riassuntoOreProgetto!C43)</f>
        <v>1</v>
      </c>
      <c r="D43" s="26">
        <f>SUM(riassuntoOreNoProgetto!D43,riassuntoOreProgetto!D43)</f>
        <v>1</v>
      </c>
      <c r="E43" s="26">
        <f>SUM(riassuntoOreNoProgetto!E43,riassuntoOreProgetto!E43)</f>
        <v>1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2</v>
      </c>
      <c r="C45" s="26">
        <f>SUM(riassuntoOreNoProgetto!C45,riassuntoOreProgetto!C45)</f>
        <v>2</v>
      </c>
      <c r="D45" s="26">
        <f>SUM(riassuntoOreNoProgetto!D45,riassuntoOreProgetto!D45)</f>
        <v>2</v>
      </c>
      <c r="E45" s="26">
        <f>SUM(riassuntoOreNoProgetto!E45,riassuntoOreProgetto!E45)</f>
        <v>2</v>
      </c>
    </row>
    <row r="46" spans="1:5">
      <c r="A46" s="27" t="s">
        <v>55</v>
      </c>
      <c r="B46" s="26">
        <f>SUM(riassuntoOreNoProgetto!B46,riassuntoOreProgetto!B46)</f>
        <v>2</v>
      </c>
      <c r="C46" s="26">
        <f>SUM(riassuntoOreNoProgetto!C46,riassuntoOreProgetto!C46)</f>
        <v>2</v>
      </c>
      <c r="D46" s="26">
        <f>SUM(riassuntoOreNoProgetto!D46,riassuntoOreProgetto!D46)</f>
        <v>2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2</v>
      </c>
      <c r="C47" s="26">
        <f>SUM(riassuntoOreNoProgetto!C47,riassuntoOreProgetto!C47)</f>
        <v>2</v>
      </c>
      <c r="D47" s="26">
        <f>SUM(riassuntoOreNoProgetto!D47,riassuntoOreProgetto!D47)</f>
        <v>2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2</v>
      </c>
      <c r="C48" s="26">
        <f>SUM(riassuntoOreNoProgetto!C48,riassuntoOreProgetto!C48)</f>
        <v>2</v>
      </c>
      <c r="D48" s="26">
        <f>SUM(riassuntoOreNoProgetto!D48,riassuntoOreProgetto!D48)</f>
        <v>2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2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2</v>
      </c>
      <c r="D52" s="26">
        <f>SUM(riassuntoOreNoProgetto!D52,riassuntoOreProgetto!D52)</f>
        <v>2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2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2</v>
      </c>
      <c r="D55" s="26">
        <f>SUM(riassuntoOreNoProgetto!D55,riassuntoOreProgetto!D55)</f>
        <v>2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3</v>
      </c>
      <c r="C57" s="26">
        <f>SUM(riassuntoOreNoProgetto!C57,riassuntoOreProgetto!C57)</f>
        <v>3</v>
      </c>
      <c r="D57" s="26">
        <f>SUM(riassuntoOreNoProgetto!D57,riassuntoOreProgetto!D57)</f>
        <v>3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3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2</v>
      </c>
      <c r="D60" s="26">
        <f>SUM(riassuntoOreNoProgetto!D60,riassuntoOreProgetto!D60)</f>
        <v>2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3</v>
      </c>
      <c r="C62" s="26">
        <f>SUM(riassuntoOreNoProgetto!C62,riassuntoOreProgetto!C62)</f>
        <v>2</v>
      </c>
      <c r="D62" s="26">
        <f>SUM(riassuntoOreNoProgetto!D62,riassuntoOreProgetto!D62)</f>
        <v>2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2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2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1</v>
      </c>
      <c r="C65" s="26">
        <f>SUM(riassuntoOreNoProgetto!C65,riassuntoOreProgetto!C65)</f>
        <v>1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1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1</v>
      </c>
      <c r="C67" s="26">
        <f>SUM(riassuntoOreNoProgetto!C67,riassuntoOreProgetto!C67)</f>
        <v>1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1</v>
      </c>
      <c r="C68" s="26">
        <f>SUM(riassuntoOreNoProgetto!C68,riassuntoOreProgetto!C68)</f>
        <v>1</v>
      </c>
      <c r="D68" s="26">
        <f>SUM(riassuntoOreNoProgetto!D68,riassuntoOreProgetto!D68)</f>
        <v>1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1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1</v>
      </c>
      <c r="C71" s="26">
        <f>SUM(riassuntoOreNoProgetto!C71,riassuntoOreProgetto!C71)</f>
        <v>1</v>
      </c>
      <c r="D71" s="26">
        <f>SUM(riassuntoOreNoProgetto!D71,riassuntoOreProgetto!D71)</f>
        <v>1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tabSelected="1" zoomScale="60" zoomScaleNormal="60" zoomScalePageLayoutView="60" workbookViewId="0">
      <selection activeCell="G43" sqref="G43"/>
    </sheetView>
  </sheetViews>
  <sheetFormatPr defaultColWidth="8.6640625" defaultRowHeight="14.4"/>
  <cols>
    <col min="1" max="1" width="18.5546875" customWidth="1"/>
    <col min="2" max="2" width="18.332031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65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65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62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" thickBot="1">
      <c r="A7" s="19">
        <f>info!A5</f>
        <v>512102283</v>
      </c>
      <c r="B7" s="24">
        <f>SUM(riassuntoOreComplete!E2:E99)</f>
        <v>31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" thickBot="1">
      <c r="A12" s="22">
        <f>SUM(B4:B7)</f>
        <v>223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E37" sqref="E37"/>
    </sheetView>
  </sheetViews>
  <sheetFormatPr defaultColWidth="8.6640625" defaultRowHeight="14.4"/>
  <cols>
    <col min="1" max="1" width="21.109375" style="7" customWidth="1"/>
    <col min="2" max="2" width="26.44140625" style="7" customWidth="1"/>
    <col min="3" max="16384" width="8.664062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58</v>
      </c>
    </row>
    <row r="5" spans="1:15">
      <c r="A5" s="19">
        <f>info!A3</f>
        <v>512105419</v>
      </c>
      <c r="B5" s="24">
        <f>SUM(riassuntoOreProgetto!C2:C99)</f>
        <v>58</v>
      </c>
    </row>
    <row r="6" spans="1:15">
      <c r="A6" s="19">
        <f>info!A4</f>
        <v>512105185</v>
      </c>
      <c r="B6" s="24">
        <f>SUM(riassuntoOreProgetto!D2:D99)</f>
        <v>55</v>
      </c>
    </row>
    <row r="7" spans="1:15" ht="15" thickBot="1">
      <c r="A7" s="19">
        <f>info!A5</f>
        <v>512102283</v>
      </c>
      <c r="B7" s="24">
        <f>SUM(riassuntoOreProgetto!E2:E99)</f>
        <v>24</v>
      </c>
    </row>
    <row r="8" spans="1:15">
      <c r="A8" s="51"/>
      <c r="B8" s="51"/>
    </row>
    <row r="10" spans="1:15" ht="15" thickBot="1"/>
    <row r="11" spans="1:15">
      <c r="A11" s="20" t="s">
        <v>112</v>
      </c>
      <c r="B11" s="21"/>
    </row>
    <row r="12" spans="1:15" ht="15" thickBot="1">
      <c r="A12" s="22">
        <f>SUM(B4:B7)</f>
        <v>195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AB24" sqref="AB24"/>
    </sheetView>
  </sheetViews>
  <sheetFormatPr defaultColWidth="8.664062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7</v>
      </c>
      <c r="C4" s="7"/>
    </row>
    <row r="5" spans="1:15">
      <c r="A5" s="19">
        <f>info!A3</f>
        <v>512105419</v>
      </c>
      <c r="B5" s="18">
        <f>SUM(riassuntoOreNoProgetto!C2:C99)</f>
        <v>7</v>
      </c>
      <c r="C5" s="7"/>
    </row>
    <row r="6" spans="1:15">
      <c r="A6" s="19">
        <f>info!A4</f>
        <v>512105185</v>
      </c>
      <c r="B6" s="18">
        <f>SUM(riassuntoOreNoProgetto!D2:D99)</f>
        <v>7</v>
      </c>
      <c r="C6" s="7"/>
    </row>
    <row r="7" spans="1:15" ht="15" thickBot="1">
      <c r="A7" s="19">
        <f>info!A5</f>
        <v>512102283</v>
      </c>
      <c r="B7" s="18">
        <f>SUM(riassuntoOreNoProgetto!E2:E99)</f>
        <v>7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" thickBot="1">
      <c r="A12" s="22">
        <f>SUM(B4:B7)</f>
        <v>28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43" zoomScale="85" zoomScaleNormal="85" zoomScalePageLayoutView="60" workbookViewId="0">
      <selection activeCell="C72" sqref="C72"/>
    </sheetView>
  </sheetViews>
  <sheetFormatPr defaultColWidth="8.6640625" defaultRowHeight="14.4"/>
  <cols>
    <col min="1" max="1" width="17.6640625" customWidth="1"/>
    <col min="2" max="2" width="30.6640625" customWidth="1"/>
    <col min="3" max="3" width="31.109375" customWidth="1"/>
    <col min="4" max="4" width="76.55468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52" t="s">
        <v>148</v>
      </c>
      <c r="C13" s="52" t="s">
        <v>135</v>
      </c>
      <c r="D13" s="52" t="s">
        <v>148</v>
      </c>
      <c r="E13" s="3">
        <v>3</v>
      </c>
      <c r="F13" s="3">
        <v>0</v>
      </c>
      <c r="G13" s="5"/>
      <c r="H13" s="3">
        <v>3</v>
      </c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 t="s">
        <v>155</v>
      </c>
      <c r="C23" s="3" t="s">
        <v>151</v>
      </c>
      <c r="D23" s="3" t="s">
        <v>155</v>
      </c>
      <c r="E23" s="3">
        <v>2</v>
      </c>
      <c r="F23" s="3">
        <v>1</v>
      </c>
      <c r="G23" s="5"/>
      <c r="H23" s="3">
        <v>2</v>
      </c>
    </row>
    <row r="24" spans="1:8">
      <c r="A24" s="2" t="str">
        <f>riassuntoOreProgetto!A22</f>
        <v>giorno 21</v>
      </c>
      <c r="B24" s="3" t="s">
        <v>156</v>
      </c>
      <c r="C24" s="3" t="s">
        <v>151</v>
      </c>
      <c r="D24" s="3" t="s">
        <v>156</v>
      </c>
      <c r="E24" s="3">
        <v>3</v>
      </c>
      <c r="F24" s="3">
        <v>0</v>
      </c>
      <c r="G24" s="5"/>
      <c r="H24" s="3">
        <v>3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161</v>
      </c>
      <c r="C30" s="3" t="s">
        <v>159</v>
      </c>
      <c r="D30" s="3" t="s">
        <v>167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161</v>
      </c>
      <c r="C31" s="3" t="s">
        <v>159</v>
      </c>
      <c r="D31" s="3" t="s">
        <v>168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54" t="s">
        <v>171</v>
      </c>
      <c r="C33" s="54" t="s">
        <v>151</v>
      </c>
      <c r="D33" s="54" t="s">
        <v>172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54" t="s">
        <v>173</v>
      </c>
      <c r="C35" s="54" t="s">
        <v>175</v>
      </c>
      <c r="D35" s="54" t="s">
        <v>176</v>
      </c>
      <c r="E35" s="3">
        <v>2</v>
      </c>
      <c r="F35" s="3">
        <v>0</v>
      </c>
      <c r="G35" s="5"/>
      <c r="H35" s="3">
        <v>2</v>
      </c>
    </row>
    <row r="36" spans="1:8">
      <c r="A36" s="2" t="str">
        <f>riassuntoOreProgetto!A34</f>
        <v>giorno 33</v>
      </c>
      <c r="B36" s="54" t="s">
        <v>173</v>
      </c>
      <c r="C36" s="54" t="s">
        <v>175</v>
      </c>
      <c r="D36" s="54" t="s">
        <v>176</v>
      </c>
      <c r="E36" s="3">
        <v>4</v>
      </c>
      <c r="F36" s="3">
        <v>0</v>
      </c>
      <c r="G36" s="5"/>
      <c r="H36" s="3">
        <v>4</v>
      </c>
    </row>
    <row r="37" spans="1:8">
      <c r="A37" s="2" t="str">
        <f>riassuntoOreProgetto!A35</f>
        <v>giorno 34</v>
      </c>
      <c r="B37" s="3"/>
      <c r="C37" s="54" t="s">
        <v>174</v>
      </c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58" t="s">
        <v>186</v>
      </c>
      <c r="C41" s="58" t="s">
        <v>187</v>
      </c>
      <c r="D41" s="58" t="s">
        <v>188</v>
      </c>
      <c r="E41" s="58">
        <v>2</v>
      </c>
      <c r="F41" s="58">
        <v>0</v>
      </c>
      <c r="G41" s="59"/>
      <c r="H41" s="58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0" t="s">
        <v>186</v>
      </c>
      <c r="C44" s="60" t="s">
        <v>187</v>
      </c>
      <c r="D44" s="60" t="s">
        <v>189</v>
      </c>
      <c r="E44" s="60">
        <v>3</v>
      </c>
      <c r="F44" s="60">
        <v>0</v>
      </c>
      <c r="G44" s="61"/>
      <c r="H44" s="60">
        <v>3</v>
      </c>
    </row>
    <row r="45" spans="1:8">
      <c r="A45" s="2" t="str">
        <f>riassuntoOreProgetto!A43</f>
        <v>giorno 42</v>
      </c>
      <c r="B45" s="60" t="s">
        <v>190</v>
      </c>
      <c r="C45" s="60" t="s">
        <v>187</v>
      </c>
      <c r="D45" s="60" t="s">
        <v>191</v>
      </c>
      <c r="E45" s="60">
        <v>1</v>
      </c>
      <c r="F45" s="60">
        <v>0</v>
      </c>
      <c r="G45" s="61"/>
      <c r="H45" s="60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 t="s">
        <v>198</v>
      </c>
      <c r="C53" s="3" t="s">
        <v>195</v>
      </c>
      <c r="D53" s="3" t="s">
        <v>203</v>
      </c>
      <c r="E53" s="3">
        <v>2</v>
      </c>
      <c r="F53" s="3">
        <v>0</v>
      </c>
      <c r="G53" s="5"/>
      <c r="H53" s="3">
        <v>2</v>
      </c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 t="s">
        <v>198</v>
      </c>
      <c r="C55" s="3" t="s">
        <v>195</v>
      </c>
      <c r="D55" s="3" t="s">
        <v>200</v>
      </c>
      <c r="E55" s="3">
        <v>2</v>
      </c>
      <c r="F55" s="3">
        <v>0</v>
      </c>
      <c r="G55" s="5"/>
      <c r="H55" s="3">
        <v>2</v>
      </c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201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 t="s">
        <v>198</v>
      </c>
      <c r="C61" s="3" t="s">
        <v>195</v>
      </c>
      <c r="D61" s="3" t="s">
        <v>206</v>
      </c>
      <c r="E61" s="3">
        <v>3</v>
      </c>
      <c r="F61" s="3">
        <v>0</v>
      </c>
      <c r="G61" s="5"/>
      <c r="H61" s="3">
        <v>3</v>
      </c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 t="s">
        <v>198</v>
      </c>
      <c r="C64" s="3" t="s">
        <v>195</v>
      </c>
      <c r="D64" s="3" t="s">
        <v>207</v>
      </c>
      <c r="E64" s="3">
        <v>3</v>
      </c>
      <c r="F64" s="3">
        <v>0</v>
      </c>
      <c r="G64" s="5"/>
      <c r="H64" s="3">
        <v>3</v>
      </c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 t="s">
        <v>198</v>
      </c>
      <c r="C67" s="3" t="s">
        <v>195</v>
      </c>
      <c r="D67" s="3" t="s">
        <v>213</v>
      </c>
      <c r="E67" s="3">
        <v>1</v>
      </c>
      <c r="F67" s="3">
        <v>0</v>
      </c>
      <c r="G67" s="5"/>
      <c r="H67" s="3">
        <v>1</v>
      </c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 t="s">
        <v>198</v>
      </c>
      <c r="C69" s="3" t="s">
        <v>195</v>
      </c>
      <c r="D69" s="3" t="s">
        <v>214</v>
      </c>
      <c r="E69" s="3">
        <v>1</v>
      </c>
      <c r="F69" s="3">
        <v>0</v>
      </c>
      <c r="G69" s="5"/>
      <c r="H69" s="3">
        <v>1</v>
      </c>
    </row>
    <row r="70" spans="1:8">
      <c r="A70" s="2" t="str">
        <f>riassuntoOreProgetto!A68</f>
        <v>giorno 67</v>
      </c>
      <c r="B70" s="3" t="s">
        <v>198</v>
      </c>
      <c r="C70" s="3" t="s">
        <v>195</v>
      </c>
      <c r="D70" s="3" t="s">
        <v>215</v>
      </c>
      <c r="E70" s="3">
        <v>1</v>
      </c>
      <c r="F70" s="3">
        <v>0</v>
      </c>
      <c r="G70" s="5"/>
      <c r="H70" s="3">
        <v>1</v>
      </c>
    </row>
    <row r="71" spans="1:8">
      <c r="A71" s="2" t="str">
        <f>riassuntoOreProgetto!A69</f>
        <v>giorno 68</v>
      </c>
      <c r="B71" s="3" t="s">
        <v>198</v>
      </c>
      <c r="C71" s="3" t="s">
        <v>195</v>
      </c>
      <c r="D71" s="3" t="s">
        <v>216</v>
      </c>
      <c r="E71" s="3">
        <v>1</v>
      </c>
      <c r="F71" s="3">
        <v>0</v>
      </c>
      <c r="G71" s="5"/>
      <c r="H71" s="3">
        <v>1</v>
      </c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 t="s">
        <v>198</v>
      </c>
      <c r="C73" s="3" t="s">
        <v>195</v>
      </c>
      <c r="D73" s="3" t="s">
        <v>217</v>
      </c>
      <c r="E73" s="3">
        <v>1</v>
      </c>
      <c r="F73" s="3">
        <v>0</v>
      </c>
      <c r="G73" s="5"/>
      <c r="H73" s="3">
        <v>1</v>
      </c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25 G27:G101" name="Intervallo3"/>
    <protectedRange password="F15D" sqref="B4:F25 B27:F101" name="Intervallo1"/>
    <protectedRange password="F15D" sqref="H4:H25 H27:H101" name="Intervallo2"/>
    <protectedRange password="E95D" sqref="B26:E26" name="Intervallo1_1"/>
    <protectedRange sqref="F26" name="Intervallo1_1_1"/>
    <protectedRange sqref="G26" name="Intervallo3_1"/>
    <protectedRange sqref="H26" name="Intervallo2_1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46" zoomScale="85" zoomScaleNormal="85" zoomScalePageLayoutView="70" workbookViewId="0">
      <selection activeCell="D73" sqref="D73"/>
    </sheetView>
  </sheetViews>
  <sheetFormatPr defaultColWidth="8.6640625" defaultRowHeight="14.4"/>
  <cols>
    <col min="1" max="1" width="19.6640625" customWidth="1"/>
    <col min="2" max="2" width="52.33203125" customWidth="1"/>
    <col min="3" max="3" width="43.5546875" customWidth="1"/>
    <col min="4" max="4" width="55.33203125" customWidth="1"/>
    <col min="5" max="5" width="22.66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52" t="s">
        <v>147</v>
      </c>
      <c r="C12" s="52" t="s">
        <v>135</v>
      </c>
      <c r="D12" s="52" t="s">
        <v>147</v>
      </c>
      <c r="E12" s="3">
        <v>1</v>
      </c>
      <c r="F12" s="3">
        <v>1</v>
      </c>
      <c r="G12" s="5"/>
      <c r="H12" s="3">
        <v>1</v>
      </c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 t="s">
        <v>150</v>
      </c>
      <c r="C16" s="52" t="s">
        <v>151</v>
      </c>
      <c r="D16" s="3" t="s">
        <v>150</v>
      </c>
      <c r="E16" s="3">
        <v>3</v>
      </c>
      <c r="F16" s="3">
        <v>0</v>
      </c>
      <c r="G16" s="5"/>
      <c r="H16" s="3">
        <v>3</v>
      </c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 t="s">
        <v>152</v>
      </c>
      <c r="C19" s="3" t="s">
        <v>151</v>
      </c>
      <c r="D19" s="3" t="s">
        <v>153</v>
      </c>
      <c r="E19" s="3">
        <v>1</v>
      </c>
      <c r="F19" s="3">
        <v>1</v>
      </c>
      <c r="G19" s="5"/>
      <c r="H19" s="3">
        <v>1</v>
      </c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 t="s">
        <v>154</v>
      </c>
      <c r="C21" s="3" t="s">
        <v>151</v>
      </c>
      <c r="D21" s="3" t="s">
        <v>154</v>
      </c>
      <c r="E21" s="3">
        <v>2</v>
      </c>
      <c r="F21" s="3">
        <v>0</v>
      </c>
      <c r="G21" s="5"/>
      <c r="H21" s="3">
        <v>2</v>
      </c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 t="s">
        <v>152</v>
      </c>
      <c r="C24" s="3" t="s">
        <v>159</v>
      </c>
      <c r="D24" s="3" t="s">
        <v>152</v>
      </c>
      <c r="E24" s="3">
        <v>1</v>
      </c>
      <c r="F24" s="3">
        <v>0</v>
      </c>
      <c r="G24" s="5"/>
      <c r="H24" s="3">
        <v>1</v>
      </c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 t="s">
        <v>161</v>
      </c>
      <c r="C26" s="3" t="s">
        <v>159</v>
      </c>
      <c r="D26" s="3" t="s">
        <v>166</v>
      </c>
      <c r="E26" s="3">
        <v>2</v>
      </c>
      <c r="F26" s="3">
        <v>1</v>
      </c>
      <c r="G26" s="5"/>
      <c r="H26" s="3">
        <v>2</v>
      </c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 t="s">
        <v>165</v>
      </c>
      <c r="C30" s="3" t="s">
        <v>162</v>
      </c>
      <c r="D30" s="3" t="s">
        <v>164</v>
      </c>
      <c r="E30" s="3">
        <v>3</v>
      </c>
      <c r="F30" s="3">
        <v>0</v>
      </c>
      <c r="G30" s="5"/>
      <c r="H30" s="3">
        <v>3</v>
      </c>
    </row>
    <row r="31" spans="1:8">
      <c r="A31" s="2" t="str">
        <f>riassuntoOreProgetto!A29</f>
        <v>giorno 28</v>
      </c>
      <c r="B31" s="3" t="s">
        <v>165</v>
      </c>
      <c r="C31" s="54" t="s">
        <v>162</v>
      </c>
      <c r="D31" s="3" t="s">
        <v>163</v>
      </c>
      <c r="E31" s="3">
        <v>1</v>
      </c>
      <c r="F31" s="3">
        <v>0</v>
      </c>
      <c r="G31" s="5"/>
      <c r="H31" s="3">
        <v>1</v>
      </c>
    </row>
    <row r="32" spans="1:8">
      <c r="A32" s="2" t="str">
        <f>riassuntoOreProgetto!A30</f>
        <v>giorno 29</v>
      </c>
      <c r="B32" s="54" t="s">
        <v>177</v>
      </c>
      <c r="C32" s="54" t="s">
        <v>162</v>
      </c>
      <c r="D32" s="54" t="s">
        <v>178</v>
      </c>
      <c r="E32" s="3">
        <v>2</v>
      </c>
      <c r="F32" s="3">
        <v>0</v>
      </c>
      <c r="G32" s="5"/>
      <c r="H32" s="3">
        <v>2</v>
      </c>
    </row>
    <row r="33" spans="1:8" ht="15.6">
      <c r="A33" s="2" t="str">
        <f>riassuntoOreProgetto!A31</f>
        <v>giorno 30</v>
      </c>
      <c r="B33" s="54" t="s">
        <v>165</v>
      </c>
      <c r="C33" s="54" t="s">
        <v>162</v>
      </c>
      <c r="D33" s="56" t="s">
        <v>169</v>
      </c>
      <c r="E33" s="3">
        <v>3</v>
      </c>
      <c r="F33" s="3">
        <v>1</v>
      </c>
      <c r="G33" s="5"/>
      <c r="H33" s="3">
        <v>3</v>
      </c>
    </row>
    <row r="34" spans="1:8">
      <c r="A34" s="2" t="str">
        <f>riassuntoOreProgetto!A32</f>
        <v>giorno 31</v>
      </c>
      <c r="B34" s="54" t="s">
        <v>170</v>
      </c>
      <c r="C34" s="54" t="s">
        <v>162</v>
      </c>
      <c r="D34" s="54" t="s">
        <v>182</v>
      </c>
      <c r="E34" s="3">
        <v>2</v>
      </c>
      <c r="F34" s="3">
        <v>0</v>
      </c>
      <c r="G34" s="5"/>
      <c r="H34" s="3">
        <v>2</v>
      </c>
    </row>
    <row r="35" spans="1:8">
      <c r="A35" s="2" t="str">
        <f>riassuntoOreProgetto!A33</f>
        <v>giorno 32</v>
      </c>
      <c r="B35" s="54" t="s">
        <v>183</v>
      </c>
      <c r="C35" s="3" t="s">
        <v>162</v>
      </c>
      <c r="D35" s="54" t="s">
        <v>184</v>
      </c>
      <c r="E35" s="3">
        <v>3</v>
      </c>
      <c r="F35" s="3">
        <v>0</v>
      </c>
      <c r="G35" s="5"/>
      <c r="H35" s="3">
        <v>3</v>
      </c>
    </row>
    <row r="36" spans="1:8">
      <c r="A36" s="2" t="str">
        <f>riassuntoOreProgetto!A34</f>
        <v>giorno 33</v>
      </c>
      <c r="B36" s="3"/>
      <c r="C36" s="54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55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62" t="s">
        <v>186</v>
      </c>
      <c r="C41" s="62" t="s">
        <v>187</v>
      </c>
      <c r="D41" s="62" t="s">
        <v>188</v>
      </c>
      <c r="E41" s="62">
        <v>2</v>
      </c>
      <c r="F41" s="62">
        <v>0</v>
      </c>
      <c r="G41" s="63"/>
      <c r="H41" s="62">
        <v>2</v>
      </c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64" t="s">
        <v>192</v>
      </c>
      <c r="C44" s="64" t="s">
        <v>193</v>
      </c>
      <c r="D44" s="64" t="s">
        <v>194</v>
      </c>
      <c r="E44" s="64">
        <v>3</v>
      </c>
      <c r="F44" s="64">
        <v>0</v>
      </c>
      <c r="G44" s="65"/>
      <c r="H44" s="64">
        <v>3</v>
      </c>
    </row>
    <row r="45" spans="1:8">
      <c r="A45" s="2" t="str">
        <f>riassuntoOreProgetto!A43</f>
        <v>giorno 42</v>
      </c>
      <c r="B45" s="64" t="s">
        <v>190</v>
      </c>
      <c r="C45" s="64" t="s">
        <v>187</v>
      </c>
      <c r="D45" s="64" t="s">
        <v>191</v>
      </c>
      <c r="E45" s="64">
        <v>1</v>
      </c>
      <c r="F45" s="64">
        <v>0</v>
      </c>
      <c r="G45" s="65"/>
      <c r="H45" s="64">
        <v>1</v>
      </c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 t="s">
        <v>196</v>
      </c>
      <c r="C47" s="3" t="s">
        <v>195</v>
      </c>
      <c r="D47" s="3" t="s">
        <v>197</v>
      </c>
      <c r="E47" s="3">
        <v>2</v>
      </c>
      <c r="F47" s="3">
        <v>0</v>
      </c>
      <c r="G47" s="5"/>
      <c r="H47" s="3">
        <v>2</v>
      </c>
    </row>
    <row r="48" spans="1:8">
      <c r="A48" s="2" t="str">
        <f>riassuntoOreProgetto!A46</f>
        <v>giorno 45</v>
      </c>
      <c r="B48" s="3" t="s">
        <v>196</v>
      </c>
      <c r="C48" s="3" t="s">
        <v>195</v>
      </c>
      <c r="D48" s="3" t="s">
        <v>197</v>
      </c>
      <c r="E48" s="3">
        <v>2</v>
      </c>
      <c r="F48" s="3">
        <v>0</v>
      </c>
      <c r="G48" s="5"/>
      <c r="H48" s="3">
        <v>2</v>
      </c>
    </row>
    <row r="49" spans="1:8">
      <c r="A49" s="2" t="str">
        <f>riassuntoOreProgetto!A47</f>
        <v>giorno 46</v>
      </c>
      <c r="B49" s="3" t="s">
        <v>196</v>
      </c>
      <c r="C49" s="3" t="s">
        <v>195</v>
      </c>
      <c r="D49" s="3" t="s">
        <v>197</v>
      </c>
      <c r="E49" s="3">
        <v>2</v>
      </c>
      <c r="F49" s="3">
        <v>0</v>
      </c>
      <c r="G49" s="5"/>
      <c r="H49" s="3">
        <v>2</v>
      </c>
    </row>
    <row r="50" spans="1:8">
      <c r="A50" s="2" t="str">
        <f>riassuntoOreProgetto!A48</f>
        <v>giorno 47</v>
      </c>
      <c r="B50" s="3" t="s">
        <v>198</v>
      </c>
      <c r="C50" s="3" t="s">
        <v>195</v>
      </c>
      <c r="D50" s="3" t="s">
        <v>199</v>
      </c>
      <c r="E50" s="3">
        <v>2</v>
      </c>
      <c r="F50" s="3">
        <v>0</v>
      </c>
      <c r="G50" s="5"/>
      <c r="H50" s="3">
        <v>2</v>
      </c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 t="s">
        <v>198</v>
      </c>
      <c r="C54" s="3" t="s">
        <v>195</v>
      </c>
      <c r="D54" s="3" t="s">
        <v>204</v>
      </c>
      <c r="E54" s="3">
        <v>2</v>
      </c>
      <c r="F54" s="3">
        <v>0</v>
      </c>
      <c r="G54" s="5"/>
      <c r="H54" s="3">
        <v>2</v>
      </c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 t="s">
        <v>198</v>
      </c>
      <c r="C57" s="3" t="s">
        <v>195</v>
      </c>
      <c r="D57" s="3" t="s">
        <v>205</v>
      </c>
      <c r="E57" s="3">
        <v>2</v>
      </c>
      <c r="F57" s="3">
        <v>0</v>
      </c>
      <c r="G57" s="5"/>
      <c r="H57" s="3">
        <v>2</v>
      </c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 t="s">
        <v>198</v>
      </c>
      <c r="C59" s="3" t="s">
        <v>195</v>
      </c>
      <c r="D59" s="3" t="s">
        <v>202</v>
      </c>
      <c r="E59" s="3">
        <v>3</v>
      </c>
      <c r="F59" s="3">
        <v>0</v>
      </c>
      <c r="G59" s="5"/>
      <c r="H59" s="3">
        <v>3</v>
      </c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 t="s">
        <v>198</v>
      </c>
      <c r="C62" s="3" t="s">
        <v>195</v>
      </c>
      <c r="D62" s="3" t="s">
        <v>208</v>
      </c>
      <c r="E62" s="3">
        <v>2</v>
      </c>
      <c r="F62" s="3">
        <v>0</v>
      </c>
      <c r="G62" s="5"/>
      <c r="H62" s="3">
        <v>2</v>
      </c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 t="s">
        <v>198</v>
      </c>
      <c r="C64" s="3" t="s">
        <v>195</v>
      </c>
      <c r="D64" s="3" t="s">
        <v>209</v>
      </c>
      <c r="E64" s="3">
        <v>2</v>
      </c>
      <c r="F64" s="3">
        <v>0</v>
      </c>
      <c r="G64" s="5"/>
      <c r="H64" s="3">
        <v>2</v>
      </c>
    </row>
    <row r="65" spans="1:8">
      <c r="A65" s="2" t="str">
        <f>riassuntoOreProgetto!A63</f>
        <v>giorno 62</v>
      </c>
      <c r="B65" s="3" t="s">
        <v>198</v>
      </c>
      <c r="C65" s="3" t="s">
        <v>195</v>
      </c>
      <c r="D65" s="3" t="s">
        <v>210</v>
      </c>
      <c r="E65" s="3">
        <v>2</v>
      </c>
      <c r="F65" s="3">
        <v>0</v>
      </c>
      <c r="G65" s="5"/>
      <c r="H65" s="3">
        <v>2</v>
      </c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 t="s">
        <v>198</v>
      </c>
      <c r="C67" s="3" t="s">
        <v>195</v>
      </c>
      <c r="D67" s="3" t="s">
        <v>218</v>
      </c>
      <c r="E67" s="3">
        <v>1</v>
      </c>
      <c r="F67" s="3">
        <v>0</v>
      </c>
      <c r="G67" s="5"/>
      <c r="H67" s="3">
        <v>1</v>
      </c>
    </row>
    <row r="68" spans="1:8">
      <c r="A68" s="2" t="str">
        <f>riassuntoOreProgetto!A66</f>
        <v>giorno 65</v>
      </c>
      <c r="B68" s="3" t="s">
        <v>198</v>
      </c>
      <c r="C68" s="3" t="s">
        <v>195</v>
      </c>
      <c r="D68" s="3" t="s">
        <v>219</v>
      </c>
      <c r="E68" s="3">
        <v>1</v>
      </c>
      <c r="F68" s="3">
        <v>0</v>
      </c>
      <c r="G68" s="5"/>
      <c r="H68" s="3">
        <v>1</v>
      </c>
    </row>
    <row r="69" spans="1:8">
      <c r="A69" s="2" t="str">
        <f>riassuntoOreProgetto!A67</f>
        <v>giorno 66</v>
      </c>
      <c r="B69" s="3" t="s">
        <v>198</v>
      </c>
      <c r="C69" s="3" t="s">
        <v>195</v>
      </c>
      <c r="D69" s="3" t="s">
        <v>220</v>
      </c>
      <c r="E69" s="3">
        <v>1</v>
      </c>
      <c r="F69" s="3">
        <v>0</v>
      </c>
      <c r="G69" s="5"/>
      <c r="H69" s="3">
        <v>1</v>
      </c>
    </row>
    <row r="70" spans="1:8">
      <c r="A70" s="2" t="str">
        <f>riassuntoOreProgetto!A68</f>
        <v>giorno 67</v>
      </c>
      <c r="B70" s="3" t="s">
        <v>198</v>
      </c>
      <c r="C70" s="3" t="s">
        <v>195</v>
      </c>
      <c r="D70" s="3" t="s">
        <v>220</v>
      </c>
      <c r="E70" s="3">
        <v>1</v>
      </c>
      <c r="F70" s="3">
        <v>0</v>
      </c>
      <c r="G70" s="5"/>
      <c r="H70" s="3">
        <v>1</v>
      </c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 t="s">
        <v>198</v>
      </c>
      <c r="C73" s="3" t="s">
        <v>195</v>
      </c>
      <c r="D73" s="3" t="s">
        <v>221</v>
      </c>
      <c r="E73" s="3">
        <v>1</v>
      </c>
      <c r="F73" s="3">
        <v>0</v>
      </c>
      <c r="G73" s="5"/>
      <c r="H73" s="3">
        <v>1</v>
      </c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Pagano</vt:lpstr>
      <vt:lpstr>Olivieri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Pisciotta;Marco Delle Cave</dc:creator>
  <cp:lastModifiedBy>Pagano</cp:lastModifiedBy>
  <dcterms:created xsi:type="dcterms:W3CDTF">2006-09-25T12:17:00Z</dcterms:created>
  <dcterms:modified xsi:type="dcterms:W3CDTF">2020-01-12T21:34:15Z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