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28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JbxQXcUss2Thk7zTFLmfRYXhf+4NOe7oDlPft+uLhSQ="/>
    </ext>
  </extLst>
</workbook>
</file>

<file path=xl/sharedStrings.xml><?xml version="1.0" encoding="utf-8"?>
<sst xmlns="http://schemas.openxmlformats.org/spreadsheetml/2006/main" count="244" uniqueCount="116">
  <si>
    <t>SERVICIO DE SALUD</t>
  </si>
  <si>
    <t>REM-28. REHABILITACIÓN INTEGRAL</t>
  </si>
  <si>
    <t>SECCIÓN B: NIVEL HOSPITALARIO</t>
  </si>
  <si>
    <t>SECCIÓN B.1: INGRESOS Y EGRESOS  A REHABILITACIÓN INTEGRAL</t>
  </si>
  <si>
    <t>INGRESOS</t>
  </si>
  <si>
    <t>TOTAL</t>
  </si>
  <si>
    <t>RANGO ETARIO Y SEXO</t>
  </si>
  <si>
    <t>TIPO ATENCIÓN</t>
  </si>
  <si>
    <t>0 - 4 años</t>
  </si>
  <si>
    <t>5 - 9 años</t>
  </si>
  <si>
    <t>10 - 14 años</t>
  </si>
  <si>
    <t>15 - 19 años</t>
  </si>
  <si>
    <t>20 - 24 años</t>
  </si>
  <si>
    <t>25-29 años</t>
  </si>
  <si>
    <t>30-34 años</t>
  </si>
  <si>
    <t>35 - 39 años</t>
  </si>
  <si>
    <t>40 - 44 años</t>
  </si>
  <si>
    <t>45- 49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</si>
  <si>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</si>
  <si>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</si>
  <si>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</si>
  <si>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</si>
  <si>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</si>
  <si>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</si>
  <si>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</si>
  <si>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Abierta</t>
  </si>
  <si>
    <t>Cerrado</t>
  </si>
  <si>
    <t>Ambos Sexos</t>
  </si>
  <si>
    <t>Hombres</t>
  </si>
  <si>
    <t>Mujeres</t>
  </si>
  <si>
    <t>UPC</t>
  </si>
  <si>
    <t>Cuidados Medios y Básicos</t>
  </si>
  <si>
    <t>Total ingresos (Nº de personas)</t>
  </si>
  <si>
    <t>Ingresos con plan de tratamiento integral (PTI)</t>
  </si>
  <si>
    <t>Ataque cerebro vascular (ACV)</t>
  </si>
  <si>
    <t>Traumatismo encéfalo craneano (TEC)</t>
  </si>
  <si>
    <t>Lesión medular</t>
  </si>
  <si>
    <t>Neuromusculares agudas</t>
  </si>
  <si>
    <t>Neuromusculares crónicas</t>
  </si>
  <si>
    <t>Disrafias espinales</t>
  </si>
  <si>
    <t>Otras neurológicas</t>
  </si>
  <si>
    <t>Trastornos del Neurodesarrollo</t>
  </si>
  <si>
    <t>Parálisis cerebral</t>
  </si>
  <si>
    <t>Recién nacido de alto riesgo</t>
  </si>
  <si>
    <t>Síndrome POST-UCI</t>
  </si>
  <si>
    <t>COVID-19</t>
  </si>
  <si>
    <t>Enfermedades respiratorias</t>
  </si>
  <si>
    <t>Enfermedades cardíacas</t>
  </si>
  <si>
    <t>Dolor musculoesquelético crónico</t>
  </si>
  <si>
    <t>Artritis reumatoidea</t>
  </si>
  <si>
    <t>Otras reumatológicas</t>
  </si>
  <si>
    <t>Traumatológicos</t>
  </si>
  <si>
    <t>Otros pre y post quirúrgicos</t>
  </si>
  <si>
    <t>Oncológicos</t>
  </si>
  <si>
    <t>Genitourinarias</t>
  </si>
  <si>
    <t>Amputación</t>
  </si>
  <si>
    <t>Quemados</t>
  </si>
  <si>
    <t>Sensoriales auditivos</t>
  </si>
  <si>
    <t>Sensoriales visuales</t>
  </si>
  <si>
    <t>Trastorno espectro autista</t>
  </si>
  <si>
    <t>Otros</t>
  </si>
  <si>
    <t>EGRESOS</t>
  </si>
  <si>
    <t>Egresos por alta</t>
  </si>
  <si>
    <t>Egresos por abandono</t>
  </si>
  <si>
    <t>Egresos por fallecimiento</t>
  </si>
  <si>
    <t>Egresos ACV referido a APS</t>
  </si>
  <si>
    <t>SECCIÓN B.2: EVALUACIÓN INICIAL</t>
  </si>
  <si>
    <t>PROFESIONAL</t>
  </si>
  <si>
    <t>RANGO ETARIO</t>
  </si>
  <si>
    <t>Cerrada</t>
  </si>
  <si>
    <t xml:space="preserve">Presencial </t>
  </si>
  <si>
    <t>A Distancia</t>
  </si>
  <si>
    <t xml:space="preserve">Domiciliaria </t>
  </si>
  <si>
    <t>Kinesiólogo/a</t>
  </si>
  <si>
    <t>Terapeuta ocupacional</t>
  </si>
  <si>
    <t>Fonoadiólogo/a</t>
  </si>
  <si>
    <t>Psicólogo/a</t>
  </si>
  <si>
    <t>Trabajador/a Social</t>
  </si>
  <si>
    <t>Ortoprotesista</t>
  </si>
  <si>
    <t>Enfermera/o</t>
  </si>
  <si>
    <t>SECCIÓN B.3: EVALUACIÓN INTERMEDIA</t>
  </si>
  <si>
    <t>SECCIÓN B.4: SESIONES DE REHABILITACIÓN</t>
  </si>
  <si>
    <t>SECCIÓN B.5: DERIVACIONES Y CONTINUIDAD EN LOS CUIDADOS</t>
  </si>
  <si>
    <t>DERIVACIÓN</t>
  </si>
  <si>
    <t xml:space="preserve">TOTAL      </t>
  </si>
  <si>
    <t>A otro hospital (hospitalizado)</t>
  </si>
  <si>
    <t>A nivel secundario (ambulatorio)</t>
  </si>
  <si>
    <t>A nivel primario</t>
  </si>
  <si>
    <t>Institución con convenio</t>
  </si>
  <si>
    <t>SECCIÓN B.6: PROCEDIMIENTOS Y ACTIVIDADES</t>
  </si>
  <si>
    <t>TIPO</t>
  </si>
  <si>
    <t>Fisioterapia</t>
  </si>
  <si>
    <t>Actividad física</t>
  </si>
  <si>
    <t>Ejercicios terapéuticos</t>
  </si>
  <si>
    <t>Intervención en actividades de la vida diaria, básicas, instrumentales y avanzadas.</t>
  </si>
  <si>
    <t>Habilitación y rehabilitación educacional</t>
  </si>
  <si>
    <t>Actividades terapéuticas</t>
  </si>
  <si>
    <t>Integración sensorial</t>
  </si>
  <si>
    <t>Tratamiento compresivo</t>
  </si>
  <si>
    <t>Habilitación y rehabilitación socio-laboral</t>
  </si>
  <si>
    <t>Adaptación del hogar</t>
  </si>
  <si>
    <t>Confección de órtesis y/o adaptaciones</t>
  </si>
  <si>
    <t>Reparación de órtesis y/o adaptaciones</t>
  </si>
  <si>
    <t>Confección de prótesis</t>
  </si>
  <si>
    <t>Reparación de prótesis</t>
  </si>
  <si>
    <t>Estimulación cognitiva</t>
  </si>
  <si>
    <t>Rehabilitación de la voz, habla y/o lenguaje</t>
  </si>
  <si>
    <t>Rehabilitación de la deglución</t>
  </si>
  <si>
    <t>Rehabilitación vestibular</t>
  </si>
  <si>
    <t>Educación a usuario/a, cuidador/a y/o familiar</t>
  </si>
  <si>
    <t>Atención psicoterapéutica</t>
  </si>
  <si>
    <t>Orientación y movilidad</t>
  </si>
  <si>
    <t>Estimulación sensorial</t>
  </si>
  <si>
    <t>Terapia respiratoria y funcional pulmonar</t>
  </si>
  <si>
    <t>Rehabilitación auditiva individual</t>
  </si>
  <si>
    <t>Rehabilitación auditiva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</si>
</sst>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8.0"/>
      <color theme="1"/>
      <name val="Verdana"/>
    </font>
    <font>
      <sz val="9.0"/>
      <color theme="1"/>
      <name val="Verdana"/>
    </font>
    <font>
      <b/>
      <sz val="12.0"/>
      <color theme="1"/>
      <name val="Verdana"/>
    </font>
    <font>
      <sz val="8.0"/>
      <color theme="1"/>
      <name val="Verdana"/>
    </font>
    <font>
      <sz val="11.0"/>
      <color theme="1"/>
      <name val="Calibri"/>
    </font>
    <font>
      <sz val="11.0"/>
      <color theme="1"/>
      <name val="Verdana"/>
    </font>
    <font>
      <b/>
      <sz val="9.0"/>
      <color theme="1"/>
      <name val="Verdana"/>
    </font>
    <font/>
    <font>
      <sz val="10.0"/>
      <color theme="1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</fills>
  <borders count="97">
    <border/>
    <border>
      <left/>
      <right/>
      <top/>
      <bottom/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top style="thin">
        <color rgb="FF000000"/>
      </top>
    </border>
    <border>
      <left style="double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 style="double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/>
      <right/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thin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/>
      <right style="double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/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double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double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1" fillId="2" fontId="1" numFmtId="1" xfId="0" applyBorder="1" applyFill="1" applyFont="1" applyNumberFormat="1"/>
    <xf borderId="0" fillId="0" fontId="2" numFmtId="0" xfId="0" applyFont="1"/>
    <xf borderId="0" fillId="0" fontId="3" numFmtId="1" xfId="0" applyAlignment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shrinkToFit="0" vertical="center" wrapText="1"/>
    </xf>
    <xf borderId="1" fillId="2" fontId="4" numFmtId="1" xfId="0" applyBorder="1" applyFont="1" applyNumberFormat="1"/>
    <xf borderId="1" fillId="3" fontId="5" numFmtId="0" xfId="0" applyBorder="1" applyFill="1" applyFont="1"/>
    <xf borderId="0" fillId="0" fontId="2" numFmtId="1" xfId="0" applyFont="1" applyNumberFormat="1"/>
    <xf borderId="1" fillId="2" fontId="6" numFmtId="1" xfId="0" applyBorder="1" applyFont="1" applyNumberFormat="1"/>
    <xf borderId="1" fillId="2" fontId="7" numFmtId="1" xfId="0" applyBorder="1" applyFont="1" applyNumberFormat="1"/>
    <xf borderId="1" fillId="2" fontId="2" numFmtId="1" xfId="0" applyBorder="1" applyFont="1" applyNumberFormat="1"/>
    <xf borderId="0" fillId="0" fontId="7" numFmtId="1" xfId="0" applyFont="1" applyNumberFormat="1"/>
    <xf borderId="2" fillId="0" fontId="2" numFmtId="1" xfId="0" applyBorder="1" applyFont="1" applyNumberFormat="1"/>
    <xf borderId="3" fillId="0" fontId="2" numFmtId="1" xfId="0" applyBorder="1" applyFont="1" applyNumberFormat="1"/>
    <xf borderId="4" fillId="0" fontId="2" numFmtId="1" xfId="0" applyBorder="1" applyFont="1" applyNumberFormat="1"/>
    <xf borderId="5" fillId="2" fontId="4" numFmtId="1" xfId="0" applyAlignment="1" applyBorder="1" applyFont="1" applyNumberFormat="1">
      <alignment horizontal="center" shrinkToFit="0" vertical="center" wrapText="1"/>
    </xf>
    <xf borderId="6" fillId="0" fontId="4" numFmtId="1" xfId="0" applyAlignment="1" applyBorder="1" applyFont="1" applyNumberFormat="1">
      <alignment horizontal="center" shrinkToFit="0" vertical="center" wrapText="1"/>
    </xf>
    <xf borderId="7" fillId="0" fontId="8" numFmtId="0" xfId="0" applyBorder="1" applyFont="1"/>
    <xf borderId="8" fillId="0" fontId="8" numFmtId="0" xfId="0" applyBorder="1" applyFont="1"/>
    <xf borderId="6" fillId="0" fontId="4" numFmtId="1" xfId="0" applyAlignment="1" applyBorder="1" applyFont="1" applyNumberFormat="1">
      <alignment horizontal="center" vertical="center"/>
    </xf>
    <xf borderId="9" fillId="2" fontId="4" numFmtId="1" xfId="0" applyAlignment="1" applyBorder="1" applyFont="1" applyNumberForma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15" fillId="0" fontId="8" numFmtId="0" xfId="0" applyBorder="1" applyFont="1"/>
    <xf borderId="16" fillId="0" fontId="4" numFmtId="1" xfId="0" applyAlignment="1" applyBorder="1" applyFont="1" applyNumberFormat="1">
      <alignment horizontal="center" shrinkToFit="0" vertical="center" wrapText="1"/>
    </xf>
    <xf quotePrefix="1" borderId="16" fillId="0" fontId="4" numFmtId="1" xfId="0" applyAlignment="1" applyBorder="1" applyFont="1" applyNumberFormat="1">
      <alignment horizontal="center" shrinkToFit="0" vertical="center" wrapText="1"/>
    </xf>
    <xf borderId="10" fillId="0" fontId="4" numFmtId="1" xfId="0" applyAlignment="1" applyBorder="1" applyFont="1" applyNumberFormat="1">
      <alignment horizontal="center" shrinkToFit="0" vertical="center" wrapText="1"/>
    </xf>
    <xf borderId="10" fillId="0" fontId="4" numFmtId="1" xfId="0" applyAlignment="1" applyBorder="1" applyFont="1" applyNumberFormat="1">
      <alignment horizontal="center" vertical="center"/>
    </xf>
    <xf borderId="17" fillId="0" fontId="4" numFmtId="1" xfId="0" applyAlignment="1" applyBorder="1" applyFont="1" applyNumberFormat="1">
      <alignment horizontal="center" vertical="center"/>
    </xf>
    <xf borderId="18" fillId="0" fontId="4" numFmtId="1" xfId="0" applyAlignment="1" applyBorder="1" applyFont="1" applyNumberFormat="1">
      <alignment horizontal="center" vertical="center"/>
    </xf>
    <xf borderId="19" fillId="0" fontId="8" numFmtId="0" xfId="0" applyBorder="1" applyFont="1"/>
    <xf borderId="20" fillId="0" fontId="8" numFmtId="0" xfId="0" applyBorder="1" applyFont="1"/>
    <xf borderId="21" fillId="2" fontId="4" numFmtId="1" xfId="0" applyAlignment="1" applyBorder="1" applyFont="1" applyNumberFormat="1">
      <alignment horizontal="center" shrinkToFit="0" vertical="center" wrapText="1"/>
    </xf>
    <xf borderId="22" fillId="2" fontId="4" numFmtId="1" xfId="0" applyAlignment="1" applyBorder="1" applyFont="1" applyNumberFormat="1">
      <alignment horizontal="center" shrinkToFit="0" vertical="center" wrapText="1"/>
    </xf>
    <xf borderId="11" fillId="0" fontId="4" numFmtId="1" xfId="0" applyAlignment="1" applyBorder="1" applyFont="1" applyNumberFormat="1">
      <alignment horizontal="center" shrinkToFit="0" vertical="center" wrapText="1"/>
    </xf>
    <xf borderId="23" fillId="2" fontId="4" numFmtId="1" xfId="0" applyAlignment="1" applyBorder="1" applyFont="1" applyNumberFormat="1">
      <alignment horizontal="center" shrinkToFit="0" vertical="center" wrapText="1"/>
    </xf>
    <xf borderId="24" fillId="0" fontId="4" numFmtId="1" xfId="0" applyAlignment="1" applyBorder="1" applyFont="1" applyNumberFormat="1">
      <alignment horizontal="center" shrinkToFit="0" vertical="center" wrapText="1"/>
    </xf>
    <xf borderId="25" fillId="2" fontId="4" numFmtId="1" xfId="0" applyAlignment="1" applyBorder="1" applyFont="1" applyNumberFormat="1">
      <alignment horizontal="center" shrinkToFit="0" vertical="center" wrapText="1"/>
    </xf>
    <xf borderId="26" fillId="0" fontId="4" numFmtId="1" xfId="0" applyAlignment="1" applyBorder="1" applyFont="1" applyNumberFormat="1">
      <alignment horizontal="center" shrinkToFit="0" vertical="center" wrapText="1"/>
    </xf>
    <xf borderId="27" fillId="0" fontId="8" numFmtId="0" xfId="0" applyBorder="1" applyFont="1"/>
    <xf borderId="28" fillId="0" fontId="4" numFmtId="1" xfId="0" applyAlignment="1" applyBorder="1" applyFont="1" applyNumberFormat="1">
      <alignment horizontal="center" shrinkToFit="0" vertical="center" wrapText="1"/>
    </xf>
    <xf borderId="29" fillId="0" fontId="4" numFmtId="1" xfId="0" applyAlignment="1" applyBorder="1" applyFont="1" applyNumberFormat="1">
      <alignment horizontal="center" shrinkToFit="0" vertical="center" wrapText="1"/>
    </xf>
    <xf borderId="30" fillId="2" fontId="4" numFmtId="1" xfId="0" applyAlignment="1" applyBorder="1" applyFont="1" applyNumberFormat="1">
      <alignment horizontal="left" shrinkToFit="0" wrapText="1"/>
    </xf>
    <xf borderId="31" fillId="2" fontId="4" numFmtId="1" xfId="0" applyAlignment="1" applyBorder="1" applyFont="1" applyNumberFormat="1">
      <alignment horizontal="right" readingOrder="0" shrinkToFit="0" wrapText="1"/>
    </xf>
    <xf borderId="32" fillId="2" fontId="4" numFmtId="1" xfId="0" applyAlignment="1" applyBorder="1" applyFont="1" applyNumberFormat="1">
      <alignment horizontal="right" readingOrder="0" shrinkToFit="0" wrapText="1"/>
    </xf>
    <xf borderId="33" fillId="2" fontId="4" numFmtId="1" xfId="0" applyAlignment="1" applyBorder="1" applyFont="1" applyNumberFormat="1">
      <alignment horizontal="right" readingOrder="0" shrinkToFit="0" wrapText="1"/>
    </xf>
    <xf borderId="34" fillId="4" fontId="4" numFmtId="1" xfId="0" applyBorder="1" applyFill="1" applyFont="1" applyNumberFormat="1"/>
    <xf borderId="35" fillId="4" fontId="4" numFmtId="1" xfId="0" applyBorder="1" applyFont="1" applyNumberFormat="1"/>
    <xf borderId="36" fillId="4" fontId="4" numFmtId="1" xfId="0" applyBorder="1" applyFont="1" applyNumberFormat="1"/>
    <xf borderId="37" fillId="4" fontId="4" numFmtId="1" xfId="0" applyBorder="1" applyFont="1" applyNumberFormat="1"/>
    <xf borderId="35" fillId="4" fontId="4" numFmtId="1" xfId="0" applyAlignment="1" applyBorder="1" applyFont="1" applyNumberFormat="1">
      <alignment readingOrder="0"/>
    </xf>
    <xf borderId="34" fillId="4" fontId="4" numFmtId="1" xfId="0" applyAlignment="1" applyBorder="1" applyFont="1" applyNumberFormat="1">
      <alignment readingOrder="0"/>
    </xf>
    <xf borderId="37" fillId="4" fontId="4" numFmtId="1" xfId="0" applyAlignment="1" applyBorder="1" applyFont="1" applyNumberFormat="1">
      <alignment readingOrder="0"/>
    </xf>
    <xf borderId="36" fillId="4" fontId="4" numFmtId="1" xfId="0" applyAlignment="1" applyBorder="1" applyFont="1" applyNumberFormat="1">
      <alignment readingOrder="0"/>
    </xf>
    <xf borderId="38" fillId="4" fontId="4" numFmtId="1" xfId="0" applyBorder="1" applyFont="1" applyNumberFormat="1"/>
    <xf borderId="39" fillId="4" fontId="4" numFmtId="1" xfId="0" applyBorder="1" applyFont="1" applyNumberFormat="1"/>
    <xf borderId="1" fillId="3" fontId="4" numFmtId="1" xfId="0" applyAlignment="1" applyBorder="1" applyFont="1" applyNumberFormat="1">
      <alignment vertical="center"/>
    </xf>
    <xf borderId="0" fillId="0" fontId="5" numFmtId="1" xfId="0" applyFont="1" applyNumberFormat="1"/>
    <xf borderId="1" fillId="5" fontId="5" numFmtId="1" xfId="0" applyBorder="1" applyFill="1" applyFont="1" applyNumberFormat="1"/>
    <xf borderId="1" fillId="6" fontId="5" numFmtId="0" xfId="0" applyBorder="1" applyFill="1" applyFont="1"/>
    <xf borderId="40" fillId="2" fontId="4" numFmtId="1" xfId="0" applyAlignment="1" applyBorder="1" applyFont="1" applyNumberFormat="1">
      <alignment horizontal="left" shrinkToFit="0" wrapText="1"/>
    </xf>
    <xf borderId="41" fillId="2" fontId="4" numFmtId="1" xfId="0" applyAlignment="1" applyBorder="1" applyFont="1" applyNumberFormat="1">
      <alignment horizontal="right" readingOrder="0" shrinkToFit="0" wrapText="1"/>
    </xf>
    <xf borderId="42" fillId="4" fontId="4" numFmtId="1" xfId="0" applyBorder="1" applyFont="1" applyNumberFormat="1"/>
    <xf borderId="43" fillId="4" fontId="4" numFmtId="1" xfId="0" applyBorder="1" applyFont="1" applyNumberFormat="1"/>
    <xf borderId="44" fillId="4" fontId="4" numFmtId="1" xfId="0" applyBorder="1" applyFont="1" applyNumberFormat="1"/>
    <xf borderId="45" fillId="4" fontId="4" numFmtId="1" xfId="0" applyBorder="1" applyFont="1" applyNumberFormat="1"/>
    <xf borderId="43" fillId="4" fontId="4" numFmtId="1" xfId="0" applyAlignment="1" applyBorder="1" applyFont="1" applyNumberFormat="1">
      <alignment readingOrder="0"/>
    </xf>
    <xf borderId="42" fillId="4" fontId="4" numFmtId="1" xfId="0" applyAlignment="1" applyBorder="1" applyFont="1" applyNumberFormat="1">
      <alignment readingOrder="0"/>
    </xf>
    <xf borderId="45" fillId="4" fontId="4" numFmtId="1" xfId="0" applyAlignment="1" applyBorder="1" applyFont="1" applyNumberFormat="1">
      <alignment readingOrder="0"/>
    </xf>
    <xf borderId="44" fillId="4" fontId="4" numFmtId="1" xfId="0" applyAlignment="1" applyBorder="1" applyFont="1" applyNumberFormat="1">
      <alignment readingOrder="0"/>
    </xf>
    <xf borderId="46" fillId="4" fontId="4" numFmtId="1" xfId="0" applyBorder="1" applyFont="1" applyNumberFormat="1"/>
    <xf borderId="47" fillId="4" fontId="4" numFmtId="1" xfId="0" applyBorder="1" applyFont="1" applyNumberFormat="1"/>
    <xf borderId="40" fillId="3" fontId="4" numFmtId="1" xfId="0" applyAlignment="1" applyBorder="1" applyFont="1" applyNumberFormat="1">
      <alignment horizontal="left"/>
    </xf>
    <xf borderId="32" fillId="2" fontId="4" numFmtId="1" xfId="0" applyAlignment="1" applyBorder="1" applyFont="1" applyNumberFormat="1">
      <alignment horizontal="right" shrinkToFit="0" wrapText="1"/>
    </xf>
    <xf borderId="31" fillId="2" fontId="4" numFmtId="1" xfId="0" applyAlignment="1" applyBorder="1" applyFont="1" applyNumberFormat="1">
      <alignment horizontal="right" shrinkToFit="0" wrapText="1"/>
    </xf>
    <xf borderId="41" fillId="2" fontId="4" numFmtId="1" xfId="0" applyAlignment="1" applyBorder="1" applyFont="1" applyNumberFormat="1">
      <alignment horizontal="right" shrinkToFit="0" wrapText="1"/>
    </xf>
    <xf borderId="48" fillId="3" fontId="4" numFmtId="1" xfId="0" applyAlignment="1" applyBorder="1" applyFont="1" applyNumberFormat="1">
      <alignment horizontal="left"/>
    </xf>
    <xf borderId="49" fillId="4" fontId="4" numFmtId="1" xfId="0" applyBorder="1" applyFont="1" applyNumberFormat="1"/>
    <xf borderId="50" fillId="4" fontId="4" numFmtId="1" xfId="0" applyBorder="1" applyFont="1" applyNumberFormat="1"/>
    <xf borderId="51" fillId="4" fontId="4" numFmtId="1" xfId="0" applyBorder="1" applyFont="1" applyNumberFormat="1"/>
    <xf borderId="52" fillId="4" fontId="4" numFmtId="1" xfId="0" applyBorder="1" applyFont="1" applyNumberFormat="1"/>
    <xf borderId="49" fillId="4" fontId="4" numFmtId="1" xfId="0" applyAlignment="1" applyBorder="1" applyFont="1" applyNumberFormat="1">
      <alignment readingOrder="0"/>
    </xf>
    <xf borderId="53" fillId="4" fontId="4" numFmtId="1" xfId="0" applyBorder="1" applyFont="1" applyNumberFormat="1"/>
    <xf borderId="54" fillId="4" fontId="4" numFmtId="1" xfId="0" applyBorder="1" applyFont="1" applyNumberFormat="1"/>
    <xf borderId="50" fillId="4" fontId="4" numFmtId="1" xfId="0" applyAlignment="1" applyBorder="1" applyFont="1" applyNumberFormat="1">
      <alignment readingOrder="0"/>
    </xf>
    <xf borderId="55" fillId="0" fontId="4" numFmtId="1" xfId="0" applyAlignment="1" applyBorder="1" applyFont="1" applyNumberFormat="1">
      <alignment horizontal="center"/>
    </xf>
    <xf borderId="21" fillId="2" fontId="4" numFmtId="1" xfId="0" applyAlignment="1" applyBorder="1" applyFont="1" applyNumberFormat="1">
      <alignment horizontal="right" readingOrder="0" shrinkToFit="0" wrapText="1"/>
    </xf>
    <xf borderId="22" fillId="2" fontId="4" numFmtId="1" xfId="0" applyAlignment="1" applyBorder="1" applyFont="1" applyNumberFormat="1">
      <alignment horizontal="right" readingOrder="0" shrinkToFit="0" wrapText="1"/>
    </xf>
    <xf borderId="56" fillId="2" fontId="4" numFmtId="1" xfId="0" applyAlignment="1" applyBorder="1" applyFont="1" applyNumberFormat="1">
      <alignment horizontal="right" readingOrder="0" shrinkToFit="0" wrapText="1"/>
    </xf>
    <xf borderId="21" fillId="0" fontId="4" numFmtId="1" xfId="0" applyBorder="1" applyFont="1" applyNumberFormat="1"/>
    <xf borderId="11" fillId="0" fontId="4" numFmtId="1" xfId="0" applyBorder="1" applyFont="1" applyNumberFormat="1"/>
    <xf borderId="10" fillId="0" fontId="4" numFmtId="1" xfId="0" applyBorder="1" applyFont="1" applyNumberFormat="1"/>
    <xf borderId="11" fillId="0" fontId="4" numFmtId="1" xfId="0" applyAlignment="1" applyBorder="1" applyFont="1" applyNumberFormat="1">
      <alignment readingOrder="0"/>
    </xf>
    <xf borderId="21" fillId="0" fontId="4" numFmtId="1" xfId="0" applyAlignment="1" applyBorder="1" applyFont="1" applyNumberFormat="1">
      <alignment readingOrder="0"/>
    </xf>
    <xf borderId="10" fillId="0" fontId="4" numFmtId="1" xfId="0" applyAlignment="1" applyBorder="1" applyFont="1" applyNumberFormat="1">
      <alignment readingOrder="0"/>
    </xf>
    <xf borderId="57" fillId="0" fontId="4" numFmtId="1" xfId="0" applyAlignment="1" applyBorder="1" applyFont="1" applyNumberFormat="1">
      <alignment readingOrder="0"/>
    </xf>
    <xf borderId="58" fillId="0" fontId="4" numFmtId="1" xfId="0" applyBorder="1" applyFont="1" applyNumberFormat="1"/>
    <xf borderId="22" fillId="0" fontId="4" numFmtId="1" xfId="0" applyBorder="1" applyFont="1" applyNumberFormat="1"/>
    <xf borderId="59" fillId="0" fontId="4" numFmtId="1" xfId="0" applyAlignment="1" applyBorder="1" applyFont="1" applyNumberFormat="1">
      <alignment readingOrder="0"/>
    </xf>
    <xf borderId="40" fillId="0" fontId="4" numFmtId="1" xfId="0" applyAlignment="1" applyBorder="1" applyFont="1" applyNumberFormat="1">
      <alignment horizontal="left"/>
    </xf>
    <xf borderId="60" fillId="2" fontId="4" numFmtId="1" xfId="0" applyAlignment="1" applyBorder="1" applyFont="1" applyNumberFormat="1">
      <alignment horizontal="right" readingOrder="0" shrinkToFit="0" wrapText="1"/>
    </xf>
    <xf borderId="31" fillId="4" fontId="4" numFmtId="1" xfId="0" applyBorder="1" applyFont="1" applyNumberFormat="1"/>
    <xf borderId="61" fillId="4" fontId="4" numFmtId="1" xfId="0" applyBorder="1" applyFont="1" applyNumberFormat="1"/>
    <xf borderId="62" fillId="4" fontId="4" numFmtId="1" xfId="0" applyBorder="1" applyFont="1" applyNumberFormat="1"/>
    <xf borderId="63" fillId="4" fontId="4" numFmtId="1" xfId="0" applyBorder="1" applyFont="1" applyNumberFormat="1"/>
    <xf borderId="31" fillId="4" fontId="4" numFmtId="1" xfId="0" applyAlignment="1" applyBorder="1" applyFont="1" applyNumberFormat="1">
      <alignment readingOrder="0"/>
    </xf>
    <xf borderId="63" fillId="4" fontId="4" numFmtId="1" xfId="0" applyAlignment="1" applyBorder="1" applyFont="1" applyNumberFormat="1">
      <alignment readingOrder="0"/>
    </xf>
    <xf borderId="61" fillId="4" fontId="4" numFmtId="1" xfId="0" applyAlignment="1" applyBorder="1" applyFont="1" applyNumberFormat="1">
      <alignment readingOrder="0"/>
    </xf>
    <xf borderId="62" fillId="4" fontId="4" numFmtId="1" xfId="0" applyAlignment="1" applyBorder="1" applyFont="1" applyNumberFormat="1">
      <alignment readingOrder="0"/>
    </xf>
    <xf borderId="64" fillId="4" fontId="4" numFmtId="1" xfId="0" applyBorder="1" applyFont="1" applyNumberFormat="1"/>
    <xf borderId="32" fillId="4" fontId="4" numFmtId="1" xfId="0" applyBorder="1" applyFont="1" applyNumberFormat="1"/>
    <xf borderId="42" fillId="2" fontId="4" numFmtId="1" xfId="0" applyAlignment="1" applyBorder="1" applyFont="1" applyNumberFormat="1">
      <alignment horizontal="right" readingOrder="0" shrinkToFit="0" wrapText="1"/>
    </xf>
    <xf borderId="42" fillId="2" fontId="4" numFmtId="1" xfId="0" applyAlignment="1" applyBorder="1" applyFont="1" applyNumberFormat="1">
      <alignment horizontal="right" shrinkToFit="0" wrapText="1"/>
    </xf>
    <xf borderId="65" fillId="0" fontId="4" numFmtId="1" xfId="0" applyAlignment="1" applyBorder="1" applyFont="1" applyNumberFormat="1">
      <alignment horizontal="left"/>
    </xf>
    <xf borderId="66" fillId="0" fontId="4" numFmtId="1" xfId="0" applyAlignment="1" applyBorder="1" applyFont="1" applyNumberFormat="1">
      <alignment horizontal="right"/>
    </xf>
    <xf borderId="28" fillId="2" fontId="4" numFmtId="1" xfId="0" applyAlignment="1" applyBorder="1" applyFont="1" applyNumberFormat="1">
      <alignment horizontal="right" shrinkToFit="0" wrapText="1"/>
    </xf>
    <xf borderId="67" fillId="2" fontId="4" numFmtId="1" xfId="0" applyAlignment="1" applyBorder="1" applyFont="1" applyNumberFormat="1">
      <alignment horizontal="right" shrinkToFit="0" wrapText="1"/>
    </xf>
    <xf borderId="68" fillId="4" fontId="4" numFmtId="1" xfId="0" applyBorder="1" applyFont="1" applyNumberFormat="1"/>
    <xf borderId="29" fillId="4" fontId="4" numFmtId="1" xfId="0" applyBorder="1" applyFont="1" applyNumberFormat="1"/>
    <xf borderId="69" fillId="4" fontId="4" numFmtId="1" xfId="0" applyBorder="1" applyFont="1" applyNumberFormat="1"/>
    <xf borderId="70" fillId="4" fontId="4" numFmtId="1" xfId="0" applyBorder="1" applyFont="1" applyNumberFormat="1"/>
    <xf borderId="71" fillId="4" fontId="4" numFmtId="1" xfId="0" applyBorder="1" applyFont="1" applyNumberFormat="1"/>
    <xf borderId="28" fillId="4" fontId="4" numFmtId="1" xfId="0" applyBorder="1" applyFont="1" applyNumberFormat="1"/>
    <xf borderId="5" fillId="0" fontId="4" numFmtId="1" xfId="0" applyAlignment="1" applyBorder="1" applyFont="1" applyNumberFormat="1">
      <alignment horizontal="center" vertical="center"/>
    </xf>
    <xf borderId="5" fillId="3" fontId="4" numFmtId="1" xfId="0" applyAlignment="1" applyBorder="1" applyFont="1" applyNumberFormat="1">
      <alignment horizontal="center" vertical="center"/>
    </xf>
    <xf borderId="6" fillId="3" fontId="4" numFmtId="1" xfId="0" applyAlignment="1" applyBorder="1" applyFont="1" applyNumberFormat="1">
      <alignment horizontal="center" vertical="center"/>
    </xf>
    <xf borderId="72" fillId="0" fontId="8" numFmtId="0" xfId="0" applyBorder="1" applyFont="1"/>
    <xf borderId="73" fillId="3" fontId="4" numFmtId="1" xfId="0" applyAlignment="1" applyBorder="1" applyFont="1" applyNumberFormat="1">
      <alignment horizontal="center" shrinkToFit="0" vertical="center" wrapText="1"/>
    </xf>
    <xf borderId="74" fillId="0" fontId="8" numFmtId="0" xfId="0" applyBorder="1" applyFont="1"/>
    <xf borderId="75" fillId="3" fontId="4" numFmtId="0" xfId="0" applyAlignment="1" applyBorder="1" applyFont="1">
      <alignment horizontal="center" shrinkToFit="0" wrapText="1"/>
    </xf>
    <xf borderId="76" fillId="0" fontId="8" numFmtId="0" xfId="0" applyBorder="1" applyFont="1"/>
    <xf borderId="77" fillId="0" fontId="8" numFmtId="0" xfId="0" applyBorder="1" applyFont="1"/>
    <xf borderId="16" fillId="3" fontId="4" numFmtId="1" xfId="0" applyAlignment="1" applyBorder="1" applyFont="1" applyNumberFormat="1">
      <alignment horizontal="center" vertical="center"/>
    </xf>
    <xf borderId="21" fillId="3" fontId="4" numFmtId="1" xfId="0" applyAlignment="1" applyBorder="1" applyFont="1" applyNumberFormat="1">
      <alignment horizontal="center" vertical="center"/>
    </xf>
    <xf borderId="22" fillId="3" fontId="4" numFmtId="1" xfId="0" applyAlignment="1" applyBorder="1" applyFont="1" applyNumberFormat="1">
      <alignment horizontal="center" vertical="center"/>
    </xf>
    <xf borderId="78" fillId="3" fontId="4" numFmtId="1" xfId="0" applyAlignment="1" applyBorder="1" applyFont="1" applyNumberFormat="1">
      <alignment horizontal="center" vertical="center"/>
    </xf>
    <xf borderId="58" fillId="3" fontId="4" numFmtId="1" xfId="0" applyAlignment="1" applyBorder="1" applyFont="1" applyNumberFormat="1">
      <alignment horizontal="center" shrinkToFit="0" vertical="center" wrapText="1"/>
    </xf>
    <xf borderId="22" fillId="3" fontId="4" numFmtId="1" xfId="0" applyAlignment="1" applyBorder="1" applyFont="1" applyNumberFormat="1">
      <alignment horizontal="center" shrinkToFit="0" vertical="center" wrapText="1"/>
    </xf>
    <xf borderId="59" fillId="3" fontId="4" numFmtId="1" xfId="0" applyAlignment="1" applyBorder="1" applyFont="1" applyNumberFormat="1">
      <alignment horizontal="center" shrinkToFit="0" vertical="center" wrapText="1"/>
    </xf>
    <xf borderId="21" fillId="3" fontId="4" numFmtId="1" xfId="0" applyAlignment="1" applyBorder="1" applyFont="1" applyNumberFormat="1">
      <alignment horizontal="center" shrinkToFit="0" vertical="center" wrapText="1"/>
    </xf>
    <xf borderId="79" fillId="0" fontId="4" numFmtId="1" xfId="0" applyAlignment="1" applyBorder="1" applyFont="1" applyNumberFormat="1">
      <alignment horizontal="left"/>
    </xf>
    <xf borderId="80" fillId="3" fontId="4" numFmtId="1" xfId="0" applyBorder="1" applyFont="1" applyNumberFormat="1"/>
    <xf borderId="81" fillId="4" fontId="4" numFmtId="1" xfId="0" applyBorder="1" applyFont="1" applyNumberFormat="1"/>
    <xf borderId="1" fillId="7" fontId="5" numFmtId="0" xfId="0" applyBorder="1" applyFill="1" applyFont="1"/>
    <xf borderId="40" fillId="3" fontId="4" numFmtId="1" xfId="0" applyBorder="1" applyFont="1" applyNumberFormat="1"/>
    <xf borderId="40" fillId="0" fontId="4" numFmtId="1" xfId="0" applyAlignment="1" applyBorder="1" applyFont="1" applyNumberFormat="1">
      <alignment horizontal="left" vertical="center"/>
    </xf>
    <xf borderId="82" fillId="0" fontId="4" numFmtId="1" xfId="0" applyAlignment="1" applyBorder="1" applyFont="1" applyNumberFormat="1">
      <alignment horizontal="left" vertical="center"/>
    </xf>
    <xf borderId="65" fillId="0" fontId="4" numFmtId="1" xfId="0" applyAlignment="1" applyBorder="1" applyFont="1" applyNumberFormat="1">
      <alignment horizontal="left" vertical="center"/>
    </xf>
    <xf borderId="48" fillId="3" fontId="4" numFmtId="1" xfId="0" applyBorder="1" applyFont="1" applyNumberFormat="1"/>
    <xf borderId="83" fillId="4" fontId="4" numFmtId="1" xfId="0" applyBorder="1" applyFont="1" applyNumberFormat="1"/>
    <xf borderId="84" fillId="4" fontId="4" numFmtId="1" xfId="0" applyBorder="1" applyFont="1" applyNumberFormat="1"/>
    <xf borderId="85" fillId="4" fontId="4" numFmtId="1" xfId="0" applyBorder="1" applyFont="1" applyNumberFormat="1"/>
    <xf borderId="86" fillId="4" fontId="4" numFmtId="1" xfId="0" applyBorder="1" applyFont="1" applyNumberFormat="1"/>
    <xf borderId="87" fillId="4" fontId="4" numFmtId="1" xfId="0" applyBorder="1" applyFont="1" applyNumberFormat="1"/>
    <xf borderId="48" fillId="2" fontId="4" numFmtId="1" xfId="0" applyAlignment="1" applyBorder="1" applyFont="1" applyNumberFormat="1">
      <alignment horizontal="center" shrinkToFit="0" wrapText="1"/>
    </xf>
    <xf borderId="55" fillId="3" fontId="4" numFmtId="1" xfId="0" applyBorder="1" applyFont="1" applyNumberFormat="1"/>
    <xf borderId="21" fillId="3" fontId="4" numFmtId="1" xfId="0" applyBorder="1" applyFont="1" applyNumberFormat="1"/>
    <xf borderId="22" fillId="3" fontId="4" numFmtId="1" xfId="0" applyBorder="1" applyFont="1" applyNumberFormat="1"/>
    <xf borderId="78" fillId="3" fontId="4" numFmtId="1" xfId="0" applyBorder="1" applyFont="1" applyNumberFormat="1"/>
    <xf borderId="88" fillId="0" fontId="4" numFmtId="1" xfId="0" applyBorder="1" applyFont="1" applyNumberFormat="1"/>
    <xf borderId="89" fillId="0" fontId="4" numFmtId="1" xfId="0" applyBorder="1" applyFont="1" applyNumberFormat="1"/>
    <xf borderId="90" fillId="0" fontId="4" numFmtId="1" xfId="0" applyBorder="1" applyFont="1" applyNumberFormat="1"/>
    <xf borderId="66" fillId="0" fontId="4" numFmtId="1" xfId="0" applyBorder="1" applyFont="1" applyNumberFormat="1"/>
    <xf borderId="91" fillId="3" fontId="4" numFmtId="0" xfId="0" applyAlignment="1" applyBorder="1" applyFont="1">
      <alignment horizontal="center" shrinkToFit="0" wrapText="1"/>
    </xf>
    <xf borderId="92" fillId="3" fontId="4" numFmtId="1" xfId="0" applyBorder="1" applyFont="1" applyNumberFormat="1"/>
    <xf borderId="55" fillId="2" fontId="4" numFmtId="1" xfId="0" applyAlignment="1" applyBorder="1" applyFont="1" applyNumberFormat="1">
      <alignment horizontal="center" shrinkToFit="0" wrapText="1"/>
    </xf>
    <xf borderId="71" fillId="0" fontId="4" numFmtId="1" xfId="0" applyBorder="1" applyFont="1" applyNumberFormat="1"/>
    <xf borderId="28" fillId="0" fontId="4" numFmtId="1" xfId="0" applyBorder="1" applyFont="1" applyNumberFormat="1"/>
    <xf borderId="29" fillId="0" fontId="4" numFmtId="1" xfId="0" applyBorder="1" applyFont="1" applyNumberFormat="1"/>
    <xf borderId="68" fillId="0" fontId="4" numFmtId="1" xfId="0" applyBorder="1" applyFont="1" applyNumberFormat="1"/>
    <xf borderId="80" fillId="3" fontId="4" numFmtId="1" xfId="0" applyAlignment="1" applyBorder="1" applyFont="1" applyNumberFormat="1">
      <alignment readingOrder="0"/>
    </xf>
    <xf borderId="47" fillId="4" fontId="4" numFmtId="1" xfId="0" applyAlignment="1" applyBorder="1" applyFont="1" applyNumberFormat="1">
      <alignment readingOrder="0"/>
    </xf>
    <xf borderId="81" fillId="4" fontId="4" numFmtId="1" xfId="0" applyAlignment="1" applyBorder="1" applyFont="1" applyNumberFormat="1">
      <alignment readingOrder="0"/>
    </xf>
    <xf borderId="65" fillId="3" fontId="4" numFmtId="1" xfId="0" applyBorder="1" applyFont="1" applyNumberFormat="1"/>
    <xf borderId="93" fillId="4" fontId="4" numFmtId="1" xfId="0" applyBorder="1" applyFont="1" applyNumberFormat="1"/>
    <xf borderId="94" fillId="2" fontId="4" numFmtId="1" xfId="0" applyAlignment="1" applyBorder="1" applyFont="1" applyNumberFormat="1">
      <alignment horizontal="center" shrinkToFit="0" wrapText="1"/>
    </xf>
    <xf borderId="87" fillId="3" fontId="4" numFmtId="1" xfId="0" applyBorder="1" applyFont="1" applyNumberFormat="1"/>
    <xf borderId="85" fillId="3" fontId="4" numFmtId="1" xfId="0" applyBorder="1" applyFont="1" applyNumberFormat="1"/>
    <xf borderId="95" fillId="3" fontId="4" numFmtId="1" xfId="0" applyBorder="1" applyFont="1" applyNumberFormat="1"/>
    <xf borderId="55" fillId="0" fontId="4" numFmtId="1" xfId="0" applyAlignment="1" applyBorder="1" applyFont="1" applyNumberFormat="1">
      <alignment horizontal="center" vertical="center"/>
    </xf>
    <xf borderId="55" fillId="0" fontId="4" numFmtId="1" xfId="0" applyAlignment="1" applyBorder="1" applyFont="1" applyNumberFormat="1">
      <alignment horizontal="center" shrinkToFit="0" vertical="center" wrapText="1"/>
    </xf>
    <xf borderId="80" fillId="2" fontId="4" numFmtId="1" xfId="0" applyBorder="1" applyFont="1" applyNumberFormat="1"/>
    <xf borderId="80" fillId="4" fontId="4" numFmtId="1" xfId="0" applyBorder="1" applyFont="1" applyNumberFormat="1"/>
    <xf borderId="40" fillId="2" fontId="4" numFmtId="1" xfId="0" applyBorder="1" applyFont="1" applyNumberFormat="1"/>
    <xf borderId="40" fillId="4" fontId="4" numFmtId="1" xfId="0" applyBorder="1" applyFont="1" applyNumberFormat="1"/>
    <xf borderId="65" fillId="2" fontId="4" numFmtId="1" xfId="0" applyBorder="1" applyFont="1" applyNumberFormat="1"/>
    <xf borderId="65" fillId="4" fontId="4" numFmtId="1" xfId="0" applyBorder="1" applyFont="1" applyNumberFormat="1"/>
    <xf borderId="40" fillId="4" fontId="4" numFmtId="1" xfId="0" applyAlignment="1" applyBorder="1" applyFont="1" applyNumberFormat="1">
      <alignment readingOrder="0"/>
    </xf>
    <xf borderId="40" fillId="2" fontId="4" numFmtId="1" xfId="0" applyAlignment="1" applyBorder="1" applyFont="1" applyNumberFormat="1">
      <alignment shrinkToFit="0" wrapText="1"/>
    </xf>
    <xf borderId="96" fillId="2" fontId="4" numFmtId="1" xfId="0" applyAlignment="1" applyBorder="1" applyFont="1" applyNumberFormat="1">
      <alignment horizontal="center" shrinkToFit="0" wrapText="1"/>
    </xf>
    <xf borderId="20" fillId="0" fontId="4" numFmtId="1" xfId="0" applyBorder="1" applyFont="1" applyNumberFormat="1"/>
    <xf borderId="1" fillId="8" fontId="9" numFmtId="1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Pie%20diab&#233;tico/Desktop/Main/ESTADISTICAS/SERIES_A/SA_25_V1.2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OMBRE"/>
      <sheetName val="A01"/>
      <sheetName val="A02"/>
      <sheetName val="A03"/>
      <sheetName val="A04"/>
      <sheetName val="A05"/>
      <sheetName val="A06"/>
      <sheetName val="A07"/>
      <sheetName val="A08"/>
      <sheetName val="A09"/>
      <sheetName val="A11"/>
      <sheetName val="A11a"/>
      <sheetName val="A19a"/>
      <sheetName val="A19b"/>
      <sheetName val="A21"/>
      <sheetName val="A23"/>
      <sheetName val="A24"/>
      <sheetName val="A25"/>
      <sheetName val="A26"/>
      <sheetName val="A27"/>
      <sheetName val="A28"/>
      <sheetName val="A29"/>
      <sheetName val="A30"/>
      <sheetName val="A30AR"/>
      <sheetName val="A31"/>
      <sheetName val="A32"/>
      <sheetName val="A33"/>
      <sheetName val="A34"/>
      <sheetName val="Control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86"/>
    <col customWidth="1" min="2" max="2" width="26.86"/>
    <col customWidth="1" min="3" max="3" width="16.29"/>
    <col customWidth="1" min="4" max="4" width="19.29"/>
    <col customWidth="1" min="5" max="6" width="12.71"/>
    <col customWidth="1" min="7" max="7" width="15.0"/>
    <col customWidth="1" min="8" max="8" width="14.57"/>
    <col customWidth="1" min="9" max="40" width="12.71"/>
    <col customWidth="1" min="41" max="41" width="14.43"/>
    <col customWidth="1" min="42" max="42" width="12.71"/>
    <col customWidth="1" min="43" max="43" width="14.43"/>
    <col customWidth="1" min="44" max="44" width="12.43"/>
    <col customWidth="1" min="45" max="45" width="11.43"/>
    <col customWidth="1" min="46" max="46" width="13.29"/>
    <col customWidth="1" min="47" max="47" width="11.43"/>
    <col customWidth="1" min="48" max="48" width="12.29"/>
    <col customWidth="1" min="49" max="73" width="11.43"/>
    <col customWidth="1" min="74" max="77" width="11.0"/>
    <col customWidth="1" min="78" max="78" width="13.29"/>
    <col customWidth="1" hidden="1" min="79" max="95" width="11.43"/>
    <col customWidth="1" min="96" max="111" width="11.43"/>
  </cols>
  <sheetData>
    <row r="1">
      <c r="A1" s="1" t="s">
        <v>0</v>
      </c>
      <c r="CA1" s="2"/>
      <c r="CB1" s="2"/>
      <c r="CC1" s="2"/>
      <c r="CD1" s="2"/>
      <c r="CE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>
      <c r="A2" s="1" t="str">
        <f>CONCATENATE("COMUNA: ",[1]NOMBRE!B2, " (",[1]NOMBRE!C2,[1]NOMBRE!D2,[1]NOMBRE!E2,[1]NOMBRE!F2,[1]NOMBRE!G2,")")</f>
        <v>#ERROR!</v>
      </c>
      <c r="CA2" s="2"/>
      <c r="CB2" s="2"/>
      <c r="CC2" s="2"/>
      <c r="CD2" s="2"/>
      <c r="CE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>
      <c r="A3" s="1" t="str">
        <f>CONCATENATE("ESTABLECIMIENTO/ESTRATEGIA: ", [1]NOMBRE!B3, " (",[1]NOMBRE!C3,[1]NOMBRE!D3,[1]NOMBRE!E3,[1]NOMBRE!F3,[1]NOMBRE!G3,[1]NOMBRE!H3,")")</f>
        <v>#ERROR!</v>
      </c>
      <c r="CA3" s="2"/>
      <c r="CB3" s="2"/>
      <c r="CC3" s="2"/>
      <c r="CD3" s="2"/>
      <c r="CE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>
      <c r="A4" s="1" t="str">
        <f>CONCATENATE("MES: ",[1]NOMBRE!B6, " (",[1]NOMBRE!C6,[1]NOMBRE!D6,")")</f>
        <v>#ERROR!</v>
      </c>
      <c r="CA4" s="2"/>
      <c r="CB4" s="2"/>
      <c r="CC4" s="2"/>
      <c r="CD4" s="2"/>
      <c r="CE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>
      <c r="A5" s="1" t="str">
        <f>CONCATENATE("AÑO: ",[1]NOMBRE!B7)</f>
        <v>#ERROR!</v>
      </c>
      <c r="CA5" s="2"/>
      <c r="CB5" s="2"/>
      <c r="CC5" s="2"/>
      <c r="CD5" s="2"/>
      <c r="CE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ht="18.0" customHeight="1">
      <c r="A6" s="3" t="s">
        <v>1</v>
      </c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BU6" s="6"/>
      <c r="BV6" s="6"/>
      <c r="BW6" s="6"/>
      <c r="BX6" s="6"/>
      <c r="BY6" s="6"/>
      <c r="BZ6" s="6"/>
      <c r="CA6" s="7"/>
      <c r="CB6" s="7"/>
      <c r="CC6" s="7"/>
      <c r="CD6" s="7"/>
      <c r="CE6" s="7"/>
      <c r="CF6" s="8"/>
      <c r="CG6" s="8"/>
      <c r="CH6" s="8"/>
      <c r="CI6" s="8"/>
      <c r="CJ6" s="8"/>
      <c r="CK6" s="8"/>
      <c r="CL6" s="7"/>
      <c r="CM6" s="7"/>
      <c r="CN6" s="7"/>
      <c r="CO6" s="7"/>
      <c r="CP6" s="7"/>
      <c r="CQ6" s="7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>
      <c r="CA7" s="2"/>
      <c r="CB7" s="2"/>
      <c r="CC7" s="2"/>
      <c r="CD7" s="2"/>
      <c r="CE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ht="18.0" customHeight="1">
      <c r="A8" s="9" t="s">
        <v>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CA8" s="2"/>
      <c r="CB8" s="2"/>
      <c r="CC8" s="2"/>
      <c r="CD8" s="2"/>
      <c r="CE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ht="18.0" customHeight="1">
      <c r="A9" s="11" t="s">
        <v>3</v>
      </c>
      <c r="B9" s="9"/>
      <c r="C9" s="10"/>
      <c r="D9" s="7"/>
      <c r="E9" s="12"/>
      <c r="F9" s="7"/>
      <c r="G9" s="12"/>
      <c r="H9" s="12"/>
      <c r="I9" s="7"/>
      <c r="J9" s="13"/>
      <c r="K9" s="13"/>
      <c r="L9" s="13"/>
      <c r="M9" s="13"/>
      <c r="N9" s="13"/>
      <c r="O9" s="13"/>
      <c r="P9" s="13"/>
      <c r="Q9" s="13"/>
      <c r="R9" s="12"/>
      <c r="S9" s="7"/>
      <c r="T9" s="13"/>
      <c r="U9" s="13"/>
      <c r="V9" s="12"/>
      <c r="W9" s="14"/>
      <c r="X9" s="7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CA9" s="2"/>
      <c r="CB9" s="2"/>
      <c r="CC9" s="2"/>
      <c r="CD9" s="2"/>
      <c r="CE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>
      <c r="A10" s="15" t="s">
        <v>4</v>
      </c>
      <c r="B10" s="16" t="s">
        <v>5</v>
      </c>
      <c r="C10" s="17"/>
      <c r="D10" s="18"/>
      <c r="E10" s="19" t="s">
        <v>6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20" t="s">
        <v>7</v>
      </c>
      <c r="AN10" s="21"/>
      <c r="AO10" s="22"/>
      <c r="CA10" s="2"/>
      <c r="CB10" s="2"/>
      <c r="CC10" s="2"/>
      <c r="CD10" s="2"/>
      <c r="CE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>
      <c r="A11" s="23"/>
      <c r="B11" s="24"/>
      <c r="C11" s="25"/>
      <c r="D11" s="26"/>
      <c r="E11" s="27" t="s">
        <v>8</v>
      </c>
      <c r="F11" s="22"/>
      <c r="G11" s="27" t="s">
        <v>9</v>
      </c>
      <c r="H11" s="22"/>
      <c r="I11" s="27" t="s">
        <v>10</v>
      </c>
      <c r="J11" s="22"/>
      <c r="K11" s="28" t="s">
        <v>11</v>
      </c>
      <c r="L11" s="22"/>
      <c r="M11" s="29" t="s">
        <v>12</v>
      </c>
      <c r="N11" s="22"/>
      <c r="O11" s="27" t="s">
        <v>13</v>
      </c>
      <c r="P11" s="22"/>
      <c r="Q11" s="27" t="s">
        <v>14</v>
      </c>
      <c r="R11" s="22"/>
      <c r="S11" s="27" t="s">
        <v>15</v>
      </c>
      <c r="T11" s="22"/>
      <c r="U11" s="27" t="s">
        <v>16</v>
      </c>
      <c r="V11" s="22"/>
      <c r="W11" s="27" t="s">
        <v>17</v>
      </c>
      <c r="X11" s="22"/>
      <c r="Y11" s="27" t="s">
        <v>18</v>
      </c>
      <c r="Z11" s="22"/>
      <c r="AA11" s="27" t="s">
        <v>19</v>
      </c>
      <c r="AB11" s="22"/>
      <c r="AC11" s="27" t="s">
        <v>20</v>
      </c>
      <c r="AD11" s="22"/>
      <c r="AE11" s="27" t="s">
        <v>21</v>
      </c>
      <c r="AF11" s="22"/>
      <c r="AG11" s="27" t="s">
        <v>22</v>
      </c>
      <c r="AH11" s="22"/>
      <c r="AI11" s="27" t="s">
        <v>23</v>
      </c>
      <c r="AJ11" s="22"/>
      <c r="AK11" s="30" t="s">
        <v>24</v>
      </c>
      <c r="AL11" s="22"/>
      <c r="AM11" s="31" t="s">
        <v>25</v>
      </c>
      <c r="AN11" s="32" t="s">
        <v>26</v>
      </c>
      <c r="AO11" s="33"/>
      <c r="CA11" s="2"/>
      <c r="CB11" s="2"/>
      <c r="CC11" s="2"/>
      <c r="CD11" s="2"/>
      <c r="CE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>
      <c r="A12" s="34"/>
      <c r="B12" s="35" t="s">
        <v>27</v>
      </c>
      <c r="C12" s="36" t="s">
        <v>28</v>
      </c>
      <c r="D12" s="37" t="s">
        <v>29</v>
      </c>
      <c r="E12" s="38" t="s">
        <v>28</v>
      </c>
      <c r="F12" s="39" t="s">
        <v>29</v>
      </c>
      <c r="G12" s="38" t="s">
        <v>28</v>
      </c>
      <c r="H12" s="39" t="s">
        <v>29</v>
      </c>
      <c r="I12" s="38" t="s">
        <v>28</v>
      </c>
      <c r="J12" s="39" t="s">
        <v>29</v>
      </c>
      <c r="K12" s="38" t="s">
        <v>28</v>
      </c>
      <c r="L12" s="39" t="s">
        <v>29</v>
      </c>
      <c r="M12" s="40" t="s">
        <v>28</v>
      </c>
      <c r="N12" s="41" t="s">
        <v>29</v>
      </c>
      <c r="O12" s="38" t="s">
        <v>28</v>
      </c>
      <c r="P12" s="39" t="s">
        <v>29</v>
      </c>
      <c r="Q12" s="38" t="s">
        <v>28</v>
      </c>
      <c r="R12" s="39" t="s">
        <v>29</v>
      </c>
      <c r="S12" s="38" t="s">
        <v>28</v>
      </c>
      <c r="T12" s="39" t="s">
        <v>29</v>
      </c>
      <c r="U12" s="38" t="s">
        <v>28</v>
      </c>
      <c r="V12" s="39" t="s">
        <v>29</v>
      </c>
      <c r="W12" s="38" t="s">
        <v>28</v>
      </c>
      <c r="X12" s="39" t="s">
        <v>29</v>
      </c>
      <c r="Y12" s="38" t="s">
        <v>28</v>
      </c>
      <c r="Z12" s="39" t="s">
        <v>29</v>
      </c>
      <c r="AA12" s="38" t="s">
        <v>28</v>
      </c>
      <c r="AB12" s="39" t="s">
        <v>29</v>
      </c>
      <c r="AC12" s="38" t="s">
        <v>28</v>
      </c>
      <c r="AD12" s="41" t="s">
        <v>29</v>
      </c>
      <c r="AE12" s="38" t="s">
        <v>28</v>
      </c>
      <c r="AF12" s="39" t="s">
        <v>29</v>
      </c>
      <c r="AG12" s="38" t="s">
        <v>28</v>
      </c>
      <c r="AH12" s="39" t="s">
        <v>29</v>
      </c>
      <c r="AI12" s="38" t="s">
        <v>28</v>
      </c>
      <c r="AJ12" s="39" t="s">
        <v>29</v>
      </c>
      <c r="AK12" s="40" t="s">
        <v>28</v>
      </c>
      <c r="AL12" s="41" t="s">
        <v>29</v>
      </c>
      <c r="AM12" s="42"/>
      <c r="AN12" s="43" t="s">
        <v>30</v>
      </c>
      <c r="AO12" s="44" t="s">
        <v>31</v>
      </c>
      <c r="CA12" s="2"/>
      <c r="CB12" s="2"/>
      <c r="CC12" s="2"/>
      <c r="CD12" s="2"/>
      <c r="CE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>
      <c r="A13" s="45" t="s">
        <v>32</v>
      </c>
      <c r="B13" s="46">
        <v>19.0</v>
      </c>
      <c r="C13" s="47">
        <v>8.0</v>
      </c>
      <c r="D13" s="48">
        <v>11.0</v>
      </c>
      <c r="E13" s="49"/>
      <c r="F13" s="50"/>
      <c r="G13" s="49"/>
      <c r="H13" s="50"/>
      <c r="I13" s="49"/>
      <c r="J13" s="50"/>
      <c r="K13" s="49"/>
      <c r="L13" s="50"/>
      <c r="M13" s="51"/>
      <c r="N13" s="52"/>
      <c r="O13" s="49"/>
      <c r="P13" s="50"/>
      <c r="Q13" s="49"/>
      <c r="R13" s="50"/>
      <c r="S13" s="49"/>
      <c r="T13" s="50"/>
      <c r="U13" s="49"/>
      <c r="V13" s="50"/>
      <c r="W13" s="49"/>
      <c r="X13" s="53">
        <v>1.0</v>
      </c>
      <c r="Y13" s="54">
        <v>2.0</v>
      </c>
      <c r="Z13" s="50"/>
      <c r="AA13" s="49"/>
      <c r="AB13" s="50"/>
      <c r="AC13" s="54">
        <v>1.0</v>
      </c>
      <c r="AD13" s="55">
        <v>1.0</v>
      </c>
      <c r="AE13" s="49"/>
      <c r="AF13" s="53">
        <v>1.0</v>
      </c>
      <c r="AG13" s="54">
        <v>2.0</v>
      </c>
      <c r="AH13" s="53">
        <v>2.0</v>
      </c>
      <c r="AI13" s="54">
        <v>2.0</v>
      </c>
      <c r="AJ13" s="53">
        <v>1.0</v>
      </c>
      <c r="AK13" s="56">
        <v>1.0</v>
      </c>
      <c r="AL13" s="55">
        <v>5.0</v>
      </c>
      <c r="AM13" s="57"/>
      <c r="AN13" s="58"/>
      <c r="AO13" s="53">
        <v>19.0</v>
      </c>
      <c r="AP13" s="59" t="str">
        <f t="shared" ref="AP13:AP41" si="1">$CA13</f>
        <v/>
      </c>
      <c r="BU13" s="60"/>
      <c r="BV13" s="60"/>
      <c r="BW13" s="60"/>
      <c r="BX13" s="60"/>
      <c r="BY13" s="60"/>
      <c r="BZ13" s="60"/>
      <c r="CA13" s="61" t="str">
        <f t="shared" ref="CA13:CA41" si="2">IF(AM13+AN13+AO13&lt;&gt;$B13,"* La suma de "&amp;AM$10&amp;""&amp;" no debe ser distinto del Total Ambos Sexos. ","")</f>
        <v/>
      </c>
      <c r="CB13" s="60"/>
      <c r="CC13" s="60"/>
      <c r="CD13" s="60"/>
      <c r="CK13" s="60"/>
      <c r="CL13" s="2"/>
      <c r="CM13" s="62">
        <f t="shared" ref="CM13:CM41" si="3">IF(AM13+AN13+AO13&lt;&gt;$B13,1,0)</f>
        <v>0</v>
      </c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>
      <c r="A14" s="63" t="s">
        <v>33</v>
      </c>
      <c r="B14" s="46">
        <v>19.0</v>
      </c>
      <c r="C14" s="47">
        <v>8.0</v>
      </c>
      <c r="D14" s="64">
        <v>11.0</v>
      </c>
      <c r="E14" s="65"/>
      <c r="F14" s="66"/>
      <c r="G14" s="65"/>
      <c r="H14" s="66"/>
      <c r="I14" s="65"/>
      <c r="J14" s="66"/>
      <c r="K14" s="65"/>
      <c r="L14" s="66"/>
      <c r="M14" s="67"/>
      <c r="N14" s="68"/>
      <c r="O14" s="65"/>
      <c r="P14" s="66"/>
      <c r="Q14" s="65"/>
      <c r="R14" s="66"/>
      <c r="S14" s="65"/>
      <c r="T14" s="66"/>
      <c r="U14" s="65"/>
      <c r="V14" s="66"/>
      <c r="W14" s="65"/>
      <c r="X14" s="69">
        <v>1.0</v>
      </c>
      <c r="Y14" s="70">
        <v>2.0</v>
      </c>
      <c r="Z14" s="66"/>
      <c r="AA14" s="65"/>
      <c r="AB14" s="66"/>
      <c r="AC14" s="70">
        <v>1.0</v>
      </c>
      <c r="AD14" s="71">
        <v>1.0</v>
      </c>
      <c r="AE14" s="65"/>
      <c r="AF14" s="69">
        <v>1.0</v>
      </c>
      <c r="AG14" s="70">
        <v>2.0</v>
      </c>
      <c r="AH14" s="69">
        <v>2.0</v>
      </c>
      <c r="AI14" s="70">
        <v>2.0</v>
      </c>
      <c r="AJ14" s="69">
        <v>1.0</v>
      </c>
      <c r="AK14" s="72">
        <v>1.0</v>
      </c>
      <c r="AL14" s="71">
        <v>5.0</v>
      </c>
      <c r="AM14" s="73"/>
      <c r="AN14" s="74"/>
      <c r="AO14" s="69">
        <v>19.0</v>
      </c>
      <c r="AP14" s="59" t="str">
        <f t="shared" si="1"/>
        <v/>
      </c>
      <c r="BU14" s="60"/>
      <c r="BV14" s="60"/>
      <c r="BW14" s="60"/>
      <c r="BX14" s="60"/>
      <c r="BY14" s="60"/>
      <c r="BZ14" s="60"/>
      <c r="CA14" s="61" t="str">
        <f t="shared" si="2"/>
        <v/>
      </c>
      <c r="CB14" s="60"/>
      <c r="CC14" s="60"/>
      <c r="CD14" s="60"/>
      <c r="CK14" s="60"/>
      <c r="CL14" s="2"/>
      <c r="CM14" s="62">
        <f t="shared" si="3"/>
        <v>0</v>
      </c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>
      <c r="A15" s="75" t="s">
        <v>34</v>
      </c>
      <c r="B15" s="46">
        <v>1.0</v>
      </c>
      <c r="C15" s="76">
        <f t="shared" ref="C15:C20" si="4">E15+G15+I15+K15+M15+O15+Q15+S15+U15+W15+Y15+AA15+AC15+AE15+AG15+AI15+AK15</f>
        <v>0</v>
      </c>
      <c r="D15" s="64">
        <v>1.0</v>
      </c>
      <c r="E15" s="65"/>
      <c r="F15" s="66"/>
      <c r="G15" s="65"/>
      <c r="H15" s="66"/>
      <c r="I15" s="65"/>
      <c r="J15" s="66"/>
      <c r="K15" s="65"/>
      <c r="L15" s="66"/>
      <c r="M15" s="67"/>
      <c r="N15" s="68"/>
      <c r="O15" s="65"/>
      <c r="P15" s="66"/>
      <c r="Q15" s="65"/>
      <c r="R15" s="66"/>
      <c r="S15" s="65"/>
      <c r="T15" s="66"/>
      <c r="U15" s="65"/>
      <c r="V15" s="66"/>
      <c r="W15" s="65"/>
      <c r="X15" s="66"/>
      <c r="Y15" s="65"/>
      <c r="Z15" s="66"/>
      <c r="AA15" s="65"/>
      <c r="AB15" s="66"/>
      <c r="AC15" s="65"/>
      <c r="AD15" s="68"/>
      <c r="AE15" s="65"/>
      <c r="AF15" s="66"/>
      <c r="AG15" s="65"/>
      <c r="AH15" s="66"/>
      <c r="AI15" s="65"/>
      <c r="AJ15" s="69">
        <v>1.0</v>
      </c>
      <c r="AK15" s="67"/>
      <c r="AL15" s="68"/>
      <c r="AM15" s="73"/>
      <c r="AN15" s="74"/>
      <c r="AO15" s="69">
        <v>1.0</v>
      </c>
      <c r="AP15" s="59" t="str">
        <f t="shared" si="1"/>
        <v/>
      </c>
      <c r="BU15" s="60"/>
      <c r="BV15" s="60"/>
      <c r="BW15" s="60"/>
      <c r="BX15" s="60"/>
      <c r="BY15" s="60"/>
      <c r="BZ15" s="60"/>
      <c r="CA15" s="61" t="str">
        <f t="shared" si="2"/>
        <v/>
      </c>
      <c r="CB15" s="60"/>
      <c r="CC15" s="60"/>
      <c r="CD15" s="60"/>
      <c r="CK15" s="60"/>
      <c r="CL15" s="2"/>
      <c r="CM15" s="62">
        <f t="shared" si="3"/>
        <v>0</v>
      </c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>
      <c r="A16" s="75" t="s">
        <v>35</v>
      </c>
      <c r="B16" s="77">
        <f t="shared" ref="B16:B20" si="5">SUM(C16:D16)</f>
        <v>0</v>
      </c>
      <c r="C16" s="76">
        <f t="shared" si="4"/>
        <v>0</v>
      </c>
      <c r="D16" s="78">
        <f t="shared" ref="D16:D21" si="6">F16+H16+J16+L16+N16+P16+R16+T16+V16+X16+Z16+AB16+AD16+AF16+AH16+AJ16+AL16</f>
        <v>0</v>
      </c>
      <c r="E16" s="65"/>
      <c r="F16" s="66"/>
      <c r="G16" s="65"/>
      <c r="H16" s="66"/>
      <c r="I16" s="65"/>
      <c r="J16" s="66"/>
      <c r="K16" s="65"/>
      <c r="L16" s="66"/>
      <c r="M16" s="67"/>
      <c r="N16" s="68"/>
      <c r="O16" s="65"/>
      <c r="P16" s="66"/>
      <c r="Q16" s="65"/>
      <c r="R16" s="66"/>
      <c r="S16" s="65"/>
      <c r="T16" s="66"/>
      <c r="U16" s="65"/>
      <c r="V16" s="66"/>
      <c r="W16" s="65"/>
      <c r="X16" s="66"/>
      <c r="Y16" s="65"/>
      <c r="Z16" s="66"/>
      <c r="AA16" s="65"/>
      <c r="AB16" s="66"/>
      <c r="AC16" s="65"/>
      <c r="AD16" s="68"/>
      <c r="AE16" s="65"/>
      <c r="AF16" s="66"/>
      <c r="AG16" s="65"/>
      <c r="AH16" s="66"/>
      <c r="AI16" s="65"/>
      <c r="AJ16" s="66"/>
      <c r="AK16" s="67"/>
      <c r="AL16" s="68"/>
      <c r="AM16" s="73"/>
      <c r="AN16" s="74"/>
      <c r="AO16" s="66"/>
      <c r="AP16" s="59" t="str">
        <f t="shared" si="1"/>
        <v/>
      </c>
      <c r="BU16" s="60"/>
      <c r="BV16" s="60"/>
      <c r="BW16" s="60"/>
      <c r="BX16" s="60"/>
      <c r="BY16" s="60"/>
      <c r="BZ16" s="60"/>
      <c r="CA16" s="61" t="str">
        <f t="shared" si="2"/>
        <v/>
      </c>
      <c r="CB16" s="60"/>
      <c r="CC16" s="60"/>
      <c r="CD16" s="60"/>
      <c r="CK16" s="60"/>
      <c r="CL16" s="2"/>
      <c r="CM16" s="62">
        <f t="shared" si="3"/>
        <v>0</v>
      </c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>
      <c r="A17" s="75" t="s">
        <v>36</v>
      </c>
      <c r="B17" s="77">
        <f t="shared" si="5"/>
        <v>0</v>
      </c>
      <c r="C17" s="76">
        <f t="shared" si="4"/>
        <v>0</v>
      </c>
      <c r="D17" s="78">
        <f t="shared" si="6"/>
        <v>0</v>
      </c>
      <c r="E17" s="65"/>
      <c r="F17" s="66"/>
      <c r="G17" s="65"/>
      <c r="H17" s="66"/>
      <c r="I17" s="65"/>
      <c r="J17" s="66"/>
      <c r="K17" s="65"/>
      <c r="L17" s="66"/>
      <c r="M17" s="67"/>
      <c r="N17" s="68"/>
      <c r="O17" s="65"/>
      <c r="P17" s="66"/>
      <c r="Q17" s="65"/>
      <c r="R17" s="66"/>
      <c r="S17" s="65"/>
      <c r="T17" s="66"/>
      <c r="U17" s="65"/>
      <c r="V17" s="66"/>
      <c r="W17" s="65"/>
      <c r="X17" s="66"/>
      <c r="Y17" s="65"/>
      <c r="Z17" s="66"/>
      <c r="AA17" s="65"/>
      <c r="AB17" s="66"/>
      <c r="AC17" s="65"/>
      <c r="AD17" s="68"/>
      <c r="AE17" s="65"/>
      <c r="AF17" s="66"/>
      <c r="AG17" s="65"/>
      <c r="AH17" s="66"/>
      <c r="AI17" s="65"/>
      <c r="AJ17" s="66"/>
      <c r="AK17" s="67"/>
      <c r="AL17" s="68"/>
      <c r="AM17" s="73"/>
      <c r="AN17" s="74"/>
      <c r="AO17" s="66"/>
      <c r="AP17" s="59" t="str">
        <f t="shared" si="1"/>
        <v/>
      </c>
      <c r="BU17" s="60"/>
      <c r="BV17" s="60"/>
      <c r="BW17" s="60"/>
      <c r="BX17" s="60"/>
      <c r="BY17" s="60"/>
      <c r="BZ17" s="60"/>
      <c r="CA17" s="61" t="str">
        <f t="shared" si="2"/>
        <v/>
      </c>
      <c r="CB17" s="60"/>
      <c r="CC17" s="60"/>
      <c r="CD17" s="60"/>
      <c r="CK17" s="60"/>
      <c r="CL17" s="2"/>
      <c r="CM17" s="62">
        <f t="shared" si="3"/>
        <v>0</v>
      </c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>
      <c r="A18" s="75" t="s">
        <v>37</v>
      </c>
      <c r="B18" s="77">
        <f t="shared" si="5"/>
        <v>0</v>
      </c>
      <c r="C18" s="76">
        <f t="shared" si="4"/>
        <v>0</v>
      </c>
      <c r="D18" s="78">
        <f t="shared" si="6"/>
        <v>0</v>
      </c>
      <c r="E18" s="65"/>
      <c r="F18" s="66"/>
      <c r="G18" s="65"/>
      <c r="H18" s="66"/>
      <c r="I18" s="65"/>
      <c r="J18" s="66"/>
      <c r="K18" s="65"/>
      <c r="L18" s="66"/>
      <c r="M18" s="67"/>
      <c r="N18" s="68"/>
      <c r="O18" s="65"/>
      <c r="P18" s="66"/>
      <c r="Q18" s="65"/>
      <c r="R18" s="66"/>
      <c r="S18" s="65"/>
      <c r="T18" s="66"/>
      <c r="U18" s="65"/>
      <c r="V18" s="66"/>
      <c r="W18" s="65"/>
      <c r="X18" s="66"/>
      <c r="Y18" s="65"/>
      <c r="Z18" s="66"/>
      <c r="AA18" s="65"/>
      <c r="AB18" s="66"/>
      <c r="AC18" s="65"/>
      <c r="AD18" s="68"/>
      <c r="AE18" s="65"/>
      <c r="AF18" s="66"/>
      <c r="AG18" s="65"/>
      <c r="AH18" s="66"/>
      <c r="AI18" s="65"/>
      <c r="AJ18" s="66"/>
      <c r="AK18" s="67"/>
      <c r="AL18" s="68"/>
      <c r="AM18" s="73"/>
      <c r="AN18" s="74"/>
      <c r="AO18" s="66"/>
      <c r="AP18" s="59" t="str">
        <f t="shared" si="1"/>
        <v/>
      </c>
      <c r="BU18" s="60"/>
      <c r="BV18" s="60"/>
      <c r="BW18" s="60"/>
      <c r="BX18" s="60"/>
      <c r="BY18" s="60"/>
      <c r="BZ18" s="60"/>
      <c r="CA18" s="61" t="str">
        <f t="shared" si="2"/>
        <v/>
      </c>
      <c r="CB18" s="60"/>
      <c r="CC18" s="60"/>
      <c r="CD18" s="60"/>
      <c r="CK18" s="60"/>
      <c r="CL18" s="2"/>
      <c r="CM18" s="62">
        <f t="shared" si="3"/>
        <v>0</v>
      </c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>
      <c r="A19" s="75" t="s">
        <v>38</v>
      </c>
      <c r="B19" s="77">
        <f t="shared" si="5"/>
        <v>0</v>
      </c>
      <c r="C19" s="76">
        <f t="shared" si="4"/>
        <v>0</v>
      </c>
      <c r="D19" s="78">
        <f t="shared" si="6"/>
        <v>0</v>
      </c>
      <c r="E19" s="65"/>
      <c r="F19" s="66"/>
      <c r="G19" s="65"/>
      <c r="H19" s="66"/>
      <c r="I19" s="65"/>
      <c r="J19" s="66"/>
      <c r="K19" s="65"/>
      <c r="L19" s="66"/>
      <c r="M19" s="67"/>
      <c r="N19" s="68"/>
      <c r="O19" s="65"/>
      <c r="P19" s="66"/>
      <c r="Q19" s="65"/>
      <c r="R19" s="66"/>
      <c r="S19" s="65"/>
      <c r="T19" s="66"/>
      <c r="U19" s="65"/>
      <c r="V19" s="66"/>
      <c r="W19" s="65"/>
      <c r="X19" s="66"/>
      <c r="Y19" s="65"/>
      <c r="Z19" s="66"/>
      <c r="AA19" s="65"/>
      <c r="AB19" s="66"/>
      <c r="AC19" s="65"/>
      <c r="AD19" s="68"/>
      <c r="AE19" s="65"/>
      <c r="AF19" s="66"/>
      <c r="AG19" s="65"/>
      <c r="AH19" s="66"/>
      <c r="AI19" s="65"/>
      <c r="AJ19" s="66"/>
      <c r="AK19" s="67"/>
      <c r="AL19" s="68"/>
      <c r="AM19" s="73"/>
      <c r="AN19" s="74"/>
      <c r="AO19" s="66"/>
      <c r="AP19" s="59" t="str">
        <f t="shared" si="1"/>
        <v/>
      </c>
      <c r="BU19" s="60"/>
      <c r="BV19" s="60"/>
      <c r="BW19" s="60"/>
      <c r="BX19" s="60"/>
      <c r="BY19" s="60"/>
      <c r="BZ19" s="60"/>
      <c r="CA19" s="61" t="str">
        <f t="shared" si="2"/>
        <v/>
      </c>
      <c r="CB19" s="60"/>
      <c r="CC19" s="60"/>
      <c r="CD19" s="60"/>
      <c r="CK19" s="60"/>
      <c r="CL19" s="2"/>
      <c r="CM19" s="62">
        <f t="shared" si="3"/>
        <v>0</v>
      </c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>
      <c r="A20" s="75" t="s">
        <v>39</v>
      </c>
      <c r="B20" s="77">
        <f t="shared" si="5"/>
        <v>0</v>
      </c>
      <c r="C20" s="76">
        <f t="shared" si="4"/>
        <v>0</v>
      </c>
      <c r="D20" s="78">
        <f t="shared" si="6"/>
        <v>0</v>
      </c>
      <c r="E20" s="65"/>
      <c r="F20" s="66"/>
      <c r="G20" s="65"/>
      <c r="H20" s="66"/>
      <c r="I20" s="65"/>
      <c r="J20" s="66"/>
      <c r="K20" s="65"/>
      <c r="L20" s="66"/>
      <c r="M20" s="67"/>
      <c r="N20" s="68"/>
      <c r="O20" s="65"/>
      <c r="P20" s="66"/>
      <c r="Q20" s="65"/>
      <c r="R20" s="66"/>
      <c r="S20" s="65"/>
      <c r="T20" s="66"/>
      <c r="U20" s="65"/>
      <c r="V20" s="66"/>
      <c r="W20" s="65"/>
      <c r="X20" s="66"/>
      <c r="Y20" s="65"/>
      <c r="Z20" s="66"/>
      <c r="AA20" s="65"/>
      <c r="AB20" s="66"/>
      <c r="AC20" s="65"/>
      <c r="AD20" s="68"/>
      <c r="AE20" s="65"/>
      <c r="AF20" s="66"/>
      <c r="AG20" s="65"/>
      <c r="AH20" s="66"/>
      <c r="AI20" s="65"/>
      <c r="AJ20" s="66"/>
      <c r="AK20" s="67"/>
      <c r="AL20" s="68"/>
      <c r="AM20" s="73"/>
      <c r="AN20" s="74"/>
      <c r="AO20" s="66"/>
      <c r="AP20" s="59" t="str">
        <f t="shared" si="1"/>
        <v/>
      </c>
      <c r="BU20" s="60"/>
      <c r="BV20" s="60"/>
      <c r="BW20" s="60"/>
      <c r="BX20" s="60"/>
      <c r="BY20" s="60"/>
      <c r="BZ20" s="60"/>
      <c r="CA20" s="61" t="str">
        <f t="shared" si="2"/>
        <v/>
      </c>
      <c r="CB20" s="60"/>
      <c r="CC20" s="60"/>
      <c r="CD20" s="60"/>
      <c r="CK20" s="60"/>
      <c r="CL20" s="2"/>
      <c r="CM20" s="62">
        <f t="shared" si="3"/>
        <v>0</v>
      </c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ht="15.75" customHeight="1">
      <c r="A21" s="75" t="s">
        <v>40</v>
      </c>
      <c r="B21" s="46">
        <v>2.0</v>
      </c>
      <c r="C21" s="47">
        <v>2.0</v>
      </c>
      <c r="D21" s="78">
        <f t="shared" si="6"/>
        <v>0</v>
      </c>
      <c r="E21" s="65"/>
      <c r="F21" s="66"/>
      <c r="G21" s="65"/>
      <c r="H21" s="66"/>
      <c r="I21" s="65"/>
      <c r="J21" s="66"/>
      <c r="K21" s="65"/>
      <c r="L21" s="66"/>
      <c r="M21" s="67"/>
      <c r="N21" s="68"/>
      <c r="O21" s="65"/>
      <c r="P21" s="66"/>
      <c r="Q21" s="65"/>
      <c r="R21" s="66"/>
      <c r="S21" s="65"/>
      <c r="T21" s="66"/>
      <c r="U21" s="65"/>
      <c r="V21" s="66"/>
      <c r="W21" s="65"/>
      <c r="X21" s="66"/>
      <c r="Y21" s="65"/>
      <c r="Z21" s="66"/>
      <c r="AA21" s="65"/>
      <c r="AB21" s="66"/>
      <c r="AC21" s="70">
        <v>1.0</v>
      </c>
      <c r="AD21" s="68"/>
      <c r="AE21" s="65"/>
      <c r="AF21" s="66"/>
      <c r="AG21" s="70">
        <v>1.0</v>
      </c>
      <c r="AH21" s="66"/>
      <c r="AI21" s="65"/>
      <c r="AJ21" s="66"/>
      <c r="AK21" s="67"/>
      <c r="AL21" s="68"/>
      <c r="AM21" s="73"/>
      <c r="AN21" s="74"/>
      <c r="AO21" s="69">
        <v>2.0</v>
      </c>
      <c r="AP21" s="59" t="str">
        <f t="shared" si="1"/>
        <v/>
      </c>
      <c r="BU21" s="60"/>
      <c r="BV21" s="60"/>
      <c r="BW21" s="60"/>
      <c r="BX21" s="60"/>
      <c r="BY21" s="60"/>
      <c r="BZ21" s="60"/>
      <c r="CA21" s="61" t="str">
        <f t="shared" si="2"/>
        <v/>
      </c>
      <c r="CB21" s="60"/>
      <c r="CC21" s="60"/>
      <c r="CD21" s="60"/>
      <c r="CK21" s="60"/>
      <c r="CL21" s="2"/>
      <c r="CM21" s="62">
        <f t="shared" si="3"/>
        <v>0</v>
      </c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ht="15.75" customHeight="1">
      <c r="A22" s="75" t="s">
        <v>41</v>
      </c>
      <c r="B22" s="77">
        <f t="shared" ref="B22:B26" si="8">SUM(C22:D22)</f>
        <v>0</v>
      </c>
      <c r="C22" s="76">
        <f t="shared" ref="C22:D22" si="7">E22+G22+I22+K22+M22+O22+Q22+S22+U22+W22+Y22+AA22+AC22+AE22+AG22+AI22+AK22</f>
        <v>0</v>
      </c>
      <c r="D22" s="78">
        <f t="shared" si="7"/>
        <v>0</v>
      </c>
      <c r="E22" s="65"/>
      <c r="F22" s="66"/>
      <c r="G22" s="65"/>
      <c r="H22" s="66"/>
      <c r="I22" s="65"/>
      <c r="J22" s="66"/>
      <c r="K22" s="65"/>
      <c r="L22" s="66"/>
      <c r="M22" s="67"/>
      <c r="N22" s="68"/>
      <c r="O22" s="65"/>
      <c r="P22" s="66"/>
      <c r="Q22" s="65"/>
      <c r="R22" s="66"/>
      <c r="S22" s="65"/>
      <c r="T22" s="66"/>
      <c r="U22" s="65"/>
      <c r="V22" s="66"/>
      <c r="W22" s="65"/>
      <c r="X22" s="66"/>
      <c r="Y22" s="65"/>
      <c r="Z22" s="66"/>
      <c r="AA22" s="65"/>
      <c r="AB22" s="66"/>
      <c r="AC22" s="65"/>
      <c r="AD22" s="68"/>
      <c r="AE22" s="65"/>
      <c r="AF22" s="66"/>
      <c r="AG22" s="65"/>
      <c r="AH22" s="66"/>
      <c r="AI22" s="65"/>
      <c r="AJ22" s="66"/>
      <c r="AK22" s="67"/>
      <c r="AL22" s="68"/>
      <c r="AM22" s="73"/>
      <c r="AN22" s="74"/>
      <c r="AO22" s="66"/>
      <c r="AP22" s="59" t="str">
        <f t="shared" si="1"/>
        <v/>
      </c>
      <c r="BU22" s="60"/>
      <c r="BV22" s="60"/>
      <c r="BW22" s="60"/>
      <c r="BX22" s="60"/>
      <c r="BY22" s="60"/>
      <c r="BZ22" s="60"/>
      <c r="CA22" s="61" t="str">
        <f t="shared" si="2"/>
        <v/>
      </c>
      <c r="CB22" s="60"/>
      <c r="CC22" s="60"/>
      <c r="CD22" s="60"/>
      <c r="CK22" s="60"/>
      <c r="CL22" s="2"/>
      <c r="CM22" s="62">
        <f t="shared" si="3"/>
        <v>0</v>
      </c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ht="15.75" customHeight="1">
      <c r="A23" s="75" t="s">
        <v>42</v>
      </c>
      <c r="B23" s="77">
        <f t="shared" si="8"/>
        <v>0</v>
      </c>
      <c r="C23" s="76">
        <f t="shared" ref="C23:D23" si="9">E23+G23+I23+K23+M23+O23+Q23+S23+U23+W23+Y23+AA23+AC23+AE23+AG23+AI23+AK23</f>
        <v>0</v>
      </c>
      <c r="D23" s="78">
        <f t="shared" si="9"/>
        <v>0</v>
      </c>
      <c r="E23" s="65"/>
      <c r="F23" s="66"/>
      <c r="G23" s="65"/>
      <c r="H23" s="66"/>
      <c r="I23" s="65"/>
      <c r="J23" s="66"/>
      <c r="K23" s="65"/>
      <c r="L23" s="66"/>
      <c r="M23" s="67"/>
      <c r="N23" s="68"/>
      <c r="O23" s="65"/>
      <c r="P23" s="66"/>
      <c r="Q23" s="65"/>
      <c r="R23" s="66"/>
      <c r="S23" s="65"/>
      <c r="T23" s="66"/>
      <c r="U23" s="65"/>
      <c r="V23" s="66"/>
      <c r="W23" s="65"/>
      <c r="X23" s="66"/>
      <c r="Y23" s="65"/>
      <c r="Z23" s="66"/>
      <c r="AA23" s="65"/>
      <c r="AB23" s="66"/>
      <c r="AC23" s="65"/>
      <c r="AD23" s="68"/>
      <c r="AE23" s="65"/>
      <c r="AF23" s="66"/>
      <c r="AG23" s="65"/>
      <c r="AH23" s="66"/>
      <c r="AI23" s="65"/>
      <c r="AJ23" s="66"/>
      <c r="AK23" s="67"/>
      <c r="AL23" s="68"/>
      <c r="AM23" s="73"/>
      <c r="AN23" s="74"/>
      <c r="AO23" s="66"/>
      <c r="AP23" s="59" t="str">
        <f t="shared" si="1"/>
        <v/>
      </c>
      <c r="BU23" s="60"/>
      <c r="BV23" s="60"/>
      <c r="BW23" s="60"/>
      <c r="BX23" s="60"/>
      <c r="BY23" s="60"/>
      <c r="BZ23" s="60"/>
      <c r="CA23" s="61" t="str">
        <f t="shared" si="2"/>
        <v/>
      </c>
      <c r="CB23" s="60"/>
      <c r="CC23" s="60"/>
      <c r="CD23" s="60"/>
      <c r="CK23" s="60"/>
      <c r="CL23" s="2"/>
      <c r="CM23" s="62">
        <f t="shared" si="3"/>
        <v>0</v>
      </c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ht="15.75" customHeight="1">
      <c r="A24" s="75" t="s">
        <v>43</v>
      </c>
      <c r="B24" s="77">
        <f t="shared" si="8"/>
        <v>0</v>
      </c>
      <c r="C24" s="76">
        <f t="shared" ref="C24:D24" si="10">E24+G24+I24+K24+M24+O24+Q24+S24+U24+W24+Y24+AA24+AC24+AE24+AG24+AI24+AK24</f>
        <v>0</v>
      </c>
      <c r="D24" s="78">
        <f t="shared" si="10"/>
        <v>0</v>
      </c>
      <c r="E24" s="65"/>
      <c r="F24" s="66"/>
      <c r="G24" s="65"/>
      <c r="H24" s="66"/>
      <c r="I24" s="65"/>
      <c r="J24" s="66"/>
      <c r="K24" s="65"/>
      <c r="L24" s="66"/>
      <c r="M24" s="67"/>
      <c r="N24" s="68"/>
      <c r="O24" s="65"/>
      <c r="P24" s="66"/>
      <c r="Q24" s="65"/>
      <c r="R24" s="66"/>
      <c r="S24" s="65"/>
      <c r="T24" s="66"/>
      <c r="U24" s="65"/>
      <c r="V24" s="66"/>
      <c r="W24" s="65"/>
      <c r="X24" s="66"/>
      <c r="Y24" s="65"/>
      <c r="Z24" s="66"/>
      <c r="AA24" s="65"/>
      <c r="AB24" s="66"/>
      <c r="AC24" s="65"/>
      <c r="AD24" s="68"/>
      <c r="AE24" s="65"/>
      <c r="AF24" s="66"/>
      <c r="AG24" s="65"/>
      <c r="AH24" s="66"/>
      <c r="AI24" s="65"/>
      <c r="AJ24" s="66"/>
      <c r="AK24" s="67"/>
      <c r="AL24" s="68"/>
      <c r="AM24" s="73"/>
      <c r="AN24" s="74"/>
      <c r="AO24" s="66"/>
      <c r="AP24" s="59" t="str">
        <f t="shared" si="1"/>
        <v/>
      </c>
      <c r="BU24" s="60"/>
      <c r="BV24" s="60"/>
      <c r="BW24" s="60"/>
      <c r="BX24" s="60"/>
      <c r="BY24" s="60"/>
      <c r="BZ24" s="60"/>
      <c r="CA24" s="61" t="str">
        <f t="shared" si="2"/>
        <v/>
      </c>
      <c r="CB24" s="60"/>
      <c r="CC24" s="60"/>
      <c r="CD24" s="60"/>
      <c r="CK24" s="60"/>
      <c r="CL24" s="2"/>
      <c r="CM24" s="62">
        <f t="shared" si="3"/>
        <v>0</v>
      </c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ht="15.75" customHeight="1">
      <c r="A25" s="75" t="s">
        <v>44</v>
      </c>
      <c r="B25" s="77">
        <f t="shared" si="8"/>
        <v>0</v>
      </c>
      <c r="C25" s="76">
        <f t="shared" ref="C25:D25" si="11">E25+G25+I25+K25+M25+O25+Q25+S25+U25+W25+Y25+AA25+AC25+AE25+AG25+AI25+AK25</f>
        <v>0</v>
      </c>
      <c r="D25" s="78">
        <f t="shared" si="11"/>
        <v>0</v>
      </c>
      <c r="E25" s="65"/>
      <c r="F25" s="66"/>
      <c r="G25" s="65"/>
      <c r="H25" s="66"/>
      <c r="I25" s="65"/>
      <c r="J25" s="66"/>
      <c r="K25" s="65"/>
      <c r="L25" s="66"/>
      <c r="M25" s="67"/>
      <c r="N25" s="68"/>
      <c r="O25" s="65"/>
      <c r="P25" s="66"/>
      <c r="Q25" s="65"/>
      <c r="R25" s="66"/>
      <c r="S25" s="65"/>
      <c r="T25" s="66"/>
      <c r="U25" s="65"/>
      <c r="V25" s="66"/>
      <c r="W25" s="65"/>
      <c r="X25" s="66"/>
      <c r="Y25" s="65"/>
      <c r="Z25" s="66"/>
      <c r="AA25" s="65"/>
      <c r="AB25" s="66"/>
      <c r="AC25" s="65"/>
      <c r="AD25" s="68"/>
      <c r="AE25" s="65"/>
      <c r="AF25" s="66"/>
      <c r="AG25" s="65"/>
      <c r="AH25" s="66"/>
      <c r="AI25" s="65"/>
      <c r="AJ25" s="66"/>
      <c r="AK25" s="67"/>
      <c r="AL25" s="68"/>
      <c r="AM25" s="73"/>
      <c r="AN25" s="74"/>
      <c r="AO25" s="66"/>
      <c r="AP25" s="59" t="str">
        <f t="shared" si="1"/>
        <v/>
      </c>
      <c r="BU25" s="60"/>
      <c r="BV25" s="60"/>
      <c r="BW25" s="60"/>
      <c r="BX25" s="60"/>
      <c r="BY25" s="60"/>
      <c r="BZ25" s="60"/>
      <c r="CA25" s="61" t="str">
        <f t="shared" si="2"/>
        <v/>
      </c>
      <c r="CB25" s="60"/>
      <c r="CC25" s="60"/>
      <c r="CD25" s="60"/>
      <c r="CK25" s="60"/>
      <c r="CL25" s="2"/>
      <c r="CM25" s="62">
        <f t="shared" si="3"/>
        <v>0</v>
      </c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ht="15.75" customHeight="1">
      <c r="A26" s="75" t="s">
        <v>45</v>
      </c>
      <c r="B26" s="77">
        <f t="shared" si="8"/>
        <v>0</v>
      </c>
      <c r="C26" s="76">
        <f t="shared" ref="C26:D26" si="12">E26+G26+I26+K26+M26+O26+Q26+S26+U26+W26+Y26+AA26+AC26+AE26+AG26+AI26+AK26</f>
        <v>0</v>
      </c>
      <c r="D26" s="78">
        <f t="shared" si="12"/>
        <v>0</v>
      </c>
      <c r="E26" s="65"/>
      <c r="F26" s="66"/>
      <c r="G26" s="65"/>
      <c r="H26" s="66"/>
      <c r="I26" s="65"/>
      <c r="J26" s="66"/>
      <c r="K26" s="65"/>
      <c r="L26" s="66"/>
      <c r="M26" s="67"/>
      <c r="N26" s="68"/>
      <c r="O26" s="65"/>
      <c r="P26" s="66"/>
      <c r="Q26" s="65"/>
      <c r="R26" s="66"/>
      <c r="S26" s="65"/>
      <c r="T26" s="66"/>
      <c r="U26" s="65"/>
      <c r="V26" s="66"/>
      <c r="W26" s="65"/>
      <c r="X26" s="66"/>
      <c r="Y26" s="65"/>
      <c r="Z26" s="66"/>
      <c r="AA26" s="65"/>
      <c r="AB26" s="66"/>
      <c r="AC26" s="65"/>
      <c r="AD26" s="68"/>
      <c r="AE26" s="65"/>
      <c r="AF26" s="66"/>
      <c r="AG26" s="65"/>
      <c r="AH26" s="66"/>
      <c r="AI26" s="65"/>
      <c r="AJ26" s="66"/>
      <c r="AK26" s="67"/>
      <c r="AL26" s="68"/>
      <c r="AM26" s="73"/>
      <c r="AN26" s="74"/>
      <c r="AO26" s="66"/>
      <c r="AP26" s="59" t="str">
        <f t="shared" si="1"/>
        <v/>
      </c>
      <c r="BU26" s="60"/>
      <c r="BV26" s="60"/>
      <c r="BW26" s="60"/>
      <c r="BX26" s="60"/>
      <c r="BY26" s="60"/>
      <c r="BZ26" s="60"/>
      <c r="CA26" s="61" t="str">
        <f t="shared" si="2"/>
        <v/>
      </c>
      <c r="CB26" s="60"/>
      <c r="CC26" s="60"/>
      <c r="CD26" s="60"/>
      <c r="CK26" s="60"/>
      <c r="CL26" s="2"/>
      <c r="CM26" s="62">
        <f t="shared" si="3"/>
        <v>0</v>
      </c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ht="15.75" customHeight="1">
      <c r="A27" s="75" t="s">
        <v>46</v>
      </c>
      <c r="B27" s="46">
        <v>14.0</v>
      </c>
      <c r="C27" s="47">
        <v>4.0</v>
      </c>
      <c r="D27" s="64">
        <v>10.0</v>
      </c>
      <c r="E27" s="65"/>
      <c r="F27" s="66"/>
      <c r="G27" s="65"/>
      <c r="H27" s="66"/>
      <c r="I27" s="65"/>
      <c r="J27" s="66"/>
      <c r="K27" s="65"/>
      <c r="L27" s="66"/>
      <c r="M27" s="67"/>
      <c r="N27" s="68"/>
      <c r="O27" s="65"/>
      <c r="P27" s="66"/>
      <c r="Q27" s="65"/>
      <c r="R27" s="66"/>
      <c r="S27" s="65"/>
      <c r="T27" s="66"/>
      <c r="U27" s="65"/>
      <c r="V27" s="66"/>
      <c r="W27" s="65"/>
      <c r="X27" s="69">
        <v>1.0</v>
      </c>
      <c r="Y27" s="70">
        <v>1.0</v>
      </c>
      <c r="Z27" s="66"/>
      <c r="AA27" s="65"/>
      <c r="AB27" s="66"/>
      <c r="AC27" s="65"/>
      <c r="AD27" s="71">
        <v>1.0</v>
      </c>
      <c r="AE27" s="65"/>
      <c r="AF27" s="69">
        <v>1.0</v>
      </c>
      <c r="AG27" s="65"/>
      <c r="AH27" s="69">
        <v>2.0</v>
      </c>
      <c r="AI27" s="70">
        <v>2.0</v>
      </c>
      <c r="AJ27" s="66"/>
      <c r="AK27" s="72">
        <v>1.0</v>
      </c>
      <c r="AL27" s="71">
        <v>5.0</v>
      </c>
      <c r="AM27" s="73"/>
      <c r="AN27" s="74"/>
      <c r="AO27" s="69">
        <v>14.0</v>
      </c>
      <c r="AP27" s="59" t="str">
        <f t="shared" si="1"/>
        <v/>
      </c>
      <c r="BU27" s="60"/>
      <c r="BV27" s="60"/>
      <c r="BW27" s="60"/>
      <c r="BX27" s="60"/>
      <c r="BY27" s="60"/>
      <c r="BZ27" s="60"/>
      <c r="CA27" s="61" t="str">
        <f t="shared" si="2"/>
        <v/>
      </c>
      <c r="CB27" s="60"/>
      <c r="CC27" s="60"/>
      <c r="CD27" s="60"/>
      <c r="CK27" s="60"/>
      <c r="CL27" s="2"/>
      <c r="CM27" s="62">
        <f t="shared" si="3"/>
        <v>0</v>
      </c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ht="15.75" customHeight="1">
      <c r="A28" s="75" t="s">
        <v>47</v>
      </c>
      <c r="B28" s="77">
        <f t="shared" ref="B28:B32" si="14">SUM(C28:D28)</f>
        <v>0</v>
      </c>
      <c r="C28" s="76">
        <f t="shared" ref="C28:D28" si="13">E28+G28+I28+K28+M28+O28+Q28+S28+U28+W28+Y28+AA28+AC28+AE28+AG28+AI28+AK28</f>
        <v>0</v>
      </c>
      <c r="D28" s="78">
        <f t="shared" si="13"/>
        <v>0</v>
      </c>
      <c r="E28" s="65"/>
      <c r="F28" s="66"/>
      <c r="G28" s="65"/>
      <c r="H28" s="66"/>
      <c r="I28" s="65"/>
      <c r="J28" s="66"/>
      <c r="K28" s="65"/>
      <c r="L28" s="66"/>
      <c r="M28" s="67"/>
      <c r="N28" s="68"/>
      <c r="O28" s="65"/>
      <c r="P28" s="66"/>
      <c r="Q28" s="65"/>
      <c r="R28" s="66"/>
      <c r="S28" s="65"/>
      <c r="T28" s="66"/>
      <c r="U28" s="65"/>
      <c r="V28" s="66"/>
      <c r="W28" s="65"/>
      <c r="X28" s="66"/>
      <c r="Y28" s="65"/>
      <c r="Z28" s="66"/>
      <c r="AA28" s="65"/>
      <c r="AB28" s="66"/>
      <c r="AC28" s="65"/>
      <c r="AD28" s="68"/>
      <c r="AE28" s="65"/>
      <c r="AF28" s="66"/>
      <c r="AG28" s="65"/>
      <c r="AH28" s="66"/>
      <c r="AI28" s="65"/>
      <c r="AJ28" s="66"/>
      <c r="AK28" s="67"/>
      <c r="AL28" s="68"/>
      <c r="AM28" s="73"/>
      <c r="AN28" s="74"/>
      <c r="AO28" s="66"/>
      <c r="AP28" s="59" t="str">
        <f t="shared" si="1"/>
        <v/>
      </c>
      <c r="BU28" s="60"/>
      <c r="BV28" s="60"/>
      <c r="BW28" s="60"/>
      <c r="BX28" s="60"/>
      <c r="BY28" s="60"/>
      <c r="BZ28" s="60"/>
      <c r="CA28" s="61" t="str">
        <f t="shared" si="2"/>
        <v/>
      </c>
      <c r="CB28" s="60"/>
      <c r="CC28" s="60"/>
      <c r="CD28" s="60"/>
      <c r="CK28" s="60"/>
      <c r="CL28" s="2"/>
      <c r="CM28" s="62">
        <f t="shared" si="3"/>
        <v>0</v>
      </c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ht="15.75" customHeight="1">
      <c r="A29" s="75" t="s">
        <v>48</v>
      </c>
      <c r="B29" s="77">
        <f t="shared" si="14"/>
        <v>0</v>
      </c>
      <c r="C29" s="76">
        <f t="shared" ref="C29:D29" si="15">E29+G29+I29+K29+M29+O29+Q29+S29+U29+W29+Y29+AA29+AC29+AE29+AG29+AI29+AK29</f>
        <v>0</v>
      </c>
      <c r="D29" s="78">
        <f t="shared" si="15"/>
        <v>0</v>
      </c>
      <c r="E29" s="65"/>
      <c r="F29" s="66"/>
      <c r="G29" s="65"/>
      <c r="H29" s="66"/>
      <c r="I29" s="65"/>
      <c r="J29" s="66"/>
      <c r="K29" s="65"/>
      <c r="L29" s="66"/>
      <c r="M29" s="67"/>
      <c r="N29" s="68"/>
      <c r="O29" s="65"/>
      <c r="P29" s="66"/>
      <c r="Q29" s="65"/>
      <c r="R29" s="66"/>
      <c r="S29" s="65"/>
      <c r="T29" s="66"/>
      <c r="U29" s="65"/>
      <c r="V29" s="66"/>
      <c r="W29" s="65"/>
      <c r="X29" s="66"/>
      <c r="Y29" s="65"/>
      <c r="Z29" s="66"/>
      <c r="AA29" s="65"/>
      <c r="AB29" s="66"/>
      <c r="AC29" s="65"/>
      <c r="AD29" s="68"/>
      <c r="AE29" s="65"/>
      <c r="AF29" s="66"/>
      <c r="AG29" s="65"/>
      <c r="AH29" s="66"/>
      <c r="AI29" s="65"/>
      <c r="AJ29" s="66"/>
      <c r="AK29" s="67"/>
      <c r="AL29" s="68"/>
      <c r="AM29" s="73"/>
      <c r="AN29" s="74"/>
      <c r="AO29" s="66"/>
      <c r="AP29" s="59" t="str">
        <f t="shared" si="1"/>
        <v/>
      </c>
      <c r="BU29" s="60"/>
      <c r="BV29" s="60"/>
      <c r="BW29" s="60"/>
      <c r="BX29" s="60"/>
      <c r="BY29" s="60"/>
      <c r="BZ29" s="60"/>
      <c r="CA29" s="61" t="str">
        <f t="shared" si="2"/>
        <v/>
      </c>
      <c r="CB29" s="60"/>
      <c r="CC29" s="60"/>
      <c r="CD29" s="60"/>
      <c r="CK29" s="60"/>
      <c r="CL29" s="2"/>
      <c r="CM29" s="62">
        <f t="shared" si="3"/>
        <v>0</v>
      </c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ht="15.75" customHeight="1">
      <c r="A30" s="75" t="s">
        <v>49</v>
      </c>
      <c r="B30" s="77">
        <f t="shared" si="14"/>
        <v>0</v>
      </c>
      <c r="C30" s="76">
        <f t="shared" ref="C30:D30" si="16">E30+G30+I30+K30+M30+O30+Q30+S30+U30+W30+Y30+AA30+AC30+AE30+AG30+AI30+AK30</f>
        <v>0</v>
      </c>
      <c r="D30" s="78">
        <f t="shared" si="16"/>
        <v>0</v>
      </c>
      <c r="E30" s="65"/>
      <c r="F30" s="66"/>
      <c r="G30" s="65"/>
      <c r="H30" s="66"/>
      <c r="I30" s="65"/>
      <c r="J30" s="66"/>
      <c r="K30" s="65"/>
      <c r="L30" s="66"/>
      <c r="M30" s="67"/>
      <c r="N30" s="68"/>
      <c r="O30" s="65"/>
      <c r="P30" s="66"/>
      <c r="Q30" s="65"/>
      <c r="R30" s="66"/>
      <c r="S30" s="65"/>
      <c r="T30" s="66"/>
      <c r="U30" s="65"/>
      <c r="V30" s="66"/>
      <c r="W30" s="65"/>
      <c r="X30" s="66"/>
      <c r="Y30" s="65"/>
      <c r="Z30" s="66"/>
      <c r="AA30" s="65"/>
      <c r="AB30" s="66"/>
      <c r="AC30" s="65"/>
      <c r="AD30" s="68"/>
      <c r="AE30" s="65"/>
      <c r="AF30" s="66"/>
      <c r="AG30" s="65"/>
      <c r="AH30" s="66"/>
      <c r="AI30" s="65"/>
      <c r="AJ30" s="66"/>
      <c r="AK30" s="67"/>
      <c r="AL30" s="68"/>
      <c r="AM30" s="73"/>
      <c r="AN30" s="74"/>
      <c r="AO30" s="66"/>
      <c r="AP30" s="59" t="str">
        <f t="shared" si="1"/>
        <v/>
      </c>
      <c r="BU30" s="60"/>
      <c r="BV30" s="60"/>
      <c r="BW30" s="60"/>
      <c r="BX30" s="60"/>
      <c r="BY30" s="60"/>
      <c r="BZ30" s="60"/>
      <c r="CA30" s="61" t="str">
        <f t="shared" si="2"/>
        <v/>
      </c>
      <c r="CB30" s="60"/>
      <c r="CC30" s="60"/>
      <c r="CD30" s="60"/>
      <c r="CK30" s="60"/>
      <c r="CL30" s="2"/>
      <c r="CM30" s="62">
        <f t="shared" si="3"/>
        <v>0</v>
      </c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ht="15.75" customHeight="1">
      <c r="A31" s="75" t="s">
        <v>50</v>
      </c>
      <c r="B31" s="77">
        <f t="shared" si="14"/>
        <v>0</v>
      </c>
      <c r="C31" s="76">
        <f t="shared" ref="C31:D31" si="17">E31+G31+I31+K31+M31+O31+Q31+S31+U31+W31+Y31+AA31+AC31+AE31+AG31+AI31+AK31</f>
        <v>0</v>
      </c>
      <c r="D31" s="78">
        <f t="shared" si="17"/>
        <v>0</v>
      </c>
      <c r="E31" s="65"/>
      <c r="F31" s="66"/>
      <c r="G31" s="65"/>
      <c r="H31" s="66"/>
      <c r="I31" s="65"/>
      <c r="J31" s="66"/>
      <c r="K31" s="65"/>
      <c r="L31" s="66"/>
      <c r="M31" s="67"/>
      <c r="N31" s="68"/>
      <c r="O31" s="65"/>
      <c r="P31" s="66"/>
      <c r="Q31" s="65"/>
      <c r="R31" s="66"/>
      <c r="S31" s="65"/>
      <c r="T31" s="66"/>
      <c r="U31" s="65"/>
      <c r="V31" s="66"/>
      <c r="W31" s="65"/>
      <c r="X31" s="66"/>
      <c r="Y31" s="65"/>
      <c r="Z31" s="66"/>
      <c r="AA31" s="65"/>
      <c r="AB31" s="66"/>
      <c r="AC31" s="65"/>
      <c r="AD31" s="68"/>
      <c r="AE31" s="65"/>
      <c r="AF31" s="66"/>
      <c r="AG31" s="65"/>
      <c r="AH31" s="66"/>
      <c r="AI31" s="65"/>
      <c r="AJ31" s="66"/>
      <c r="AK31" s="67"/>
      <c r="AL31" s="68"/>
      <c r="AM31" s="73"/>
      <c r="AN31" s="74"/>
      <c r="AO31" s="66"/>
      <c r="AP31" s="59" t="str">
        <f t="shared" si="1"/>
        <v/>
      </c>
      <c r="BU31" s="60"/>
      <c r="BV31" s="60"/>
      <c r="BW31" s="60"/>
      <c r="BX31" s="60"/>
      <c r="BY31" s="60"/>
      <c r="BZ31" s="60"/>
      <c r="CA31" s="61" t="str">
        <f t="shared" si="2"/>
        <v/>
      </c>
      <c r="CB31" s="60"/>
      <c r="CC31" s="60"/>
      <c r="CD31" s="60"/>
      <c r="CK31" s="60"/>
      <c r="CL31" s="2"/>
      <c r="CM31" s="62">
        <f t="shared" si="3"/>
        <v>0</v>
      </c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ht="15.75" customHeight="1">
      <c r="A32" s="75" t="s">
        <v>51</v>
      </c>
      <c r="B32" s="77">
        <f t="shared" si="14"/>
        <v>0</v>
      </c>
      <c r="C32" s="76">
        <f t="shared" ref="C32:D32" si="18">E32+G32+I32+K32+M32+O32+Q32+S32+U32+W32+Y32+AA32+AC32+AE32+AG32+AI32+AK32</f>
        <v>0</v>
      </c>
      <c r="D32" s="78">
        <f t="shared" si="18"/>
        <v>0</v>
      </c>
      <c r="E32" s="65"/>
      <c r="F32" s="66"/>
      <c r="G32" s="65"/>
      <c r="H32" s="66"/>
      <c r="I32" s="65"/>
      <c r="J32" s="66"/>
      <c r="K32" s="65"/>
      <c r="L32" s="66"/>
      <c r="M32" s="67"/>
      <c r="N32" s="68"/>
      <c r="O32" s="65"/>
      <c r="P32" s="66"/>
      <c r="Q32" s="65"/>
      <c r="R32" s="66"/>
      <c r="S32" s="65"/>
      <c r="T32" s="66"/>
      <c r="U32" s="65"/>
      <c r="V32" s="66"/>
      <c r="W32" s="65"/>
      <c r="X32" s="66"/>
      <c r="Y32" s="65"/>
      <c r="Z32" s="66"/>
      <c r="AA32" s="65"/>
      <c r="AB32" s="66"/>
      <c r="AC32" s="65"/>
      <c r="AD32" s="68"/>
      <c r="AE32" s="65"/>
      <c r="AF32" s="66"/>
      <c r="AG32" s="65"/>
      <c r="AH32" s="66"/>
      <c r="AI32" s="65"/>
      <c r="AJ32" s="66"/>
      <c r="AK32" s="67"/>
      <c r="AL32" s="68"/>
      <c r="AM32" s="73"/>
      <c r="AN32" s="74"/>
      <c r="AO32" s="66"/>
      <c r="AP32" s="59" t="str">
        <f t="shared" si="1"/>
        <v/>
      </c>
      <c r="BU32" s="60"/>
      <c r="BV32" s="60"/>
      <c r="BW32" s="60"/>
      <c r="BX32" s="60"/>
      <c r="BY32" s="60"/>
      <c r="BZ32" s="60"/>
      <c r="CA32" s="61" t="str">
        <f t="shared" si="2"/>
        <v/>
      </c>
      <c r="CB32" s="60"/>
      <c r="CC32" s="60"/>
      <c r="CD32" s="60"/>
      <c r="CK32" s="60"/>
      <c r="CL32" s="2"/>
      <c r="CM32" s="62">
        <f t="shared" si="3"/>
        <v>0</v>
      </c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ht="15.75" customHeight="1">
      <c r="A33" s="75" t="s">
        <v>52</v>
      </c>
      <c r="B33" s="46">
        <v>1.0</v>
      </c>
      <c r="C33" s="47">
        <v>1.0</v>
      </c>
      <c r="D33" s="78">
        <f>F33+H33+J33+L33+N33+P33+R33+T33+V33+X33+Z33+AB33+AD33+AF33+AH33+AJ33+AL33</f>
        <v>0</v>
      </c>
      <c r="E33" s="65"/>
      <c r="F33" s="66"/>
      <c r="G33" s="65"/>
      <c r="H33" s="66"/>
      <c r="I33" s="65"/>
      <c r="J33" s="66"/>
      <c r="K33" s="65"/>
      <c r="L33" s="66"/>
      <c r="M33" s="67"/>
      <c r="N33" s="68"/>
      <c r="O33" s="65"/>
      <c r="P33" s="66"/>
      <c r="Q33" s="65"/>
      <c r="R33" s="66"/>
      <c r="S33" s="65"/>
      <c r="T33" s="66"/>
      <c r="U33" s="65"/>
      <c r="V33" s="66"/>
      <c r="W33" s="65"/>
      <c r="X33" s="66"/>
      <c r="Y33" s="65"/>
      <c r="Z33" s="66"/>
      <c r="AA33" s="65"/>
      <c r="AB33" s="66"/>
      <c r="AC33" s="65"/>
      <c r="AD33" s="68"/>
      <c r="AE33" s="65"/>
      <c r="AF33" s="66"/>
      <c r="AG33" s="70">
        <v>1.0</v>
      </c>
      <c r="AH33" s="66"/>
      <c r="AI33" s="65"/>
      <c r="AJ33" s="66"/>
      <c r="AK33" s="67"/>
      <c r="AL33" s="68"/>
      <c r="AM33" s="73"/>
      <c r="AN33" s="74"/>
      <c r="AO33" s="69">
        <v>1.0</v>
      </c>
      <c r="AP33" s="59" t="str">
        <f t="shared" si="1"/>
        <v/>
      </c>
      <c r="BU33" s="60"/>
      <c r="BV33" s="60"/>
      <c r="BW33" s="60"/>
      <c r="BX33" s="60"/>
      <c r="BY33" s="60"/>
      <c r="BZ33" s="60"/>
      <c r="CA33" s="61" t="str">
        <f t="shared" si="2"/>
        <v/>
      </c>
      <c r="CB33" s="60"/>
      <c r="CC33" s="60"/>
      <c r="CD33" s="60"/>
      <c r="CK33" s="60"/>
      <c r="CL33" s="2"/>
      <c r="CM33" s="62">
        <f t="shared" si="3"/>
        <v>0</v>
      </c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ht="15.75" customHeight="1">
      <c r="A34" s="75" t="s">
        <v>53</v>
      </c>
      <c r="B34" s="77">
        <f t="shared" ref="B34:B40" si="20">SUM(C34:D34)</f>
        <v>0</v>
      </c>
      <c r="C34" s="76">
        <f t="shared" ref="C34:D34" si="19">E34+G34+I34+K34+M34+O34+Q34+S34+U34+W34+Y34+AA34+AC34+AE34+AG34+AI34+AK34</f>
        <v>0</v>
      </c>
      <c r="D34" s="78">
        <f t="shared" si="19"/>
        <v>0</v>
      </c>
      <c r="E34" s="65"/>
      <c r="F34" s="66"/>
      <c r="G34" s="65"/>
      <c r="H34" s="66"/>
      <c r="I34" s="65"/>
      <c r="J34" s="66"/>
      <c r="K34" s="65"/>
      <c r="L34" s="66"/>
      <c r="M34" s="67"/>
      <c r="N34" s="68"/>
      <c r="O34" s="65"/>
      <c r="P34" s="66"/>
      <c r="Q34" s="65"/>
      <c r="R34" s="66"/>
      <c r="S34" s="65"/>
      <c r="T34" s="66"/>
      <c r="U34" s="65"/>
      <c r="V34" s="66"/>
      <c r="W34" s="65"/>
      <c r="X34" s="66"/>
      <c r="Y34" s="65"/>
      <c r="Z34" s="66"/>
      <c r="AA34" s="65"/>
      <c r="AB34" s="66"/>
      <c r="AC34" s="65"/>
      <c r="AD34" s="68"/>
      <c r="AE34" s="65"/>
      <c r="AF34" s="66"/>
      <c r="AG34" s="65"/>
      <c r="AH34" s="66"/>
      <c r="AI34" s="65"/>
      <c r="AJ34" s="66"/>
      <c r="AK34" s="67"/>
      <c r="AL34" s="68"/>
      <c r="AM34" s="73"/>
      <c r="AN34" s="74"/>
      <c r="AO34" s="66"/>
      <c r="AP34" s="59" t="str">
        <f t="shared" si="1"/>
        <v/>
      </c>
      <c r="BU34" s="60"/>
      <c r="BV34" s="60"/>
      <c r="BW34" s="60"/>
      <c r="BX34" s="60"/>
      <c r="BY34" s="60"/>
      <c r="BZ34" s="60"/>
      <c r="CA34" s="61" t="str">
        <f t="shared" si="2"/>
        <v/>
      </c>
      <c r="CB34" s="60"/>
      <c r="CC34" s="60"/>
      <c r="CD34" s="60"/>
      <c r="CK34" s="60"/>
      <c r="CL34" s="2"/>
      <c r="CM34" s="62">
        <f t="shared" si="3"/>
        <v>0</v>
      </c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ht="15.75" customHeight="1">
      <c r="A35" s="75" t="s">
        <v>54</v>
      </c>
      <c r="B35" s="77">
        <f t="shared" si="20"/>
        <v>0</v>
      </c>
      <c r="C35" s="76">
        <f t="shared" ref="C35:D35" si="21">E35+G35+I35+K35+M35+O35+Q35+S35+U35+W35+Y35+AA35+AC35+AE35+AG35+AI35+AK35</f>
        <v>0</v>
      </c>
      <c r="D35" s="78">
        <f t="shared" si="21"/>
        <v>0</v>
      </c>
      <c r="E35" s="65"/>
      <c r="F35" s="66"/>
      <c r="G35" s="65"/>
      <c r="H35" s="66"/>
      <c r="I35" s="65"/>
      <c r="J35" s="66"/>
      <c r="K35" s="65"/>
      <c r="L35" s="66"/>
      <c r="M35" s="67"/>
      <c r="N35" s="68"/>
      <c r="O35" s="65"/>
      <c r="P35" s="66"/>
      <c r="Q35" s="65"/>
      <c r="R35" s="66"/>
      <c r="S35" s="65"/>
      <c r="T35" s="66"/>
      <c r="U35" s="65"/>
      <c r="V35" s="66"/>
      <c r="W35" s="65"/>
      <c r="X35" s="66"/>
      <c r="Y35" s="65"/>
      <c r="Z35" s="66"/>
      <c r="AA35" s="65"/>
      <c r="AB35" s="66"/>
      <c r="AC35" s="65"/>
      <c r="AD35" s="68"/>
      <c r="AE35" s="65"/>
      <c r="AF35" s="66"/>
      <c r="AG35" s="65"/>
      <c r="AH35" s="66"/>
      <c r="AI35" s="65"/>
      <c r="AJ35" s="66"/>
      <c r="AK35" s="67"/>
      <c r="AL35" s="68"/>
      <c r="AM35" s="73"/>
      <c r="AN35" s="74"/>
      <c r="AO35" s="66"/>
      <c r="AP35" s="59" t="str">
        <f t="shared" si="1"/>
        <v/>
      </c>
      <c r="BU35" s="60"/>
      <c r="BV35" s="60"/>
      <c r="BW35" s="60"/>
      <c r="BX35" s="60"/>
      <c r="BY35" s="60"/>
      <c r="BZ35" s="60"/>
      <c r="CA35" s="61" t="str">
        <f t="shared" si="2"/>
        <v/>
      </c>
      <c r="CB35" s="60"/>
      <c r="CC35" s="60"/>
      <c r="CD35" s="60"/>
      <c r="CK35" s="60"/>
      <c r="CL35" s="2"/>
      <c r="CM35" s="62">
        <f t="shared" si="3"/>
        <v>0</v>
      </c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ht="15.75" customHeight="1">
      <c r="A36" s="75" t="s">
        <v>55</v>
      </c>
      <c r="B36" s="77">
        <f t="shared" si="20"/>
        <v>0</v>
      </c>
      <c r="C36" s="76">
        <f t="shared" ref="C36:D36" si="22">E36+G36+I36+K36+M36+O36+Q36+S36+U36+W36+Y36+AA36+AC36+AE36+AG36+AI36+AK36</f>
        <v>0</v>
      </c>
      <c r="D36" s="78">
        <f t="shared" si="22"/>
        <v>0</v>
      </c>
      <c r="E36" s="65"/>
      <c r="F36" s="66"/>
      <c r="G36" s="65"/>
      <c r="H36" s="66"/>
      <c r="I36" s="65"/>
      <c r="J36" s="66"/>
      <c r="K36" s="65"/>
      <c r="L36" s="66"/>
      <c r="M36" s="67"/>
      <c r="N36" s="68"/>
      <c r="O36" s="65"/>
      <c r="P36" s="66"/>
      <c r="Q36" s="65"/>
      <c r="R36" s="66"/>
      <c r="S36" s="65"/>
      <c r="T36" s="66"/>
      <c r="U36" s="65"/>
      <c r="V36" s="66"/>
      <c r="W36" s="65"/>
      <c r="X36" s="66"/>
      <c r="Y36" s="65"/>
      <c r="Z36" s="66"/>
      <c r="AA36" s="65"/>
      <c r="AB36" s="66"/>
      <c r="AC36" s="65"/>
      <c r="AD36" s="68"/>
      <c r="AE36" s="65"/>
      <c r="AF36" s="66"/>
      <c r="AG36" s="65"/>
      <c r="AH36" s="66"/>
      <c r="AI36" s="65"/>
      <c r="AJ36" s="66"/>
      <c r="AK36" s="67"/>
      <c r="AL36" s="68"/>
      <c r="AM36" s="73"/>
      <c r="AN36" s="74"/>
      <c r="AO36" s="66"/>
      <c r="AP36" s="59" t="str">
        <f t="shared" si="1"/>
        <v/>
      </c>
      <c r="BU36" s="60"/>
      <c r="BV36" s="60"/>
      <c r="BW36" s="60"/>
      <c r="BX36" s="60"/>
      <c r="BY36" s="60"/>
      <c r="BZ36" s="60"/>
      <c r="CA36" s="61" t="str">
        <f t="shared" si="2"/>
        <v/>
      </c>
      <c r="CB36" s="60"/>
      <c r="CC36" s="60"/>
      <c r="CD36" s="60"/>
      <c r="CK36" s="60"/>
      <c r="CL36" s="2"/>
      <c r="CM36" s="62">
        <f t="shared" si="3"/>
        <v>0</v>
      </c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ht="15.75" customHeight="1">
      <c r="A37" s="75" t="s">
        <v>56</v>
      </c>
      <c r="B37" s="77">
        <f t="shared" si="20"/>
        <v>0</v>
      </c>
      <c r="C37" s="76">
        <f t="shared" ref="C37:D37" si="23">E37+G37+I37+K37+M37+O37+Q37+S37+U37+W37+Y37+AA37+AC37+AE37+AG37+AI37+AK37</f>
        <v>0</v>
      </c>
      <c r="D37" s="78">
        <f t="shared" si="23"/>
        <v>0</v>
      </c>
      <c r="E37" s="65"/>
      <c r="F37" s="66"/>
      <c r="G37" s="65"/>
      <c r="H37" s="66"/>
      <c r="I37" s="65"/>
      <c r="J37" s="66"/>
      <c r="K37" s="65"/>
      <c r="L37" s="66"/>
      <c r="M37" s="67"/>
      <c r="N37" s="68"/>
      <c r="O37" s="65"/>
      <c r="P37" s="66"/>
      <c r="Q37" s="65"/>
      <c r="R37" s="66"/>
      <c r="S37" s="65"/>
      <c r="T37" s="66"/>
      <c r="U37" s="65"/>
      <c r="V37" s="66"/>
      <c r="W37" s="65"/>
      <c r="X37" s="66"/>
      <c r="Y37" s="65"/>
      <c r="Z37" s="66"/>
      <c r="AA37" s="65"/>
      <c r="AB37" s="66"/>
      <c r="AC37" s="65"/>
      <c r="AD37" s="68"/>
      <c r="AE37" s="65"/>
      <c r="AF37" s="66"/>
      <c r="AG37" s="65"/>
      <c r="AH37" s="66"/>
      <c r="AI37" s="65"/>
      <c r="AJ37" s="66"/>
      <c r="AK37" s="67"/>
      <c r="AL37" s="68"/>
      <c r="AM37" s="73"/>
      <c r="AN37" s="74"/>
      <c r="AO37" s="66"/>
      <c r="AP37" s="59" t="str">
        <f t="shared" si="1"/>
        <v/>
      </c>
      <c r="BU37" s="60"/>
      <c r="BV37" s="60"/>
      <c r="BW37" s="60"/>
      <c r="BX37" s="60"/>
      <c r="BY37" s="60"/>
      <c r="BZ37" s="60"/>
      <c r="CA37" s="61" t="str">
        <f t="shared" si="2"/>
        <v/>
      </c>
      <c r="CB37" s="60"/>
      <c r="CC37" s="60"/>
      <c r="CD37" s="60"/>
      <c r="CK37" s="60"/>
      <c r="CL37" s="2"/>
      <c r="CM37" s="62">
        <f t="shared" si="3"/>
        <v>0</v>
      </c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ht="15.75" customHeight="1">
      <c r="A38" s="75" t="s">
        <v>57</v>
      </c>
      <c r="B38" s="77">
        <f t="shared" si="20"/>
        <v>0</v>
      </c>
      <c r="C38" s="76">
        <f t="shared" ref="C38:D38" si="24">E38+G38+I38+K38+M38+O38+Q38+S38+U38+W38+Y38+AA38+AC38+AE38+AG38+AI38+AK38</f>
        <v>0</v>
      </c>
      <c r="D38" s="78">
        <f t="shared" si="24"/>
        <v>0</v>
      </c>
      <c r="E38" s="65"/>
      <c r="F38" s="66"/>
      <c r="G38" s="65"/>
      <c r="H38" s="66"/>
      <c r="I38" s="65"/>
      <c r="J38" s="66"/>
      <c r="K38" s="65"/>
      <c r="L38" s="66"/>
      <c r="M38" s="67"/>
      <c r="N38" s="68"/>
      <c r="O38" s="65"/>
      <c r="P38" s="66"/>
      <c r="Q38" s="65"/>
      <c r="R38" s="66"/>
      <c r="S38" s="65"/>
      <c r="T38" s="66"/>
      <c r="U38" s="65"/>
      <c r="V38" s="66"/>
      <c r="W38" s="65"/>
      <c r="X38" s="66"/>
      <c r="Y38" s="65"/>
      <c r="Z38" s="66"/>
      <c r="AA38" s="65"/>
      <c r="AB38" s="66"/>
      <c r="AC38" s="65"/>
      <c r="AD38" s="68"/>
      <c r="AE38" s="65"/>
      <c r="AF38" s="66"/>
      <c r="AG38" s="65"/>
      <c r="AH38" s="66"/>
      <c r="AI38" s="65"/>
      <c r="AJ38" s="66"/>
      <c r="AK38" s="67"/>
      <c r="AL38" s="68"/>
      <c r="AM38" s="73"/>
      <c r="AN38" s="74"/>
      <c r="AO38" s="66"/>
      <c r="AP38" s="59" t="str">
        <f t="shared" si="1"/>
        <v/>
      </c>
      <c r="BU38" s="60"/>
      <c r="BV38" s="60"/>
      <c r="BW38" s="60"/>
      <c r="BX38" s="60"/>
      <c r="BY38" s="60"/>
      <c r="BZ38" s="60"/>
      <c r="CA38" s="61" t="str">
        <f t="shared" si="2"/>
        <v/>
      </c>
      <c r="CB38" s="60"/>
      <c r="CC38" s="60"/>
      <c r="CD38" s="60"/>
      <c r="CK38" s="60"/>
      <c r="CL38" s="2"/>
      <c r="CM38" s="62">
        <f t="shared" si="3"/>
        <v>0</v>
      </c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ht="15.75" customHeight="1">
      <c r="A39" s="75" t="s">
        <v>58</v>
      </c>
      <c r="B39" s="77">
        <f t="shared" si="20"/>
        <v>0</v>
      </c>
      <c r="C39" s="76">
        <f t="shared" ref="C39:D39" si="25">E39+G39+I39+K39+M39+O39+Q39+S39+U39+W39+Y39+AA39+AC39+AE39+AG39+AI39+AK39</f>
        <v>0</v>
      </c>
      <c r="D39" s="78">
        <f t="shared" si="25"/>
        <v>0</v>
      </c>
      <c r="E39" s="65"/>
      <c r="F39" s="66"/>
      <c r="G39" s="65"/>
      <c r="H39" s="66"/>
      <c r="I39" s="65"/>
      <c r="J39" s="66"/>
      <c r="K39" s="65"/>
      <c r="L39" s="66"/>
      <c r="M39" s="67"/>
      <c r="N39" s="68"/>
      <c r="O39" s="65"/>
      <c r="P39" s="66"/>
      <c r="Q39" s="65"/>
      <c r="R39" s="66"/>
      <c r="S39" s="65"/>
      <c r="T39" s="66"/>
      <c r="U39" s="65"/>
      <c r="V39" s="66"/>
      <c r="W39" s="65"/>
      <c r="X39" s="66"/>
      <c r="Y39" s="65"/>
      <c r="Z39" s="66"/>
      <c r="AA39" s="65"/>
      <c r="AB39" s="66"/>
      <c r="AC39" s="65"/>
      <c r="AD39" s="68"/>
      <c r="AE39" s="65"/>
      <c r="AF39" s="66"/>
      <c r="AG39" s="65"/>
      <c r="AH39" s="66"/>
      <c r="AI39" s="65"/>
      <c r="AJ39" s="66"/>
      <c r="AK39" s="67"/>
      <c r="AL39" s="68"/>
      <c r="AM39" s="73"/>
      <c r="AN39" s="74"/>
      <c r="AO39" s="66"/>
      <c r="AP39" s="59" t="str">
        <f t="shared" si="1"/>
        <v/>
      </c>
      <c r="BU39" s="60"/>
      <c r="BV39" s="60"/>
      <c r="BW39" s="60"/>
      <c r="BX39" s="60"/>
      <c r="BY39" s="60"/>
      <c r="BZ39" s="60"/>
      <c r="CA39" s="61" t="str">
        <f t="shared" si="2"/>
        <v/>
      </c>
      <c r="CB39" s="60"/>
      <c r="CC39" s="60"/>
      <c r="CD39" s="60"/>
      <c r="CK39" s="60"/>
      <c r="CL39" s="2"/>
      <c r="CM39" s="62">
        <f t="shared" si="3"/>
        <v>0</v>
      </c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ht="15.75" customHeight="1">
      <c r="A40" s="75" t="s">
        <v>59</v>
      </c>
      <c r="B40" s="77">
        <f t="shared" si="20"/>
        <v>0</v>
      </c>
      <c r="C40" s="76">
        <f t="shared" ref="C40:D40" si="26">E40+G40+I40+K40+M40+O40+Q40+S40+U40+W40+Y40+AA40+AC40+AE40+AG40+AI40+AK40</f>
        <v>0</v>
      </c>
      <c r="D40" s="78">
        <f t="shared" si="26"/>
        <v>0</v>
      </c>
      <c r="E40" s="65"/>
      <c r="F40" s="66"/>
      <c r="G40" s="65"/>
      <c r="H40" s="66"/>
      <c r="I40" s="65"/>
      <c r="J40" s="66"/>
      <c r="K40" s="65"/>
      <c r="L40" s="66"/>
      <c r="M40" s="67"/>
      <c r="N40" s="68"/>
      <c r="O40" s="65"/>
      <c r="P40" s="66"/>
      <c r="Q40" s="65"/>
      <c r="R40" s="66"/>
      <c r="S40" s="65"/>
      <c r="T40" s="66"/>
      <c r="U40" s="65"/>
      <c r="V40" s="66"/>
      <c r="W40" s="65"/>
      <c r="X40" s="66"/>
      <c r="Y40" s="65"/>
      <c r="Z40" s="66"/>
      <c r="AA40" s="65"/>
      <c r="AB40" s="66"/>
      <c r="AC40" s="65"/>
      <c r="AD40" s="68"/>
      <c r="AE40" s="65"/>
      <c r="AF40" s="66"/>
      <c r="AG40" s="65"/>
      <c r="AH40" s="66"/>
      <c r="AI40" s="65"/>
      <c r="AJ40" s="66"/>
      <c r="AK40" s="67"/>
      <c r="AL40" s="68"/>
      <c r="AM40" s="73"/>
      <c r="AN40" s="74"/>
      <c r="AO40" s="66"/>
      <c r="AP40" s="59" t="str">
        <f t="shared" si="1"/>
        <v/>
      </c>
      <c r="BU40" s="60"/>
      <c r="BV40" s="60"/>
      <c r="BW40" s="60"/>
      <c r="BX40" s="60"/>
      <c r="BY40" s="60"/>
      <c r="BZ40" s="60"/>
      <c r="CA40" s="61" t="str">
        <f t="shared" si="2"/>
        <v/>
      </c>
      <c r="CB40" s="60"/>
      <c r="CC40" s="60"/>
      <c r="CD40" s="60"/>
      <c r="CK40" s="60"/>
      <c r="CL40" s="2"/>
      <c r="CM40" s="62">
        <f t="shared" si="3"/>
        <v>0</v>
      </c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ht="15.75" customHeight="1">
      <c r="A41" s="79" t="s">
        <v>60</v>
      </c>
      <c r="B41" s="46">
        <v>1.0</v>
      </c>
      <c r="C41" s="47">
        <v>1.0</v>
      </c>
      <c r="D41" s="78">
        <f>F41+H41+J41+L41+N41+P41+R41+T41+V41+X41+Z41+AB41+AD41+AF41+AH41+AJ41+AL41</f>
        <v>0</v>
      </c>
      <c r="E41" s="80"/>
      <c r="F41" s="81"/>
      <c r="G41" s="80"/>
      <c r="H41" s="81"/>
      <c r="I41" s="80"/>
      <c r="J41" s="81"/>
      <c r="K41" s="80"/>
      <c r="L41" s="81"/>
      <c r="M41" s="82"/>
      <c r="N41" s="83"/>
      <c r="O41" s="80"/>
      <c r="P41" s="81"/>
      <c r="Q41" s="80"/>
      <c r="R41" s="81"/>
      <c r="S41" s="80"/>
      <c r="T41" s="81"/>
      <c r="U41" s="80"/>
      <c r="V41" s="81"/>
      <c r="W41" s="80"/>
      <c r="X41" s="81"/>
      <c r="Y41" s="84">
        <v>1.0</v>
      </c>
      <c r="Z41" s="81"/>
      <c r="AA41" s="80"/>
      <c r="AB41" s="81"/>
      <c r="AC41" s="80"/>
      <c r="AD41" s="83"/>
      <c r="AE41" s="80"/>
      <c r="AF41" s="81"/>
      <c r="AG41" s="80"/>
      <c r="AH41" s="81"/>
      <c r="AI41" s="80"/>
      <c r="AJ41" s="81"/>
      <c r="AK41" s="82"/>
      <c r="AL41" s="83"/>
      <c r="AM41" s="85"/>
      <c r="AN41" s="86"/>
      <c r="AO41" s="87">
        <v>1.0</v>
      </c>
      <c r="AP41" s="59" t="str">
        <f t="shared" si="1"/>
        <v/>
      </c>
      <c r="BU41" s="60"/>
      <c r="BV41" s="60"/>
      <c r="BW41" s="60"/>
      <c r="BX41" s="60"/>
      <c r="BY41" s="60"/>
      <c r="BZ41" s="60"/>
      <c r="CA41" s="61" t="str">
        <f t="shared" si="2"/>
        <v/>
      </c>
      <c r="CB41" s="60"/>
      <c r="CC41" s="60"/>
      <c r="CD41" s="60"/>
      <c r="CK41" s="60"/>
      <c r="CL41" s="2"/>
      <c r="CM41" s="62">
        <f t="shared" si="3"/>
        <v>0</v>
      </c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ht="15.75" customHeight="1">
      <c r="A42" s="88" t="s">
        <v>61</v>
      </c>
      <c r="B42" s="89">
        <v>18.0</v>
      </c>
      <c r="C42" s="90">
        <v>8.0</v>
      </c>
      <c r="D42" s="91">
        <v>10.0</v>
      </c>
      <c r="E42" s="92">
        <f t="shared" ref="E42:W42" si="27">SUM(E43:E47)</f>
        <v>0</v>
      </c>
      <c r="F42" s="93">
        <f t="shared" si="27"/>
        <v>0</v>
      </c>
      <c r="G42" s="92">
        <f t="shared" si="27"/>
        <v>0</v>
      </c>
      <c r="H42" s="93">
        <f t="shared" si="27"/>
        <v>0</v>
      </c>
      <c r="I42" s="92">
        <f t="shared" si="27"/>
        <v>0</v>
      </c>
      <c r="J42" s="93">
        <f t="shared" si="27"/>
        <v>0</v>
      </c>
      <c r="K42" s="92">
        <f t="shared" si="27"/>
        <v>0</v>
      </c>
      <c r="L42" s="93">
        <f t="shared" si="27"/>
        <v>0</v>
      </c>
      <c r="M42" s="92">
        <f t="shared" si="27"/>
        <v>0</v>
      </c>
      <c r="N42" s="94">
        <f t="shared" si="27"/>
        <v>0</v>
      </c>
      <c r="O42" s="92">
        <f t="shared" si="27"/>
        <v>0</v>
      </c>
      <c r="P42" s="93">
        <f t="shared" si="27"/>
        <v>0</v>
      </c>
      <c r="Q42" s="92">
        <f t="shared" si="27"/>
        <v>0</v>
      </c>
      <c r="R42" s="93">
        <f t="shared" si="27"/>
        <v>0</v>
      </c>
      <c r="S42" s="92">
        <f t="shared" si="27"/>
        <v>0</v>
      </c>
      <c r="T42" s="93">
        <f t="shared" si="27"/>
        <v>0</v>
      </c>
      <c r="U42" s="92">
        <f t="shared" si="27"/>
        <v>0</v>
      </c>
      <c r="V42" s="93">
        <f t="shared" si="27"/>
        <v>0</v>
      </c>
      <c r="W42" s="92">
        <f t="shared" si="27"/>
        <v>0</v>
      </c>
      <c r="X42" s="95">
        <v>1.0</v>
      </c>
      <c r="Y42" s="96">
        <v>2.0</v>
      </c>
      <c r="Z42" s="93">
        <f t="shared" ref="Z42:AC42" si="28">SUM(Z43:Z47)</f>
        <v>0</v>
      </c>
      <c r="AA42" s="92">
        <f t="shared" si="28"/>
        <v>0</v>
      </c>
      <c r="AB42" s="93">
        <f t="shared" si="28"/>
        <v>0</v>
      </c>
      <c r="AC42" s="92">
        <f t="shared" si="28"/>
        <v>0</v>
      </c>
      <c r="AD42" s="97">
        <v>1.0</v>
      </c>
      <c r="AE42" s="96">
        <v>2.0</v>
      </c>
      <c r="AF42" s="95">
        <v>1.0</v>
      </c>
      <c r="AG42" s="96">
        <v>2.0</v>
      </c>
      <c r="AH42" s="95">
        <v>1.0</v>
      </c>
      <c r="AI42" s="96">
        <v>1.0</v>
      </c>
      <c r="AJ42" s="95">
        <v>2.0</v>
      </c>
      <c r="AK42" s="97">
        <v>1.0</v>
      </c>
      <c r="AL42" s="98">
        <v>4.0</v>
      </c>
      <c r="AM42" s="99">
        <f t="shared" ref="AM42:AN42" si="29">SUM(AM43:AM47)</f>
        <v>0</v>
      </c>
      <c r="AN42" s="100">
        <f t="shared" si="29"/>
        <v>0</v>
      </c>
      <c r="AO42" s="101">
        <v>18.0</v>
      </c>
      <c r="AP42" s="59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K42" s="60"/>
      <c r="CL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ht="15.75" customHeight="1">
      <c r="A43" s="102" t="s">
        <v>62</v>
      </c>
      <c r="B43" s="103">
        <v>17.0</v>
      </c>
      <c r="C43" s="47">
        <v>8.0</v>
      </c>
      <c r="D43" s="64">
        <v>9.0</v>
      </c>
      <c r="E43" s="104"/>
      <c r="F43" s="105"/>
      <c r="G43" s="104"/>
      <c r="H43" s="105"/>
      <c r="I43" s="104"/>
      <c r="J43" s="105"/>
      <c r="K43" s="104"/>
      <c r="L43" s="105"/>
      <c r="M43" s="106"/>
      <c r="N43" s="107"/>
      <c r="O43" s="104"/>
      <c r="P43" s="105"/>
      <c r="Q43" s="104"/>
      <c r="R43" s="105"/>
      <c r="S43" s="104"/>
      <c r="T43" s="105"/>
      <c r="U43" s="104"/>
      <c r="V43" s="105"/>
      <c r="W43" s="104"/>
      <c r="X43" s="105"/>
      <c r="Y43" s="108">
        <v>2.0</v>
      </c>
      <c r="Z43" s="105"/>
      <c r="AA43" s="104"/>
      <c r="AB43" s="105"/>
      <c r="AC43" s="104"/>
      <c r="AD43" s="109">
        <v>1.0</v>
      </c>
      <c r="AE43" s="108">
        <v>2.0</v>
      </c>
      <c r="AF43" s="110">
        <v>1.0</v>
      </c>
      <c r="AG43" s="108">
        <v>2.0</v>
      </c>
      <c r="AH43" s="110">
        <v>1.0</v>
      </c>
      <c r="AI43" s="108">
        <v>1.0</v>
      </c>
      <c r="AJ43" s="110">
        <v>2.0</v>
      </c>
      <c r="AK43" s="111">
        <v>1.0</v>
      </c>
      <c r="AL43" s="109">
        <v>4.0</v>
      </c>
      <c r="AM43" s="112"/>
      <c r="AN43" s="113"/>
      <c r="AO43" s="110">
        <v>17.0</v>
      </c>
      <c r="AP43" s="59" t="str">
        <f t="shared" ref="AP43:AP47" si="31">$CA43</f>
        <v/>
      </c>
      <c r="BU43" s="60"/>
      <c r="BV43" s="60"/>
      <c r="BW43" s="60"/>
      <c r="BX43" s="60"/>
      <c r="BY43" s="60"/>
      <c r="BZ43" s="60"/>
      <c r="CA43" s="61" t="str">
        <f t="shared" ref="CA43:CA47" si="32">IF(AM43+AN43+AO43&lt;&gt;$B43,"* La suma de "&amp;AM$10&amp;""&amp;" no debe ser distinto del Total Ambos Sexos. ","")</f>
        <v/>
      </c>
      <c r="CB43" s="60"/>
      <c r="CC43" s="60"/>
      <c r="CD43" s="60"/>
      <c r="CK43" s="60"/>
      <c r="CL43" s="2"/>
      <c r="CM43" s="62">
        <f t="shared" ref="CM43:CM47" si="33">IF(AM43+AN43+AO43&lt;&gt;$B43,1,0)</f>
        <v>0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ht="15.75" customHeight="1">
      <c r="A44" s="102" t="s">
        <v>63</v>
      </c>
      <c r="B44" s="114"/>
      <c r="C44" s="76">
        <f t="shared" ref="C44:D44" si="30">E44+G44+I44+K44+M44+O44+Q44+S44+U44+W44+Y44+AA44+AC44+AE44+AG44+AI44+AK44</f>
        <v>0</v>
      </c>
      <c r="D44" s="78">
        <f t="shared" si="30"/>
        <v>0</v>
      </c>
      <c r="E44" s="65"/>
      <c r="F44" s="66"/>
      <c r="G44" s="65"/>
      <c r="H44" s="66"/>
      <c r="I44" s="65"/>
      <c r="J44" s="66"/>
      <c r="K44" s="65"/>
      <c r="L44" s="66"/>
      <c r="M44" s="67"/>
      <c r="N44" s="68"/>
      <c r="O44" s="65"/>
      <c r="P44" s="66"/>
      <c r="Q44" s="65"/>
      <c r="R44" s="66"/>
      <c r="S44" s="65"/>
      <c r="T44" s="66"/>
      <c r="U44" s="65"/>
      <c r="V44" s="66"/>
      <c r="W44" s="65"/>
      <c r="X44" s="66"/>
      <c r="Y44" s="65"/>
      <c r="Z44" s="66"/>
      <c r="AA44" s="65"/>
      <c r="AB44" s="66"/>
      <c r="AC44" s="65"/>
      <c r="AD44" s="68"/>
      <c r="AE44" s="65"/>
      <c r="AF44" s="66"/>
      <c r="AG44" s="65"/>
      <c r="AH44" s="66"/>
      <c r="AI44" s="65"/>
      <c r="AJ44" s="66"/>
      <c r="AK44" s="67"/>
      <c r="AL44" s="68"/>
      <c r="AM44" s="73"/>
      <c r="AN44" s="74"/>
      <c r="AO44" s="66"/>
      <c r="AP44" s="59" t="str">
        <f t="shared" si="31"/>
        <v/>
      </c>
      <c r="BU44" s="60"/>
      <c r="BV44" s="60"/>
      <c r="BW44" s="60"/>
      <c r="BX44" s="60"/>
      <c r="BY44" s="60"/>
      <c r="BZ44" s="60"/>
      <c r="CA44" s="61" t="str">
        <f t="shared" si="32"/>
        <v/>
      </c>
      <c r="CB44" s="60"/>
      <c r="CC44" s="60"/>
      <c r="CD44" s="60"/>
      <c r="CK44" s="60"/>
      <c r="CL44" s="2"/>
      <c r="CM44" s="62">
        <f t="shared" si="33"/>
        <v>0</v>
      </c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ht="15.75" customHeight="1">
      <c r="A45" s="102" t="s">
        <v>64</v>
      </c>
      <c r="B45" s="114">
        <v>1.0</v>
      </c>
      <c r="C45" s="76">
        <f t="shared" ref="C45:C47" si="34">E45+G45+I45+K45+M45+O45+Q45+S45+U45+W45+Y45+AA45+AC45+AE45+AG45+AI45+AK45</f>
        <v>0</v>
      </c>
      <c r="D45" s="64">
        <v>1.0</v>
      </c>
      <c r="E45" s="65"/>
      <c r="F45" s="66"/>
      <c r="G45" s="65"/>
      <c r="H45" s="66"/>
      <c r="I45" s="65"/>
      <c r="J45" s="66"/>
      <c r="K45" s="65"/>
      <c r="L45" s="66"/>
      <c r="M45" s="67"/>
      <c r="N45" s="68"/>
      <c r="O45" s="65"/>
      <c r="P45" s="66"/>
      <c r="Q45" s="65"/>
      <c r="R45" s="66"/>
      <c r="S45" s="65"/>
      <c r="T45" s="66"/>
      <c r="U45" s="65"/>
      <c r="V45" s="66"/>
      <c r="W45" s="65"/>
      <c r="X45" s="69">
        <v>1.0</v>
      </c>
      <c r="Y45" s="65"/>
      <c r="Z45" s="66"/>
      <c r="AA45" s="65"/>
      <c r="AB45" s="66"/>
      <c r="AC45" s="65"/>
      <c r="AD45" s="68"/>
      <c r="AE45" s="65"/>
      <c r="AF45" s="66"/>
      <c r="AG45" s="65"/>
      <c r="AH45" s="66"/>
      <c r="AI45" s="65"/>
      <c r="AJ45" s="66"/>
      <c r="AK45" s="67"/>
      <c r="AL45" s="68"/>
      <c r="AM45" s="73"/>
      <c r="AN45" s="74"/>
      <c r="AO45" s="69">
        <v>1.0</v>
      </c>
      <c r="AP45" s="59" t="str">
        <f t="shared" si="31"/>
        <v/>
      </c>
      <c r="BU45" s="60"/>
      <c r="BV45" s="60"/>
      <c r="BW45" s="60"/>
      <c r="BX45" s="60"/>
      <c r="BY45" s="60"/>
      <c r="BZ45" s="60"/>
      <c r="CA45" s="61" t="str">
        <f t="shared" si="32"/>
        <v/>
      </c>
      <c r="CB45" s="60"/>
      <c r="CC45" s="60"/>
      <c r="CD45" s="60"/>
      <c r="CK45" s="60"/>
      <c r="CL45" s="2"/>
      <c r="CM45" s="62">
        <f t="shared" si="33"/>
        <v>0</v>
      </c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ht="15.75" customHeight="1">
      <c r="A46" s="102" t="s">
        <v>65</v>
      </c>
      <c r="B46" s="115">
        <f t="shared" ref="B46:B47" si="35">SUM(C46:D46)</f>
        <v>0</v>
      </c>
      <c r="C46" s="76">
        <f t="shared" si="34"/>
        <v>0</v>
      </c>
      <c r="D46" s="78">
        <f t="shared" ref="D46:D47" si="36">F46+H46+J46+L46+N46+P46+R46+T46+V46+X46+Z46+AB46+AD46+AF46+AH46+AJ46+AL46</f>
        <v>0</v>
      </c>
      <c r="E46" s="65"/>
      <c r="F46" s="66"/>
      <c r="G46" s="65"/>
      <c r="H46" s="66"/>
      <c r="I46" s="65"/>
      <c r="J46" s="66"/>
      <c r="K46" s="65"/>
      <c r="L46" s="66"/>
      <c r="M46" s="67"/>
      <c r="N46" s="68"/>
      <c r="O46" s="65"/>
      <c r="P46" s="66"/>
      <c r="Q46" s="65"/>
      <c r="R46" s="66"/>
      <c r="S46" s="65"/>
      <c r="T46" s="66"/>
      <c r="U46" s="65"/>
      <c r="V46" s="66"/>
      <c r="W46" s="65"/>
      <c r="X46" s="66"/>
      <c r="Y46" s="65"/>
      <c r="Z46" s="66"/>
      <c r="AA46" s="65"/>
      <c r="AB46" s="66"/>
      <c r="AC46" s="65"/>
      <c r="AD46" s="68"/>
      <c r="AE46" s="65"/>
      <c r="AF46" s="66"/>
      <c r="AG46" s="65"/>
      <c r="AH46" s="66"/>
      <c r="AI46" s="65"/>
      <c r="AJ46" s="66"/>
      <c r="AK46" s="67"/>
      <c r="AL46" s="68"/>
      <c r="AM46" s="73"/>
      <c r="AN46" s="74"/>
      <c r="AO46" s="66"/>
      <c r="AP46" s="59" t="str">
        <f t="shared" si="31"/>
        <v/>
      </c>
      <c r="BU46" s="60"/>
      <c r="BV46" s="60"/>
      <c r="BW46" s="60"/>
      <c r="BX46" s="60"/>
      <c r="BY46" s="60"/>
      <c r="BZ46" s="60"/>
      <c r="CA46" s="61" t="str">
        <f t="shared" si="32"/>
        <v/>
      </c>
      <c r="CB46" s="60"/>
      <c r="CC46" s="60"/>
      <c r="CD46" s="60"/>
      <c r="CK46" s="60"/>
      <c r="CL46" s="2"/>
      <c r="CM46" s="62">
        <f t="shared" si="33"/>
        <v>0</v>
      </c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ht="15.75" customHeight="1">
      <c r="A47" s="116" t="s">
        <v>60</v>
      </c>
      <c r="B47" s="117">
        <f t="shared" si="35"/>
        <v>0</v>
      </c>
      <c r="C47" s="118">
        <f t="shared" si="34"/>
        <v>0</v>
      </c>
      <c r="D47" s="119">
        <f t="shared" si="36"/>
        <v>0</v>
      </c>
      <c r="E47" s="120"/>
      <c r="F47" s="121"/>
      <c r="G47" s="120"/>
      <c r="H47" s="121"/>
      <c r="I47" s="120"/>
      <c r="J47" s="121"/>
      <c r="K47" s="120"/>
      <c r="L47" s="121"/>
      <c r="M47" s="122"/>
      <c r="N47" s="123"/>
      <c r="O47" s="120"/>
      <c r="P47" s="121"/>
      <c r="Q47" s="120"/>
      <c r="R47" s="121"/>
      <c r="S47" s="120"/>
      <c r="T47" s="121"/>
      <c r="U47" s="120"/>
      <c r="V47" s="121"/>
      <c r="W47" s="120"/>
      <c r="X47" s="121"/>
      <c r="Y47" s="120"/>
      <c r="Z47" s="121"/>
      <c r="AA47" s="120"/>
      <c r="AB47" s="121"/>
      <c r="AC47" s="120"/>
      <c r="AD47" s="123"/>
      <c r="AE47" s="120"/>
      <c r="AF47" s="121"/>
      <c r="AG47" s="120"/>
      <c r="AH47" s="121"/>
      <c r="AI47" s="120"/>
      <c r="AJ47" s="121"/>
      <c r="AK47" s="122"/>
      <c r="AL47" s="123"/>
      <c r="AM47" s="124"/>
      <c r="AN47" s="125"/>
      <c r="AO47" s="121"/>
      <c r="AP47" s="59" t="str">
        <f t="shared" si="31"/>
        <v/>
      </c>
      <c r="BU47" s="60"/>
      <c r="BV47" s="60"/>
      <c r="BW47" s="60"/>
      <c r="BX47" s="60"/>
      <c r="BY47" s="60"/>
      <c r="BZ47" s="60"/>
      <c r="CA47" s="61" t="str">
        <f t="shared" si="32"/>
        <v/>
      </c>
      <c r="CB47" s="60"/>
      <c r="CC47" s="60"/>
      <c r="CD47" s="60"/>
      <c r="CK47" s="60"/>
      <c r="CL47" s="2"/>
      <c r="CM47" s="62">
        <f t="shared" si="33"/>
        <v>0</v>
      </c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ht="15.75" customHeight="1">
      <c r="A48" s="9" t="s">
        <v>66</v>
      </c>
      <c r="B48" s="10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CA48" s="2"/>
      <c r="CB48" s="2"/>
      <c r="CC48" s="2"/>
      <c r="CD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ht="15.75" customHeight="1">
      <c r="A49" s="126" t="s">
        <v>67</v>
      </c>
      <c r="B49" s="127" t="s">
        <v>5</v>
      </c>
      <c r="C49" s="128" t="s">
        <v>68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29"/>
      <c r="T49" s="130" t="s">
        <v>7</v>
      </c>
      <c r="U49" s="21"/>
      <c r="V49" s="21"/>
      <c r="W49" s="21"/>
      <c r="X49" s="22"/>
      <c r="CA49" s="2"/>
      <c r="CB49" s="2"/>
      <c r="CC49" s="2"/>
      <c r="CD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ht="15.75" customHeight="1">
      <c r="A50" s="23"/>
      <c r="B50" s="23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131"/>
      <c r="T50" s="132" t="s">
        <v>25</v>
      </c>
      <c r="U50" s="133"/>
      <c r="V50" s="134"/>
      <c r="W50" s="135" t="s">
        <v>69</v>
      </c>
      <c r="X50" s="22"/>
      <c r="CA50" s="2"/>
      <c r="CB50" s="2"/>
      <c r="CC50" s="2"/>
      <c r="CD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ht="15.75" customHeight="1">
      <c r="A51" s="34"/>
      <c r="B51" s="34"/>
      <c r="C51" s="136" t="s">
        <v>8</v>
      </c>
      <c r="D51" s="137" t="s">
        <v>9</v>
      </c>
      <c r="E51" s="137" t="s">
        <v>10</v>
      </c>
      <c r="F51" s="137" t="s">
        <v>11</v>
      </c>
      <c r="G51" s="137" t="s">
        <v>12</v>
      </c>
      <c r="H51" s="137" t="s">
        <v>13</v>
      </c>
      <c r="I51" s="137" t="s">
        <v>14</v>
      </c>
      <c r="J51" s="137" t="s">
        <v>15</v>
      </c>
      <c r="K51" s="137" t="s">
        <v>16</v>
      </c>
      <c r="L51" s="137" t="s">
        <v>17</v>
      </c>
      <c r="M51" s="137" t="s">
        <v>18</v>
      </c>
      <c r="N51" s="137" t="s">
        <v>19</v>
      </c>
      <c r="O51" s="137" t="s">
        <v>20</v>
      </c>
      <c r="P51" s="137" t="s">
        <v>21</v>
      </c>
      <c r="Q51" s="137" t="s">
        <v>22</v>
      </c>
      <c r="R51" s="137" t="s">
        <v>23</v>
      </c>
      <c r="S51" s="138" t="s">
        <v>24</v>
      </c>
      <c r="T51" s="139" t="s">
        <v>70</v>
      </c>
      <c r="U51" s="140" t="s">
        <v>71</v>
      </c>
      <c r="V51" s="141" t="s">
        <v>72</v>
      </c>
      <c r="W51" s="142" t="s">
        <v>30</v>
      </c>
      <c r="X51" s="141" t="s">
        <v>31</v>
      </c>
      <c r="Y51" s="5"/>
      <c r="CA51" s="2"/>
      <c r="CB51" s="2"/>
      <c r="CC51" s="2"/>
      <c r="CD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ht="15.75" customHeight="1">
      <c r="A52" s="143" t="s">
        <v>73</v>
      </c>
      <c r="B52" s="144">
        <f t="shared" ref="B52:B58" si="37">SUM(C52:S52)</f>
        <v>0</v>
      </c>
      <c r="C52" s="65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145"/>
      <c r="T52" s="73"/>
      <c r="U52" s="74"/>
      <c r="V52" s="66"/>
      <c r="W52" s="65"/>
      <c r="X52" s="66"/>
      <c r="Y52" s="59" t="str">
        <f t="shared" ref="Y52:Y58" si="38">$CA52</f>
        <v/>
      </c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1" t="str">
        <f t="shared" ref="CA52:CA58" si="39">IF(T52+U52+V52+W52+X52&lt;&gt;$B52,"* La suma de "&amp;T$49&amp;""&amp;" no debe ser distinto del Total. ","")</f>
        <v/>
      </c>
      <c r="CB52" s="60"/>
      <c r="CC52" s="60"/>
      <c r="CD52" s="60"/>
      <c r="CK52" s="60"/>
      <c r="CL52" s="2"/>
      <c r="CM52" s="146">
        <f t="shared" ref="CM52:CM58" si="40">IF(T52+U52+V52+W52+X52&lt;&gt;$B52,1,0)</f>
        <v>0</v>
      </c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ht="15.75" customHeight="1">
      <c r="A53" s="102" t="s">
        <v>74</v>
      </c>
      <c r="B53" s="147">
        <f t="shared" si="37"/>
        <v>0</v>
      </c>
      <c r="C53" s="65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145"/>
      <c r="T53" s="73"/>
      <c r="U53" s="74"/>
      <c r="V53" s="66"/>
      <c r="W53" s="65"/>
      <c r="X53" s="66"/>
      <c r="Y53" s="59" t="str">
        <f t="shared" si="38"/>
        <v/>
      </c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1" t="str">
        <f t="shared" si="39"/>
        <v/>
      </c>
      <c r="CB53" s="60"/>
      <c r="CC53" s="60"/>
      <c r="CD53" s="60"/>
      <c r="CK53" s="60"/>
      <c r="CL53" s="2"/>
      <c r="CM53" s="146">
        <f t="shared" si="40"/>
        <v>0</v>
      </c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ht="15.75" customHeight="1">
      <c r="A54" s="102" t="s">
        <v>75</v>
      </c>
      <c r="B54" s="147">
        <f t="shared" si="37"/>
        <v>0</v>
      </c>
      <c r="C54" s="65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145"/>
      <c r="T54" s="73"/>
      <c r="U54" s="74"/>
      <c r="V54" s="66"/>
      <c r="W54" s="65"/>
      <c r="X54" s="66"/>
      <c r="Y54" s="59" t="str">
        <f t="shared" si="38"/>
        <v/>
      </c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1" t="str">
        <f t="shared" si="39"/>
        <v/>
      </c>
      <c r="CB54" s="60"/>
      <c r="CC54" s="60"/>
      <c r="CD54" s="60"/>
      <c r="CK54" s="60"/>
      <c r="CL54" s="2"/>
      <c r="CM54" s="146">
        <f t="shared" si="40"/>
        <v>0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ht="15.75" customHeight="1">
      <c r="A55" s="148" t="s">
        <v>76</v>
      </c>
      <c r="B55" s="147">
        <f t="shared" si="37"/>
        <v>0</v>
      </c>
      <c r="C55" s="65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145"/>
      <c r="T55" s="73"/>
      <c r="U55" s="74"/>
      <c r="V55" s="66"/>
      <c r="W55" s="65"/>
      <c r="X55" s="66"/>
      <c r="Y55" s="59" t="str">
        <f t="shared" si="38"/>
        <v/>
      </c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1" t="str">
        <f t="shared" si="39"/>
        <v/>
      </c>
      <c r="CB55" s="60"/>
      <c r="CC55" s="60"/>
      <c r="CD55" s="60"/>
      <c r="CK55" s="60"/>
      <c r="CL55" s="2"/>
      <c r="CM55" s="146">
        <f t="shared" si="40"/>
        <v>0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ht="15.75" customHeight="1">
      <c r="A56" s="148" t="s">
        <v>77</v>
      </c>
      <c r="B56" s="147">
        <f t="shared" si="37"/>
        <v>0</v>
      </c>
      <c r="C56" s="65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145"/>
      <c r="T56" s="73"/>
      <c r="U56" s="74"/>
      <c r="V56" s="66"/>
      <c r="W56" s="65"/>
      <c r="X56" s="66"/>
      <c r="Y56" s="59" t="str">
        <f t="shared" si="38"/>
        <v/>
      </c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1" t="str">
        <f t="shared" si="39"/>
        <v/>
      </c>
      <c r="CB56" s="60"/>
      <c r="CC56" s="60"/>
      <c r="CD56" s="60"/>
      <c r="CK56" s="60"/>
      <c r="CL56" s="2"/>
      <c r="CM56" s="146">
        <f t="shared" si="40"/>
        <v>0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ht="15.75" customHeight="1">
      <c r="A57" s="149" t="s">
        <v>78</v>
      </c>
      <c r="B57" s="147">
        <f t="shared" si="37"/>
        <v>0</v>
      </c>
      <c r="C57" s="65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145"/>
      <c r="T57" s="73"/>
      <c r="U57" s="74"/>
      <c r="V57" s="66"/>
      <c r="W57" s="65"/>
      <c r="X57" s="66"/>
      <c r="Y57" s="59" t="str">
        <f t="shared" si="38"/>
        <v/>
      </c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1" t="str">
        <f t="shared" si="39"/>
        <v/>
      </c>
      <c r="CB57" s="60"/>
      <c r="CC57" s="60"/>
      <c r="CD57" s="60"/>
      <c r="CK57" s="60"/>
      <c r="CL57" s="2"/>
      <c r="CM57" s="146">
        <f t="shared" si="40"/>
        <v>0</v>
      </c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ht="15.75" customHeight="1">
      <c r="A58" s="150" t="s">
        <v>79</v>
      </c>
      <c r="B58" s="151">
        <f t="shared" si="37"/>
        <v>0</v>
      </c>
      <c r="C58" s="104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52"/>
      <c r="T58" s="153"/>
      <c r="U58" s="154"/>
      <c r="V58" s="155"/>
      <c r="W58" s="156"/>
      <c r="X58" s="155"/>
      <c r="Y58" s="59" t="str">
        <f t="shared" si="38"/>
        <v/>
      </c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1" t="str">
        <f t="shared" si="39"/>
        <v/>
      </c>
      <c r="CB58" s="60"/>
      <c r="CC58" s="60"/>
      <c r="CD58" s="60"/>
      <c r="CK58" s="60"/>
      <c r="CL58" s="2"/>
      <c r="CM58" s="146">
        <f t="shared" si="40"/>
        <v>0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ht="15.75" customHeight="1">
      <c r="A59" s="157" t="s">
        <v>5</v>
      </c>
      <c r="B59" s="158">
        <f t="shared" ref="B59:X59" si="41">SUM(B52:B58)</f>
        <v>0</v>
      </c>
      <c r="C59" s="159">
        <f t="shared" si="41"/>
        <v>0</v>
      </c>
      <c r="D59" s="160">
        <f t="shared" si="41"/>
        <v>0</v>
      </c>
      <c r="E59" s="160">
        <f t="shared" si="41"/>
        <v>0</v>
      </c>
      <c r="F59" s="160">
        <f t="shared" si="41"/>
        <v>0</v>
      </c>
      <c r="G59" s="160">
        <f t="shared" si="41"/>
        <v>0</v>
      </c>
      <c r="H59" s="160">
        <f t="shared" si="41"/>
        <v>0</v>
      </c>
      <c r="I59" s="160">
        <f t="shared" si="41"/>
        <v>0</v>
      </c>
      <c r="J59" s="160">
        <f t="shared" si="41"/>
        <v>0</v>
      </c>
      <c r="K59" s="160">
        <f t="shared" si="41"/>
        <v>0</v>
      </c>
      <c r="L59" s="160">
        <f t="shared" si="41"/>
        <v>0</v>
      </c>
      <c r="M59" s="160">
        <f t="shared" si="41"/>
        <v>0</v>
      </c>
      <c r="N59" s="160">
        <f t="shared" si="41"/>
        <v>0</v>
      </c>
      <c r="O59" s="160">
        <f t="shared" si="41"/>
        <v>0</v>
      </c>
      <c r="P59" s="160">
        <f t="shared" si="41"/>
        <v>0</v>
      </c>
      <c r="Q59" s="160">
        <f t="shared" si="41"/>
        <v>0</v>
      </c>
      <c r="R59" s="160">
        <f t="shared" si="41"/>
        <v>0</v>
      </c>
      <c r="S59" s="161">
        <f t="shared" si="41"/>
        <v>0</v>
      </c>
      <c r="T59" s="162">
        <f t="shared" si="41"/>
        <v>0</v>
      </c>
      <c r="U59" s="163">
        <f t="shared" si="41"/>
        <v>0</v>
      </c>
      <c r="V59" s="164">
        <f t="shared" si="41"/>
        <v>0</v>
      </c>
      <c r="W59" s="165">
        <f t="shared" si="41"/>
        <v>0</v>
      </c>
      <c r="X59" s="164">
        <f t="shared" si="41"/>
        <v>0</v>
      </c>
      <c r="CA59" s="2"/>
      <c r="CB59" s="2"/>
      <c r="CC59" s="2"/>
      <c r="CD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ht="18.0" customHeight="1">
      <c r="A60" s="11" t="s">
        <v>80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CA60" s="2"/>
      <c r="CB60" s="2"/>
      <c r="CC60" s="2"/>
      <c r="CD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ht="15.75" customHeight="1">
      <c r="A61" s="126" t="s">
        <v>67</v>
      </c>
      <c r="B61" s="127" t="s">
        <v>5</v>
      </c>
      <c r="C61" s="128" t="s">
        <v>68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29"/>
      <c r="T61" s="130" t="s">
        <v>7</v>
      </c>
      <c r="U61" s="21"/>
      <c r="V61" s="21"/>
      <c r="W61" s="21"/>
      <c r="X61" s="22"/>
      <c r="CA61" s="2"/>
      <c r="CB61" s="2"/>
      <c r="CC61" s="2"/>
      <c r="CD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ht="15.75" customHeight="1">
      <c r="A62" s="23"/>
      <c r="B62" s="23"/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131"/>
      <c r="T62" s="166" t="s">
        <v>25</v>
      </c>
      <c r="U62" s="133"/>
      <c r="V62" s="134"/>
      <c r="W62" s="135" t="s">
        <v>69</v>
      </c>
      <c r="X62" s="22"/>
      <c r="CA62" s="2"/>
      <c r="CB62" s="2"/>
      <c r="CC62" s="2"/>
      <c r="CD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ht="15.75" customHeight="1">
      <c r="A63" s="34"/>
      <c r="B63" s="34"/>
      <c r="C63" s="136" t="s">
        <v>8</v>
      </c>
      <c r="D63" s="137" t="s">
        <v>9</v>
      </c>
      <c r="E63" s="137" t="s">
        <v>10</v>
      </c>
      <c r="F63" s="137" t="s">
        <v>11</v>
      </c>
      <c r="G63" s="137" t="s">
        <v>12</v>
      </c>
      <c r="H63" s="137" t="s">
        <v>13</v>
      </c>
      <c r="I63" s="137" t="s">
        <v>14</v>
      </c>
      <c r="J63" s="137" t="s">
        <v>15</v>
      </c>
      <c r="K63" s="137" t="s">
        <v>16</v>
      </c>
      <c r="L63" s="137" t="s">
        <v>17</v>
      </c>
      <c r="M63" s="137" t="s">
        <v>18</v>
      </c>
      <c r="N63" s="137" t="s">
        <v>19</v>
      </c>
      <c r="O63" s="137" t="s">
        <v>20</v>
      </c>
      <c r="P63" s="137" t="s">
        <v>21</v>
      </c>
      <c r="Q63" s="137" t="s">
        <v>22</v>
      </c>
      <c r="R63" s="137" t="s">
        <v>23</v>
      </c>
      <c r="S63" s="138" t="s">
        <v>24</v>
      </c>
      <c r="T63" s="139" t="s">
        <v>70</v>
      </c>
      <c r="U63" s="140" t="s">
        <v>71</v>
      </c>
      <c r="V63" s="141" t="s">
        <v>72</v>
      </c>
      <c r="W63" s="142" t="s">
        <v>30</v>
      </c>
      <c r="X63" s="141" t="s">
        <v>31</v>
      </c>
      <c r="Y63" s="5"/>
      <c r="CA63" s="2"/>
      <c r="CB63" s="2"/>
      <c r="CC63" s="2"/>
      <c r="CD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ht="15.75" customHeight="1">
      <c r="A64" s="143" t="s">
        <v>73</v>
      </c>
      <c r="B64" s="144">
        <f t="shared" ref="B64:B69" si="42">SUM(C64:S64)</f>
        <v>0</v>
      </c>
      <c r="C64" s="65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145"/>
      <c r="T64" s="57"/>
      <c r="U64" s="58"/>
      <c r="V64" s="50"/>
      <c r="W64" s="49"/>
      <c r="X64" s="50"/>
      <c r="Y64" s="59" t="str">
        <f t="shared" ref="Y64:Y69" si="43">$CA64</f>
        <v/>
      </c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1" t="str">
        <f t="shared" ref="CA64:CA69" si="44">IF(T64+U64+V64+W64+X64&lt;&gt;$B64,"* La suma de "&amp;T$49&amp;""&amp;" no debe ser distinto del Total. ","")</f>
        <v/>
      </c>
      <c r="CB64" s="60"/>
      <c r="CC64" s="60"/>
      <c r="CD64" s="60"/>
      <c r="CK64" s="60"/>
      <c r="CL64" s="2"/>
      <c r="CM64" s="146">
        <f t="shared" ref="CM64:CM69" si="45">IF(T64+U64+V64+W64+X64&lt;&gt;$B64,1,0)</f>
        <v>0</v>
      </c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ht="15.75" customHeight="1">
      <c r="A65" s="102" t="s">
        <v>74</v>
      </c>
      <c r="B65" s="147">
        <f t="shared" si="42"/>
        <v>0</v>
      </c>
      <c r="C65" s="65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145"/>
      <c r="T65" s="73"/>
      <c r="U65" s="74"/>
      <c r="V65" s="66"/>
      <c r="W65" s="65"/>
      <c r="X65" s="66"/>
      <c r="Y65" s="59" t="str">
        <f t="shared" si="43"/>
        <v/>
      </c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1" t="str">
        <f t="shared" si="44"/>
        <v/>
      </c>
      <c r="CB65" s="60"/>
      <c r="CC65" s="60"/>
      <c r="CD65" s="60"/>
      <c r="CK65" s="60"/>
      <c r="CL65" s="2"/>
      <c r="CM65" s="146">
        <f t="shared" si="45"/>
        <v>0</v>
      </c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ht="15.75" customHeight="1">
      <c r="A66" s="102" t="s">
        <v>75</v>
      </c>
      <c r="B66" s="147">
        <f t="shared" si="42"/>
        <v>0</v>
      </c>
      <c r="C66" s="65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145"/>
      <c r="T66" s="73"/>
      <c r="U66" s="74"/>
      <c r="V66" s="66"/>
      <c r="W66" s="65"/>
      <c r="X66" s="66"/>
      <c r="Y66" s="59" t="str">
        <f t="shared" si="43"/>
        <v/>
      </c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1" t="str">
        <f t="shared" si="44"/>
        <v/>
      </c>
      <c r="CB66" s="60"/>
      <c r="CC66" s="60"/>
      <c r="CD66" s="60"/>
      <c r="CK66" s="60"/>
      <c r="CL66" s="2"/>
      <c r="CM66" s="146">
        <f t="shared" si="45"/>
        <v>0</v>
      </c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ht="15.75" customHeight="1">
      <c r="A67" s="148" t="s">
        <v>76</v>
      </c>
      <c r="B67" s="147">
        <f t="shared" si="42"/>
        <v>0</v>
      </c>
      <c r="C67" s="65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145"/>
      <c r="T67" s="73"/>
      <c r="U67" s="74"/>
      <c r="V67" s="66"/>
      <c r="W67" s="65"/>
      <c r="X67" s="66"/>
      <c r="Y67" s="59" t="str">
        <f t="shared" si="43"/>
        <v/>
      </c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1" t="str">
        <f t="shared" si="44"/>
        <v/>
      </c>
      <c r="CB67" s="60"/>
      <c r="CC67" s="60"/>
      <c r="CD67" s="60"/>
      <c r="CK67" s="60"/>
      <c r="CL67" s="2"/>
      <c r="CM67" s="146">
        <f t="shared" si="45"/>
        <v>0</v>
      </c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ht="15.75" customHeight="1">
      <c r="A68" s="149" t="s">
        <v>78</v>
      </c>
      <c r="B68" s="147">
        <f t="shared" si="42"/>
        <v>0</v>
      </c>
      <c r="C68" s="65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145"/>
      <c r="T68" s="73"/>
      <c r="U68" s="74"/>
      <c r="V68" s="66"/>
      <c r="W68" s="65"/>
      <c r="X68" s="66"/>
      <c r="Y68" s="59" t="str">
        <f t="shared" si="43"/>
        <v/>
      </c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1" t="str">
        <f t="shared" si="44"/>
        <v/>
      </c>
      <c r="CB68" s="60"/>
      <c r="CC68" s="60"/>
      <c r="CD68" s="60"/>
      <c r="CK68" s="60"/>
      <c r="CL68" s="2"/>
      <c r="CM68" s="146">
        <f t="shared" si="45"/>
        <v>0</v>
      </c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ht="15.75" customHeight="1">
      <c r="A69" s="149" t="s">
        <v>77</v>
      </c>
      <c r="B69" s="167">
        <f t="shared" si="42"/>
        <v>0</v>
      </c>
      <c r="C69" s="65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145"/>
      <c r="T69" s="153"/>
      <c r="U69" s="154"/>
      <c r="V69" s="155"/>
      <c r="W69" s="156"/>
      <c r="X69" s="155"/>
      <c r="Y69" s="59" t="str">
        <f t="shared" si="43"/>
        <v/>
      </c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1" t="str">
        <f t="shared" si="44"/>
        <v/>
      </c>
      <c r="CB69" s="60"/>
      <c r="CC69" s="60"/>
      <c r="CD69" s="60"/>
      <c r="CK69" s="60"/>
      <c r="CL69" s="2"/>
      <c r="CM69" s="146">
        <f t="shared" si="45"/>
        <v>0</v>
      </c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ht="15.75" customHeight="1">
      <c r="A70" s="168" t="s">
        <v>5</v>
      </c>
      <c r="B70" s="158">
        <f t="shared" ref="B70:X70" si="46">SUM(B64:B69)</f>
        <v>0</v>
      </c>
      <c r="C70" s="159">
        <f t="shared" si="46"/>
        <v>0</v>
      </c>
      <c r="D70" s="160">
        <f t="shared" si="46"/>
        <v>0</v>
      </c>
      <c r="E70" s="160">
        <f t="shared" si="46"/>
        <v>0</v>
      </c>
      <c r="F70" s="160">
        <f t="shared" si="46"/>
        <v>0</v>
      </c>
      <c r="G70" s="160">
        <f t="shared" si="46"/>
        <v>0</v>
      </c>
      <c r="H70" s="160">
        <f t="shared" si="46"/>
        <v>0</v>
      </c>
      <c r="I70" s="160">
        <f t="shared" si="46"/>
        <v>0</v>
      </c>
      <c r="J70" s="160">
        <f t="shared" si="46"/>
        <v>0</v>
      </c>
      <c r="K70" s="160">
        <f t="shared" si="46"/>
        <v>0</v>
      </c>
      <c r="L70" s="160">
        <f t="shared" si="46"/>
        <v>0</v>
      </c>
      <c r="M70" s="160">
        <f t="shared" si="46"/>
        <v>0</v>
      </c>
      <c r="N70" s="160">
        <f t="shared" si="46"/>
        <v>0</v>
      </c>
      <c r="O70" s="160">
        <f t="shared" si="46"/>
        <v>0</v>
      </c>
      <c r="P70" s="160">
        <f t="shared" si="46"/>
        <v>0</v>
      </c>
      <c r="Q70" s="160">
        <f t="shared" si="46"/>
        <v>0</v>
      </c>
      <c r="R70" s="160">
        <f t="shared" si="46"/>
        <v>0</v>
      </c>
      <c r="S70" s="161">
        <f t="shared" si="46"/>
        <v>0</v>
      </c>
      <c r="T70" s="169">
        <f t="shared" si="46"/>
        <v>0</v>
      </c>
      <c r="U70" s="170">
        <f t="shared" si="46"/>
        <v>0</v>
      </c>
      <c r="V70" s="171">
        <f t="shared" si="46"/>
        <v>0</v>
      </c>
      <c r="W70" s="172">
        <f t="shared" si="46"/>
        <v>0</v>
      </c>
      <c r="X70" s="171">
        <f t="shared" si="46"/>
        <v>0</v>
      </c>
      <c r="CA70" s="2"/>
      <c r="CB70" s="2"/>
      <c r="CC70" s="2"/>
      <c r="CD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ht="18.0" customHeight="1">
      <c r="A71" s="11" t="s">
        <v>81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CA71" s="2"/>
      <c r="CB71" s="2"/>
      <c r="CC71" s="2"/>
      <c r="CD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ht="15.75" customHeight="1">
      <c r="A72" s="126" t="s">
        <v>67</v>
      </c>
      <c r="B72" s="127" t="s">
        <v>5</v>
      </c>
      <c r="C72" s="128" t="s">
        <v>68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29"/>
      <c r="T72" s="130" t="s">
        <v>7</v>
      </c>
      <c r="U72" s="21"/>
      <c r="V72" s="21"/>
      <c r="W72" s="21"/>
      <c r="X72" s="22"/>
      <c r="CA72" s="2"/>
      <c r="CB72" s="2"/>
      <c r="CC72" s="2"/>
      <c r="CD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ht="15.75" customHeight="1">
      <c r="A73" s="23"/>
      <c r="B73" s="23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131"/>
      <c r="T73" s="166" t="s">
        <v>25</v>
      </c>
      <c r="U73" s="133"/>
      <c r="V73" s="134"/>
      <c r="W73" s="135" t="s">
        <v>69</v>
      </c>
      <c r="X73" s="22"/>
      <c r="CA73" s="2"/>
      <c r="CB73" s="2"/>
      <c r="CC73" s="2"/>
      <c r="CD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ht="15.75" customHeight="1">
      <c r="A74" s="34"/>
      <c r="B74" s="34"/>
      <c r="C74" s="136" t="s">
        <v>8</v>
      </c>
      <c r="D74" s="137" t="s">
        <v>9</v>
      </c>
      <c r="E74" s="137" t="s">
        <v>10</v>
      </c>
      <c r="F74" s="137" t="s">
        <v>11</v>
      </c>
      <c r="G74" s="137" t="s">
        <v>12</v>
      </c>
      <c r="H74" s="137" t="s">
        <v>13</v>
      </c>
      <c r="I74" s="137" t="s">
        <v>14</v>
      </c>
      <c r="J74" s="137" t="s">
        <v>15</v>
      </c>
      <c r="K74" s="137" t="s">
        <v>16</v>
      </c>
      <c r="L74" s="137" t="s">
        <v>17</v>
      </c>
      <c r="M74" s="137" t="s">
        <v>18</v>
      </c>
      <c r="N74" s="137" t="s">
        <v>19</v>
      </c>
      <c r="O74" s="137" t="s">
        <v>20</v>
      </c>
      <c r="P74" s="137" t="s">
        <v>21</v>
      </c>
      <c r="Q74" s="137" t="s">
        <v>22</v>
      </c>
      <c r="R74" s="137" t="s">
        <v>23</v>
      </c>
      <c r="S74" s="138" t="s">
        <v>24</v>
      </c>
      <c r="T74" s="139" t="s">
        <v>70</v>
      </c>
      <c r="U74" s="140" t="s">
        <v>71</v>
      </c>
      <c r="V74" s="141" t="s">
        <v>72</v>
      </c>
      <c r="W74" s="142" t="s">
        <v>30</v>
      </c>
      <c r="X74" s="141" t="s">
        <v>31</v>
      </c>
      <c r="Y74" s="5"/>
      <c r="CA74" s="2"/>
      <c r="CB74" s="2"/>
      <c r="CC74" s="2"/>
      <c r="CD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ht="15.75" customHeight="1">
      <c r="A75" s="143" t="s">
        <v>73</v>
      </c>
      <c r="B75" s="173">
        <v>123.0</v>
      </c>
      <c r="C75" s="65"/>
      <c r="D75" s="74"/>
      <c r="E75" s="74"/>
      <c r="F75" s="74"/>
      <c r="G75" s="74"/>
      <c r="H75" s="74"/>
      <c r="I75" s="74"/>
      <c r="J75" s="74"/>
      <c r="K75" s="74"/>
      <c r="L75" s="174">
        <v>4.0</v>
      </c>
      <c r="M75" s="174">
        <v>7.0</v>
      </c>
      <c r="N75" s="74"/>
      <c r="O75" s="174">
        <v>12.0</v>
      </c>
      <c r="P75" s="174">
        <v>14.0</v>
      </c>
      <c r="Q75" s="174">
        <v>26.0</v>
      </c>
      <c r="R75" s="174">
        <v>34.0</v>
      </c>
      <c r="S75" s="175">
        <v>32.0</v>
      </c>
      <c r="T75" s="112"/>
      <c r="U75" s="113"/>
      <c r="V75" s="105"/>
      <c r="W75" s="104"/>
      <c r="X75" s="110">
        <v>123.0</v>
      </c>
      <c r="Y75" s="59" t="str">
        <f t="shared" ref="Y75:Y78" si="47">$CA75</f>
        <v/>
      </c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1" t="str">
        <f t="shared" ref="CA75:CA78" si="48">IF(T75+U75+V75+W75+X75&lt;&gt;$B75,"* La suma de "&amp;T$49&amp;""&amp;" no debe ser distinto del Total. ","")</f>
        <v/>
      </c>
      <c r="CB75" s="60"/>
      <c r="CC75" s="60"/>
      <c r="CD75" s="60"/>
      <c r="CK75" s="60"/>
      <c r="CL75" s="2"/>
      <c r="CM75" s="146">
        <f t="shared" ref="CM75:CM78" si="49">IF(T75+U75+V75+W75+X75&lt;&gt;$B75,1,0)</f>
        <v>0</v>
      </c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ht="15.75" customHeight="1">
      <c r="A76" s="102" t="s">
        <v>74</v>
      </c>
      <c r="B76" s="147">
        <f t="shared" ref="B76:B78" si="50">SUM(C76:S76)</f>
        <v>0</v>
      </c>
      <c r="C76" s="65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145"/>
      <c r="T76" s="73"/>
      <c r="U76" s="74"/>
      <c r="V76" s="66"/>
      <c r="W76" s="65"/>
      <c r="X76" s="66"/>
      <c r="Y76" s="59" t="str">
        <f t="shared" si="47"/>
        <v/>
      </c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1" t="str">
        <f t="shared" si="48"/>
        <v/>
      </c>
      <c r="CB76" s="60"/>
      <c r="CC76" s="60"/>
      <c r="CD76" s="60"/>
      <c r="CK76" s="60"/>
      <c r="CL76" s="2"/>
      <c r="CM76" s="146">
        <f t="shared" si="49"/>
        <v>0</v>
      </c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ht="15.75" customHeight="1">
      <c r="A77" s="102" t="s">
        <v>75</v>
      </c>
      <c r="B77" s="147">
        <f t="shared" si="50"/>
        <v>0</v>
      </c>
      <c r="C77" s="65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145"/>
      <c r="T77" s="73"/>
      <c r="U77" s="74"/>
      <c r="V77" s="66"/>
      <c r="W77" s="65"/>
      <c r="X77" s="66"/>
      <c r="Y77" s="59" t="str">
        <f t="shared" si="47"/>
        <v/>
      </c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1" t="str">
        <f t="shared" si="48"/>
        <v/>
      </c>
      <c r="CB77" s="60"/>
      <c r="CC77" s="60"/>
      <c r="CD77" s="60"/>
      <c r="CK77" s="60"/>
      <c r="CL77" s="2"/>
      <c r="CM77" s="146">
        <f t="shared" si="49"/>
        <v>0</v>
      </c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ht="15.75" customHeight="1">
      <c r="A78" s="148" t="s">
        <v>76</v>
      </c>
      <c r="B78" s="176">
        <f t="shared" si="50"/>
        <v>0</v>
      </c>
      <c r="C78" s="120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77"/>
      <c r="T78" s="124"/>
      <c r="U78" s="125"/>
      <c r="V78" s="121"/>
      <c r="W78" s="120"/>
      <c r="X78" s="121"/>
      <c r="Y78" s="59" t="str">
        <f t="shared" si="47"/>
        <v/>
      </c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1" t="str">
        <f t="shared" si="48"/>
        <v/>
      </c>
      <c r="CB78" s="60"/>
      <c r="CC78" s="60"/>
      <c r="CD78" s="60"/>
      <c r="CK78" s="60"/>
      <c r="CL78" s="2"/>
      <c r="CM78" s="146">
        <f t="shared" si="49"/>
        <v>0</v>
      </c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ht="15.75" customHeight="1">
      <c r="A79" s="178" t="s">
        <v>5</v>
      </c>
      <c r="B79" s="151">
        <f t="shared" ref="B79:X79" si="51">SUM(B75:B78)</f>
        <v>123</v>
      </c>
      <c r="C79" s="179">
        <f t="shared" si="51"/>
        <v>0</v>
      </c>
      <c r="D79" s="180">
        <f t="shared" si="51"/>
        <v>0</v>
      </c>
      <c r="E79" s="180">
        <f t="shared" si="51"/>
        <v>0</v>
      </c>
      <c r="F79" s="180">
        <f t="shared" si="51"/>
        <v>0</v>
      </c>
      <c r="G79" s="180">
        <f t="shared" si="51"/>
        <v>0</v>
      </c>
      <c r="H79" s="180">
        <f t="shared" si="51"/>
        <v>0</v>
      </c>
      <c r="I79" s="180">
        <f t="shared" si="51"/>
        <v>0</v>
      </c>
      <c r="J79" s="180">
        <f t="shared" si="51"/>
        <v>0</v>
      </c>
      <c r="K79" s="180">
        <f t="shared" si="51"/>
        <v>0</v>
      </c>
      <c r="L79" s="180">
        <f t="shared" si="51"/>
        <v>4</v>
      </c>
      <c r="M79" s="180">
        <f t="shared" si="51"/>
        <v>7</v>
      </c>
      <c r="N79" s="180">
        <f t="shared" si="51"/>
        <v>0</v>
      </c>
      <c r="O79" s="180">
        <f t="shared" si="51"/>
        <v>12</v>
      </c>
      <c r="P79" s="180">
        <f t="shared" si="51"/>
        <v>14</v>
      </c>
      <c r="Q79" s="180">
        <f t="shared" si="51"/>
        <v>26</v>
      </c>
      <c r="R79" s="180">
        <f t="shared" si="51"/>
        <v>34</v>
      </c>
      <c r="S79" s="181">
        <f t="shared" si="51"/>
        <v>32</v>
      </c>
      <c r="T79" s="169">
        <f t="shared" si="51"/>
        <v>0</v>
      </c>
      <c r="U79" s="170">
        <f t="shared" si="51"/>
        <v>0</v>
      </c>
      <c r="V79" s="171">
        <f t="shared" si="51"/>
        <v>0</v>
      </c>
      <c r="W79" s="172">
        <f t="shared" si="51"/>
        <v>0</v>
      </c>
      <c r="X79" s="171">
        <f t="shared" si="51"/>
        <v>123</v>
      </c>
      <c r="CA79" s="2"/>
      <c r="CB79" s="2"/>
      <c r="CC79" s="2"/>
      <c r="CD79" s="2"/>
      <c r="CE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ht="18.0" customHeight="1">
      <c r="A80" s="9" t="s">
        <v>82</v>
      </c>
      <c r="B80" s="10"/>
      <c r="CA80" s="2"/>
      <c r="CB80" s="2"/>
      <c r="CC80" s="2"/>
      <c r="CD80" s="2"/>
      <c r="CE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ht="15.75" customHeight="1">
      <c r="A81" s="182" t="s">
        <v>83</v>
      </c>
      <c r="B81" s="183" t="s">
        <v>84</v>
      </c>
      <c r="CA81" s="2"/>
      <c r="CB81" s="2"/>
      <c r="CC81" s="2"/>
      <c r="CD81" s="2"/>
      <c r="CE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ht="15.75" customHeight="1">
      <c r="A82" s="184" t="s">
        <v>85</v>
      </c>
      <c r="B82" s="185"/>
      <c r="CA82" s="2"/>
      <c r="CB82" s="2"/>
      <c r="CC82" s="2"/>
      <c r="CD82" s="2"/>
      <c r="CE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ht="15.75" customHeight="1">
      <c r="A83" s="186" t="s">
        <v>86</v>
      </c>
      <c r="B83" s="187"/>
      <c r="CA83" s="2"/>
      <c r="CB83" s="2"/>
      <c r="CC83" s="2"/>
      <c r="CD83" s="2"/>
      <c r="CE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ht="15.75" customHeight="1">
      <c r="A84" s="186" t="s">
        <v>87</v>
      </c>
      <c r="B84" s="187"/>
      <c r="CA84" s="2"/>
      <c r="CB84" s="2"/>
      <c r="CC84" s="2"/>
      <c r="CD84" s="2"/>
      <c r="CE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ht="15.75" customHeight="1">
      <c r="A85" s="188" t="s">
        <v>88</v>
      </c>
      <c r="B85" s="189"/>
      <c r="CA85" s="2"/>
      <c r="CB85" s="2"/>
      <c r="CC85" s="2"/>
      <c r="CD85" s="2"/>
      <c r="CE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ht="18.0" customHeight="1">
      <c r="A86" s="11" t="s">
        <v>89</v>
      </c>
      <c r="B86" s="10"/>
      <c r="CA86" s="2"/>
      <c r="CB86" s="2"/>
      <c r="CC86" s="2"/>
      <c r="CD86" s="2"/>
      <c r="CE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ht="15.75" customHeight="1">
      <c r="A87" s="27" t="s">
        <v>90</v>
      </c>
      <c r="B87" s="183" t="s">
        <v>5</v>
      </c>
      <c r="CA87" s="2"/>
      <c r="CB87" s="2"/>
      <c r="CC87" s="2"/>
      <c r="CD87" s="2"/>
      <c r="CE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ht="15.75" customHeight="1">
      <c r="A88" s="186" t="s">
        <v>91</v>
      </c>
      <c r="B88" s="187"/>
      <c r="CA88" s="2"/>
      <c r="CB88" s="2"/>
      <c r="CC88" s="2"/>
      <c r="CD88" s="2"/>
      <c r="CE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ht="15.75" customHeight="1">
      <c r="A89" s="186" t="s">
        <v>92</v>
      </c>
      <c r="B89" s="187"/>
      <c r="CA89" s="2"/>
      <c r="CB89" s="2"/>
      <c r="CC89" s="2"/>
      <c r="CD89" s="2"/>
      <c r="CE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ht="15.75" customHeight="1">
      <c r="A90" s="186" t="s">
        <v>93</v>
      </c>
      <c r="B90" s="190">
        <v>72.0</v>
      </c>
      <c r="CA90" s="2"/>
      <c r="CB90" s="2"/>
      <c r="CC90" s="2"/>
      <c r="CD90" s="2"/>
      <c r="CE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ht="24.0" customHeight="1">
      <c r="A91" s="191" t="s">
        <v>94</v>
      </c>
      <c r="B91" s="187"/>
      <c r="CA91" s="2"/>
      <c r="CB91" s="2"/>
      <c r="CC91" s="2"/>
      <c r="CD91" s="2"/>
      <c r="CE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ht="15.75" customHeight="1">
      <c r="A92" s="186" t="s">
        <v>95</v>
      </c>
      <c r="B92" s="187"/>
      <c r="CA92" s="2"/>
      <c r="CB92" s="2"/>
      <c r="CC92" s="2"/>
      <c r="CD92" s="2"/>
      <c r="CE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ht="15.75" customHeight="1">
      <c r="A93" s="186" t="s">
        <v>96</v>
      </c>
      <c r="B93" s="187"/>
      <c r="CA93" s="2"/>
      <c r="CB93" s="2"/>
      <c r="CC93" s="2"/>
      <c r="CD93" s="2"/>
      <c r="CE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ht="15.75" customHeight="1">
      <c r="A94" s="186" t="s">
        <v>97</v>
      </c>
      <c r="B94" s="187"/>
      <c r="CA94" s="2"/>
      <c r="CB94" s="2"/>
      <c r="CC94" s="2"/>
      <c r="CD94" s="2"/>
      <c r="CE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ht="15.75" customHeight="1">
      <c r="A95" s="186" t="s">
        <v>98</v>
      </c>
      <c r="B95" s="187"/>
      <c r="CA95" s="2"/>
      <c r="CB95" s="2"/>
      <c r="CC95" s="2"/>
      <c r="CD95" s="2"/>
      <c r="CE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ht="15.75" customHeight="1">
      <c r="A96" s="186" t="s">
        <v>99</v>
      </c>
      <c r="B96" s="187"/>
      <c r="CA96" s="2"/>
      <c r="CB96" s="2"/>
      <c r="CC96" s="2"/>
      <c r="CD96" s="2"/>
      <c r="CE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ht="15.75" customHeight="1">
      <c r="A97" s="186" t="s">
        <v>100</v>
      </c>
      <c r="B97" s="187"/>
      <c r="CA97" s="2"/>
      <c r="CB97" s="2"/>
      <c r="CC97" s="2"/>
      <c r="CD97" s="2"/>
      <c r="CE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ht="15.75" customHeight="1">
      <c r="A98" s="186" t="s">
        <v>101</v>
      </c>
      <c r="B98" s="187"/>
      <c r="CA98" s="2"/>
      <c r="CB98" s="2"/>
      <c r="CC98" s="2"/>
      <c r="CD98" s="2"/>
      <c r="CE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ht="15.75" customHeight="1">
      <c r="A99" s="186" t="s">
        <v>102</v>
      </c>
      <c r="B99" s="187"/>
      <c r="CA99" s="2"/>
      <c r="CB99" s="2"/>
      <c r="CC99" s="2"/>
      <c r="CD99" s="2"/>
      <c r="CE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ht="15.75" customHeight="1">
      <c r="A100" s="186" t="s">
        <v>103</v>
      </c>
      <c r="B100" s="187"/>
      <c r="CA100" s="2"/>
      <c r="CB100" s="2"/>
      <c r="CC100" s="2"/>
      <c r="CD100" s="2"/>
      <c r="CE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ht="15.75" customHeight="1">
      <c r="A101" s="186" t="s">
        <v>104</v>
      </c>
      <c r="B101" s="187"/>
      <c r="CA101" s="2"/>
      <c r="CB101" s="2"/>
      <c r="CC101" s="2"/>
      <c r="CD101" s="2"/>
      <c r="CE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ht="15.75" customHeight="1">
      <c r="A102" s="186" t="s">
        <v>105</v>
      </c>
      <c r="B102" s="187"/>
      <c r="CA102" s="2"/>
      <c r="CB102" s="2"/>
      <c r="CC102" s="2"/>
      <c r="CD102" s="2"/>
      <c r="CE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ht="15.75" customHeight="1">
      <c r="A103" s="186" t="s">
        <v>106</v>
      </c>
      <c r="B103" s="187"/>
      <c r="CA103" s="2"/>
      <c r="CB103" s="2"/>
      <c r="CC103" s="2"/>
      <c r="CD103" s="2"/>
      <c r="CE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ht="15.75" customHeight="1">
      <c r="A104" s="186" t="s">
        <v>107</v>
      </c>
      <c r="B104" s="187"/>
      <c r="CA104" s="2"/>
      <c r="CB104" s="2"/>
      <c r="CC104" s="2"/>
      <c r="CD104" s="2"/>
      <c r="CE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ht="15.75" customHeight="1">
      <c r="A105" s="186" t="s">
        <v>108</v>
      </c>
      <c r="B105" s="187"/>
      <c r="CA105" s="2"/>
      <c r="CB105" s="2"/>
      <c r="CC105" s="2"/>
      <c r="CD105" s="2"/>
      <c r="CE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ht="15.75" customHeight="1">
      <c r="A106" s="186" t="s">
        <v>109</v>
      </c>
      <c r="B106" s="187"/>
      <c r="CA106" s="2"/>
      <c r="CB106" s="2"/>
      <c r="CC106" s="2"/>
      <c r="CD106" s="2"/>
      <c r="CE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ht="15.75" customHeight="1">
      <c r="A107" s="186" t="s">
        <v>110</v>
      </c>
      <c r="B107" s="187"/>
      <c r="CA107" s="2"/>
      <c r="CB107" s="2"/>
      <c r="CC107" s="2"/>
      <c r="CD107" s="2"/>
      <c r="CE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ht="15.75" customHeight="1">
      <c r="A108" s="186" t="s">
        <v>111</v>
      </c>
      <c r="B108" s="187"/>
      <c r="CA108" s="2"/>
      <c r="CB108" s="2"/>
      <c r="CC108" s="2"/>
      <c r="CD108" s="2"/>
      <c r="CE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ht="15.75" customHeight="1">
      <c r="A109" s="186" t="s">
        <v>112</v>
      </c>
      <c r="B109" s="187"/>
      <c r="CA109" s="2"/>
      <c r="CB109" s="2"/>
      <c r="CC109" s="2"/>
      <c r="CD109" s="2"/>
      <c r="CE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ht="15.75" customHeight="1">
      <c r="A110" s="186" t="s">
        <v>113</v>
      </c>
      <c r="B110" s="190">
        <v>51.0</v>
      </c>
      <c r="CA110" s="2"/>
      <c r="CB110" s="2"/>
      <c r="CC110" s="2"/>
      <c r="CD110" s="2"/>
      <c r="CE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ht="15.75" customHeight="1">
      <c r="A111" s="186" t="s">
        <v>114</v>
      </c>
      <c r="B111" s="187"/>
      <c r="CA111" s="2"/>
      <c r="CB111" s="2"/>
      <c r="CC111" s="2"/>
      <c r="CD111" s="2"/>
      <c r="CE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ht="15.75" customHeight="1">
      <c r="A112" s="188" t="s">
        <v>115</v>
      </c>
      <c r="B112" s="189"/>
      <c r="CA112" s="2"/>
      <c r="CB112" s="2"/>
      <c r="CC112" s="2"/>
      <c r="CD112" s="2"/>
      <c r="CE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ht="15.75" customHeight="1">
      <c r="A113" s="192" t="s">
        <v>5</v>
      </c>
      <c r="B113" s="193">
        <f>SUM(B88:B112)</f>
        <v>123</v>
      </c>
      <c r="CA113" s="2"/>
      <c r="CB113" s="2"/>
      <c r="CC113" s="2"/>
      <c r="CD113" s="2"/>
      <c r="CE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ht="15.75" customHeight="1">
      <c r="CA114" s="2"/>
      <c r="CB114" s="2"/>
      <c r="CC114" s="2"/>
      <c r="CD114" s="2"/>
      <c r="CE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ht="15.75" customHeight="1">
      <c r="CA115" s="2"/>
      <c r="CB115" s="2"/>
      <c r="CC115" s="2"/>
      <c r="CD115" s="2"/>
      <c r="CE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ht="15.75" customHeight="1">
      <c r="CA116" s="2"/>
      <c r="CB116" s="2"/>
      <c r="CC116" s="2"/>
      <c r="CD116" s="2"/>
      <c r="CE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ht="15.75" customHeight="1">
      <c r="CA117" s="2"/>
      <c r="CB117" s="2"/>
      <c r="CC117" s="2"/>
      <c r="CD117" s="2"/>
      <c r="CE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ht="15.75" customHeight="1">
      <c r="CA118" s="2"/>
      <c r="CB118" s="2"/>
      <c r="CC118" s="2"/>
      <c r="CD118" s="2"/>
      <c r="CE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ht="15.75" customHeight="1">
      <c r="CA119" s="2"/>
      <c r="CB119" s="2"/>
      <c r="CC119" s="2"/>
      <c r="CD119" s="2"/>
      <c r="CE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ht="15.75" customHeight="1">
      <c r="CA120" s="2"/>
      <c r="CB120" s="2"/>
      <c r="CC120" s="2"/>
      <c r="CD120" s="2"/>
      <c r="CE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ht="15.75" customHeight="1">
      <c r="CA121" s="2"/>
      <c r="CB121" s="2"/>
      <c r="CC121" s="2"/>
      <c r="CD121" s="2"/>
      <c r="CE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ht="15.75" customHeight="1">
      <c r="CA122" s="2"/>
      <c r="CB122" s="2"/>
      <c r="CC122" s="2"/>
      <c r="CD122" s="2"/>
      <c r="CE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ht="15.75" customHeight="1">
      <c r="CA123" s="2"/>
      <c r="CB123" s="2"/>
      <c r="CC123" s="2"/>
      <c r="CD123" s="2"/>
      <c r="CE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ht="15.75" customHeight="1">
      <c r="CA124" s="2"/>
      <c r="CB124" s="2"/>
      <c r="CC124" s="2"/>
      <c r="CD124" s="2"/>
      <c r="CE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ht="15.75" customHeight="1">
      <c r="CA125" s="2"/>
      <c r="CB125" s="2"/>
      <c r="CC125" s="2"/>
      <c r="CD125" s="2"/>
      <c r="CE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ht="15.75" customHeight="1">
      <c r="CA126" s="2"/>
      <c r="CB126" s="2"/>
      <c r="CC126" s="2"/>
      <c r="CD126" s="2"/>
      <c r="CE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ht="15.75" customHeight="1">
      <c r="CA127" s="2"/>
      <c r="CB127" s="2"/>
      <c r="CC127" s="2"/>
      <c r="CD127" s="2"/>
      <c r="CE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ht="15.75" customHeight="1">
      <c r="CA128" s="2"/>
      <c r="CB128" s="2"/>
      <c r="CC128" s="2"/>
      <c r="CD128" s="2"/>
      <c r="CE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ht="15.75" customHeight="1">
      <c r="CA129" s="2"/>
      <c r="CB129" s="2"/>
      <c r="CC129" s="2"/>
      <c r="CD129" s="2"/>
      <c r="CE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ht="15.75" customHeight="1">
      <c r="CA130" s="2"/>
      <c r="CB130" s="2"/>
      <c r="CC130" s="2"/>
      <c r="CD130" s="2"/>
      <c r="CE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ht="15.75" customHeight="1">
      <c r="CA131" s="2"/>
      <c r="CB131" s="2"/>
      <c r="CC131" s="2"/>
      <c r="CD131" s="2"/>
      <c r="CE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ht="15.75" customHeight="1">
      <c r="CA132" s="2"/>
      <c r="CB132" s="2"/>
      <c r="CC132" s="2"/>
      <c r="CD132" s="2"/>
      <c r="CE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ht="15.75" customHeight="1">
      <c r="CA133" s="2"/>
      <c r="CB133" s="2"/>
      <c r="CC133" s="2"/>
      <c r="CD133" s="2"/>
      <c r="CE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ht="15.75" customHeight="1">
      <c r="CA134" s="2"/>
      <c r="CB134" s="2"/>
      <c r="CC134" s="2"/>
      <c r="CD134" s="2"/>
      <c r="CE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ht="15.75" customHeight="1">
      <c r="CA135" s="2"/>
      <c r="CB135" s="2"/>
      <c r="CC135" s="2"/>
      <c r="CD135" s="2"/>
      <c r="CE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ht="15.75" customHeight="1">
      <c r="CA136" s="2"/>
      <c r="CB136" s="2"/>
      <c r="CC136" s="2"/>
      <c r="CD136" s="2"/>
      <c r="CE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ht="15.75" customHeight="1">
      <c r="CA137" s="2"/>
      <c r="CB137" s="2"/>
      <c r="CC137" s="2"/>
      <c r="CD137" s="2"/>
      <c r="CE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ht="15.75" customHeight="1">
      <c r="CA138" s="2"/>
      <c r="CB138" s="2"/>
      <c r="CC138" s="2"/>
      <c r="CD138" s="2"/>
      <c r="CE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ht="15.75" customHeight="1">
      <c r="CA139" s="2"/>
      <c r="CB139" s="2"/>
      <c r="CC139" s="2"/>
      <c r="CD139" s="2"/>
      <c r="CE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ht="15.75" customHeight="1">
      <c r="CA140" s="2"/>
      <c r="CB140" s="2"/>
      <c r="CC140" s="2"/>
      <c r="CD140" s="2"/>
      <c r="CE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ht="15.75" customHeight="1">
      <c r="CA141" s="2"/>
      <c r="CB141" s="2"/>
      <c r="CC141" s="2"/>
      <c r="CD141" s="2"/>
      <c r="CE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ht="15.75" customHeight="1">
      <c r="CA142" s="2"/>
      <c r="CB142" s="2"/>
      <c r="CC142" s="2"/>
      <c r="CD142" s="2"/>
      <c r="CE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ht="15.75" customHeight="1">
      <c r="CA143" s="2"/>
      <c r="CB143" s="2"/>
      <c r="CC143" s="2"/>
      <c r="CD143" s="2"/>
      <c r="CE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ht="15.75" customHeight="1">
      <c r="CA144" s="2"/>
      <c r="CB144" s="2"/>
      <c r="CC144" s="2"/>
      <c r="CD144" s="2"/>
      <c r="CE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ht="15.75" customHeight="1">
      <c r="CA145" s="2"/>
      <c r="CB145" s="2"/>
      <c r="CC145" s="2"/>
      <c r="CD145" s="2"/>
      <c r="CE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ht="15.75" hidden="1" customHeight="1">
      <c r="A146" s="194" t="str">
        <f>SUM(#REF!,#REF!,#REF!,#REF!,#REF!,#REF!,#REF!,#REF!,#REF!,#REF!,#REF!,B13:B41,B43:B47,B52:B58,B64:B69,B75:B78,B82:B85,B113,#REF!,#REF!,#REF!)</f>
        <v>#REF!</v>
      </c>
      <c r="B146" s="194">
        <f>SUM(CM8:CQ78)</f>
        <v>0</v>
      </c>
      <c r="CA146" s="2"/>
      <c r="CB146" s="2"/>
      <c r="CC146" s="2"/>
      <c r="CD146" s="2"/>
      <c r="CE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ht="15.75" customHeight="1">
      <c r="CA147" s="2"/>
      <c r="CB147" s="2"/>
      <c r="CC147" s="2"/>
      <c r="CD147" s="2"/>
      <c r="CE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ht="15.75" customHeight="1">
      <c r="CA148" s="2"/>
      <c r="CB148" s="2"/>
      <c r="CC148" s="2"/>
      <c r="CD148" s="2"/>
      <c r="CE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ht="15.75" customHeight="1">
      <c r="CA149" s="2"/>
      <c r="CB149" s="2"/>
      <c r="CC149" s="2"/>
      <c r="CD149" s="2"/>
      <c r="CE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ht="15.75" customHeight="1">
      <c r="CA150" s="2"/>
      <c r="CB150" s="2"/>
      <c r="CC150" s="2"/>
      <c r="CD150" s="2"/>
      <c r="CE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ht="15.75" customHeight="1">
      <c r="CA151" s="2"/>
      <c r="CB151" s="2"/>
      <c r="CC151" s="2"/>
      <c r="CD151" s="2"/>
      <c r="CE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ht="15.75" customHeight="1">
      <c r="CA152" s="2"/>
      <c r="CB152" s="2"/>
      <c r="CC152" s="2"/>
      <c r="CD152" s="2"/>
      <c r="CE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ht="15.75" customHeight="1">
      <c r="CA153" s="2"/>
      <c r="CB153" s="2"/>
      <c r="CC153" s="2"/>
      <c r="CD153" s="2"/>
      <c r="CE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ht="15.75" customHeight="1">
      <c r="CA154" s="2"/>
      <c r="CB154" s="2"/>
      <c r="CC154" s="2"/>
      <c r="CD154" s="2"/>
      <c r="CE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ht="15.75" customHeight="1">
      <c r="CA155" s="2"/>
      <c r="CB155" s="2"/>
      <c r="CC155" s="2"/>
      <c r="CD155" s="2"/>
      <c r="CE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ht="15.75" customHeight="1">
      <c r="CA156" s="2"/>
      <c r="CB156" s="2"/>
      <c r="CC156" s="2"/>
      <c r="CD156" s="2"/>
      <c r="CE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ht="15.75" customHeight="1">
      <c r="CA157" s="2"/>
      <c r="CB157" s="2"/>
      <c r="CC157" s="2"/>
      <c r="CD157" s="2"/>
      <c r="CE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ht="15.75" customHeight="1">
      <c r="CA158" s="2"/>
      <c r="CB158" s="2"/>
      <c r="CC158" s="2"/>
      <c r="CD158" s="2"/>
      <c r="CE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ht="15.75" customHeight="1">
      <c r="CA159" s="2"/>
      <c r="CB159" s="2"/>
      <c r="CC159" s="2"/>
      <c r="CD159" s="2"/>
      <c r="CE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ht="15.75" customHeight="1">
      <c r="CA160" s="2"/>
      <c r="CB160" s="2"/>
      <c r="CC160" s="2"/>
      <c r="CD160" s="2"/>
      <c r="CE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ht="15.75" customHeight="1">
      <c r="CA161" s="2"/>
      <c r="CB161" s="2"/>
      <c r="CC161" s="2"/>
      <c r="CD161" s="2"/>
      <c r="CE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ht="15.75" customHeight="1">
      <c r="CA162" s="2"/>
      <c r="CB162" s="2"/>
      <c r="CC162" s="2"/>
      <c r="CD162" s="2"/>
      <c r="CE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ht="15.75" customHeight="1">
      <c r="CA163" s="2"/>
      <c r="CB163" s="2"/>
      <c r="CC163" s="2"/>
      <c r="CD163" s="2"/>
      <c r="CE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ht="15.75" customHeight="1">
      <c r="CA164" s="2"/>
      <c r="CB164" s="2"/>
      <c r="CC164" s="2"/>
      <c r="CD164" s="2"/>
      <c r="CE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ht="15.75" customHeight="1">
      <c r="CA165" s="2"/>
      <c r="CB165" s="2"/>
      <c r="CC165" s="2"/>
      <c r="CD165" s="2"/>
      <c r="CE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ht="15.75" customHeight="1">
      <c r="CA166" s="2"/>
      <c r="CB166" s="2"/>
      <c r="CC166" s="2"/>
      <c r="CD166" s="2"/>
      <c r="CE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ht="15.75" customHeight="1">
      <c r="CA167" s="2"/>
      <c r="CB167" s="2"/>
      <c r="CC167" s="2"/>
      <c r="CD167" s="2"/>
      <c r="CE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ht="15.75" customHeight="1">
      <c r="CA168" s="2"/>
      <c r="CB168" s="2"/>
      <c r="CC168" s="2"/>
      <c r="CD168" s="2"/>
      <c r="CE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ht="15.75" customHeight="1">
      <c r="CA169" s="2"/>
      <c r="CB169" s="2"/>
      <c r="CC169" s="2"/>
      <c r="CD169" s="2"/>
      <c r="CE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ht="15.75" customHeight="1">
      <c r="CA170" s="2"/>
      <c r="CB170" s="2"/>
      <c r="CC170" s="2"/>
      <c r="CD170" s="2"/>
      <c r="CE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ht="15.75" customHeight="1">
      <c r="CA171" s="2"/>
      <c r="CB171" s="2"/>
      <c r="CC171" s="2"/>
      <c r="CD171" s="2"/>
      <c r="CE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ht="15.75" customHeight="1">
      <c r="CA172" s="2"/>
      <c r="CB172" s="2"/>
      <c r="CC172" s="2"/>
      <c r="CD172" s="2"/>
      <c r="CE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ht="15.75" customHeight="1">
      <c r="CA173" s="2"/>
      <c r="CB173" s="2"/>
      <c r="CC173" s="2"/>
      <c r="CD173" s="2"/>
      <c r="CE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ht="15.75" customHeight="1">
      <c r="CA174" s="2"/>
      <c r="CB174" s="2"/>
      <c r="CC174" s="2"/>
      <c r="CD174" s="2"/>
      <c r="CE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ht="15.75" customHeight="1">
      <c r="CA175" s="2"/>
      <c r="CB175" s="2"/>
      <c r="CC175" s="2"/>
      <c r="CD175" s="2"/>
      <c r="CE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ht="15.75" customHeight="1">
      <c r="CA176" s="2"/>
      <c r="CB176" s="2"/>
      <c r="CC176" s="2"/>
      <c r="CD176" s="2"/>
      <c r="CE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ht="15.75" customHeight="1">
      <c r="CA177" s="2"/>
      <c r="CB177" s="2"/>
      <c r="CC177" s="2"/>
      <c r="CD177" s="2"/>
      <c r="CE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ht="15.75" customHeight="1">
      <c r="CA178" s="2"/>
      <c r="CB178" s="2"/>
      <c r="CC178" s="2"/>
      <c r="CD178" s="2"/>
      <c r="CE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ht="15.75" customHeight="1">
      <c r="CA179" s="2"/>
      <c r="CB179" s="2"/>
      <c r="CC179" s="2"/>
      <c r="CD179" s="2"/>
      <c r="CE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ht="15.75" customHeight="1">
      <c r="CA180" s="2"/>
      <c r="CB180" s="2"/>
      <c r="CC180" s="2"/>
      <c r="CD180" s="2"/>
      <c r="CE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ht="15.75" customHeight="1">
      <c r="CA181" s="2"/>
      <c r="CB181" s="2"/>
      <c r="CC181" s="2"/>
      <c r="CD181" s="2"/>
      <c r="CE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ht="15.75" customHeight="1">
      <c r="CA182" s="2"/>
      <c r="CB182" s="2"/>
      <c r="CC182" s="2"/>
      <c r="CD182" s="2"/>
      <c r="CE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ht="15.75" customHeight="1">
      <c r="CA183" s="2"/>
      <c r="CB183" s="2"/>
      <c r="CC183" s="2"/>
      <c r="CD183" s="2"/>
      <c r="CE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ht="15.75" customHeight="1">
      <c r="CA184" s="2"/>
      <c r="CB184" s="2"/>
      <c r="CC184" s="2"/>
      <c r="CD184" s="2"/>
      <c r="CE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ht="15.75" customHeight="1">
      <c r="CA185" s="2"/>
      <c r="CB185" s="2"/>
      <c r="CC185" s="2"/>
      <c r="CD185" s="2"/>
      <c r="CE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ht="15.75" customHeight="1">
      <c r="CA186" s="2"/>
      <c r="CB186" s="2"/>
      <c r="CC186" s="2"/>
      <c r="CD186" s="2"/>
      <c r="CE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ht="15.75" customHeight="1">
      <c r="CA187" s="2"/>
      <c r="CB187" s="2"/>
      <c r="CC187" s="2"/>
      <c r="CD187" s="2"/>
      <c r="CE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ht="15.75" customHeight="1">
      <c r="CA188" s="2"/>
      <c r="CB188" s="2"/>
      <c r="CC188" s="2"/>
      <c r="CD188" s="2"/>
      <c r="CE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ht="15.75" customHeight="1">
      <c r="CA189" s="2"/>
      <c r="CB189" s="2"/>
      <c r="CC189" s="2"/>
      <c r="CD189" s="2"/>
      <c r="CE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ht="15.75" customHeight="1">
      <c r="CA190" s="2"/>
      <c r="CB190" s="2"/>
      <c r="CC190" s="2"/>
      <c r="CD190" s="2"/>
      <c r="CE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ht="15.75" customHeight="1">
      <c r="CA191" s="2"/>
      <c r="CB191" s="2"/>
      <c r="CC191" s="2"/>
      <c r="CD191" s="2"/>
      <c r="CE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ht="15.75" customHeight="1">
      <c r="CA192" s="2"/>
      <c r="CB192" s="2"/>
      <c r="CC192" s="2"/>
      <c r="CD192" s="2"/>
      <c r="CE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ht="15.75" customHeight="1">
      <c r="CA193" s="2"/>
      <c r="CB193" s="2"/>
      <c r="CC193" s="2"/>
      <c r="CD193" s="2"/>
      <c r="CE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ht="15.75" customHeight="1">
      <c r="CA194" s="2"/>
      <c r="CB194" s="2"/>
      <c r="CC194" s="2"/>
      <c r="CD194" s="2"/>
      <c r="CE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ht="15.75" customHeight="1">
      <c r="CA195" s="2"/>
      <c r="CB195" s="2"/>
      <c r="CC195" s="2"/>
      <c r="CD195" s="2"/>
      <c r="CE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ht="15.75" customHeight="1">
      <c r="CA196" s="2"/>
      <c r="CB196" s="2"/>
      <c r="CC196" s="2"/>
      <c r="CD196" s="2"/>
      <c r="CE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ht="15.75" customHeight="1">
      <c r="CA197" s="2"/>
      <c r="CB197" s="2"/>
      <c r="CC197" s="2"/>
      <c r="CD197" s="2"/>
      <c r="CE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ht="15.75" customHeight="1">
      <c r="CA198" s="2"/>
      <c r="CB198" s="2"/>
      <c r="CC198" s="2"/>
      <c r="CD198" s="2"/>
      <c r="CE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ht="15.75" customHeight="1">
      <c r="CA199" s="2"/>
      <c r="CB199" s="2"/>
      <c r="CC199" s="2"/>
      <c r="CD199" s="2"/>
      <c r="CE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ht="15.75" customHeight="1">
      <c r="CA200" s="2"/>
      <c r="CB200" s="2"/>
      <c r="CC200" s="2"/>
      <c r="CD200" s="2"/>
      <c r="CE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ht="15.75" customHeight="1">
      <c r="CA201" s="2"/>
      <c r="CB201" s="2"/>
      <c r="CC201" s="2"/>
      <c r="CD201" s="2"/>
      <c r="CE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ht="15.75" customHeight="1">
      <c r="CA202" s="2"/>
      <c r="CB202" s="2"/>
      <c r="CC202" s="2"/>
      <c r="CD202" s="2"/>
      <c r="CE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ht="15.75" customHeight="1">
      <c r="CA203" s="2"/>
      <c r="CB203" s="2"/>
      <c r="CC203" s="2"/>
      <c r="CD203" s="2"/>
      <c r="CE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ht="15.75" customHeight="1">
      <c r="CA204" s="2"/>
      <c r="CB204" s="2"/>
      <c r="CC204" s="2"/>
      <c r="CD204" s="2"/>
      <c r="CE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ht="15.75" customHeight="1">
      <c r="CA205" s="2"/>
      <c r="CB205" s="2"/>
      <c r="CC205" s="2"/>
      <c r="CD205" s="2"/>
      <c r="CE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ht="15.75" customHeight="1">
      <c r="CA206" s="2"/>
      <c r="CB206" s="2"/>
      <c r="CC206" s="2"/>
      <c r="CD206" s="2"/>
      <c r="CE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ht="15.75" customHeight="1">
      <c r="CA207" s="2"/>
      <c r="CB207" s="2"/>
      <c r="CC207" s="2"/>
      <c r="CD207" s="2"/>
      <c r="CE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ht="15.75" customHeight="1">
      <c r="CA208" s="2"/>
      <c r="CB208" s="2"/>
      <c r="CC208" s="2"/>
      <c r="CD208" s="2"/>
      <c r="CE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ht="15.75" customHeight="1">
      <c r="CA209" s="2"/>
      <c r="CB209" s="2"/>
      <c r="CC209" s="2"/>
      <c r="CD209" s="2"/>
      <c r="CE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ht="15.75" customHeight="1">
      <c r="CA210" s="2"/>
      <c r="CB210" s="2"/>
      <c r="CC210" s="2"/>
      <c r="CD210" s="2"/>
      <c r="CE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ht="15.75" customHeight="1">
      <c r="CA211" s="2"/>
      <c r="CB211" s="2"/>
      <c r="CC211" s="2"/>
      <c r="CD211" s="2"/>
      <c r="CE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ht="15.75" customHeight="1">
      <c r="CA212" s="2"/>
      <c r="CB212" s="2"/>
      <c r="CC212" s="2"/>
      <c r="CD212" s="2"/>
      <c r="CE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ht="15.75" customHeight="1">
      <c r="CA213" s="2"/>
      <c r="CB213" s="2"/>
      <c r="CC213" s="2"/>
      <c r="CD213" s="2"/>
      <c r="CE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ht="15.75" customHeight="1">
      <c r="CA214" s="2"/>
      <c r="CB214" s="2"/>
      <c r="CC214" s="2"/>
      <c r="CD214" s="2"/>
      <c r="CE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ht="15.75" customHeight="1">
      <c r="CA215" s="2"/>
      <c r="CB215" s="2"/>
      <c r="CC215" s="2"/>
      <c r="CD215" s="2"/>
      <c r="CE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ht="15.75" customHeight="1">
      <c r="CA216" s="2"/>
      <c r="CB216" s="2"/>
      <c r="CC216" s="2"/>
      <c r="CD216" s="2"/>
      <c r="CE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ht="15.75" customHeight="1">
      <c r="CA217" s="2"/>
      <c r="CB217" s="2"/>
      <c r="CC217" s="2"/>
      <c r="CD217" s="2"/>
      <c r="CE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ht="15.75" customHeight="1">
      <c r="CA218" s="2"/>
      <c r="CB218" s="2"/>
      <c r="CC218" s="2"/>
      <c r="CD218" s="2"/>
      <c r="CE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ht="15.75" customHeight="1">
      <c r="CA219" s="2"/>
      <c r="CB219" s="2"/>
      <c r="CC219" s="2"/>
      <c r="CD219" s="2"/>
      <c r="CE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ht="15.75" customHeight="1">
      <c r="CA220" s="2"/>
      <c r="CB220" s="2"/>
      <c r="CC220" s="2"/>
      <c r="CD220" s="2"/>
      <c r="CE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ht="15.75" customHeight="1">
      <c r="CA221" s="2"/>
      <c r="CB221" s="2"/>
      <c r="CC221" s="2"/>
      <c r="CD221" s="2"/>
      <c r="CE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ht="15.75" customHeight="1">
      <c r="CA222" s="2"/>
      <c r="CB222" s="2"/>
      <c r="CC222" s="2"/>
      <c r="CD222" s="2"/>
      <c r="CE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ht="15.75" customHeight="1">
      <c r="CA223" s="2"/>
      <c r="CB223" s="2"/>
      <c r="CC223" s="2"/>
      <c r="CD223" s="2"/>
      <c r="CE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ht="15.75" customHeight="1">
      <c r="CA224" s="2"/>
      <c r="CB224" s="2"/>
      <c r="CC224" s="2"/>
      <c r="CD224" s="2"/>
      <c r="CE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ht="15.75" customHeight="1">
      <c r="CA225" s="2"/>
      <c r="CB225" s="2"/>
      <c r="CC225" s="2"/>
      <c r="CD225" s="2"/>
      <c r="CE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ht="15.75" customHeight="1">
      <c r="CA226" s="2"/>
      <c r="CB226" s="2"/>
      <c r="CC226" s="2"/>
      <c r="CD226" s="2"/>
      <c r="CE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ht="15.75" customHeight="1">
      <c r="CA227" s="2"/>
      <c r="CB227" s="2"/>
      <c r="CC227" s="2"/>
      <c r="CD227" s="2"/>
      <c r="CE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ht="15.75" customHeight="1">
      <c r="CA228" s="2"/>
      <c r="CB228" s="2"/>
      <c r="CC228" s="2"/>
      <c r="CD228" s="2"/>
      <c r="CE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ht="15.75" customHeight="1">
      <c r="CA229" s="2"/>
      <c r="CB229" s="2"/>
      <c r="CC229" s="2"/>
      <c r="CD229" s="2"/>
      <c r="CE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ht="15.75" customHeight="1">
      <c r="CA230" s="2"/>
      <c r="CB230" s="2"/>
      <c r="CC230" s="2"/>
      <c r="CD230" s="2"/>
      <c r="CE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ht="15.75" customHeight="1">
      <c r="CA231" s="2"/>
      <c r="CB231" s="2"/>
      <c r="CC231" s="2"/>
      <c r="CD231" s="2"/>
      <c r="CE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ht="15.75" customHeight="1">
      <c r="CA232" s="2"/>
      <c r="CB232" s="2"/>
      <c r="CC232" s="2"/>
      <c r="CD232" s="2"/>
      <c r="CE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ht="15.75" customHeight="1">
      <c r="CA233" s="2"/>
      <c r="CB233" s="2"/>
      <c r="CC233" s="2"/>
      <c r="CD233" s="2"/>
      <c r="CE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ht="15.75" customHeight="1">
      <c r="CA234" s="2"/>
      <c r="CB234" s="2"/>
      <c r="CC234" s="2"/>
      <c r="CD234" s="2"/>
      <c r="CE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ht="15.75" customHeight="1">
      <c r="CA235" s="2"/>
      <c r="CB235" s="2"/>
      <c r="CC235" s="2"/>
      <c r="CD235" s="2"/>
      <c r="CE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ht="15.75" customHeight="1">
      <c r="CA236" s="2"/>
      <c r="CB236" s="2"/>
      <c r="CC236" s="2"/>
      <c r="CD236" s="2"/>
      <c r="CE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ht="15.75" customHeight="1">
      <c r="CA237" s="2"/>
      <c r="CB237" s="2"/>
      <c r="CC237" s="2"/>
      <c r="CD237" s="2"/>
      <c r="CE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ht="15.75" customHeight="1">
      <c r="CA238" s="2"/>
      <c r="CB238" s="2"/>
      <c r="CC238" s="2"/>
      <c r="CD238" s="2"/>
      <c r="CE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ht="15.75" customHeight="1">
      <c r="CA239" s="2"/>
      <c r="CB239" s="2"/>
      <c r="CC239" s="2"/>
      <c r="CD239" s="2"/>
      <c r="CE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ht="15.75" customHeight="1">
      <c r="CA240" s="2"/>
      <c r="CB240" s="2"/>
      <c r="CC240" s="2"/>
      <c r="CD240" s="2"/>
      <c r="CE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ht="15.75" customHeight="1">
      <c r="CA241" s="2"/>
      <c r="CB241" s="2"/>
      <c r="CC241" s="2"/>
      <c r="CD241" s="2"/>
      <c r="CE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ht="15.75" customHeight="1">
      <c r="CA242" s="2"/>
      <c r="CB242" s="2"/>
      <c r="CC242" s="2"/>
      <c r="CD242" s="2"/>
      <c r="CE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ht="15.75" customHeight="1">
      <c r="CA243" s="2"/>
      <c r="CB243" s="2"/>
      <c r="CC243" s="2"/>
      <c r="CD243" s="2"/>
      <c r="CE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ht="15.75" customHeight="1">
      <c r="CA244" s="2"/>
      <c r="CB244" s="2"/>
      <c r="CC244" s="2"/>
      <c r="CD244" s="2"/>
      <c r="CE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ht="15.75" customHeight="1">
      <c r="CA245" s="2"/>
      <c r="CB245" s="2"/>
      <c r="CC245" s="2"/>
      <c r="CD245" s="2"/>
      <c r="CE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ht="15.75" customHeight="1">
      <c r="CA246" s="2"/>
      <c r="CB246" s="2"/>
      <c r="CC246" s="2"/>
      <c r="CD246" s="2"/>
      <c r="CE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ht="15.75" customHeight="1">
      <c r="CA247" s="2"/>
      <c r="CB247" s="2"/>
      <c r="CC247" s="2"/>
      <c r="CD247" s="2"/>
      <c r="CE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ht="15.75" customHeight="1">
      <c r="CA248" s="2"/>
      <c r="CB248" s="2"/>
      <c r="CC248" s="2"/>
      <c r="CD248" s="2"/>
      <c r="CE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ht="15.75" customHeight="1">
      <c r="CA249" s="2"/>
      <c r="CB249" s="2"/>
      <c r="CC249" s="2"/>
      <c r="CD249" s="2"/>
      <c r="CE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ht="15.75" customHeight="1">
      <c r="CA250" s="2"/>
      <c r="CB250" s="2"/>
      <c r="CC250" s="2"/>
      <c r="CD250" s="2"/>
      <c r="CE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ht="15.75" customHeight="1">
      <c r="CA251" s="2"/>
      <c r="CB251" s="2"/>
      <c r="CC251" s="2"/>
      <c r="CD251" s="2"/>
      <c r="CE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ht="15.75" customHeight="1">
      <c r="CA252" s="2"/>
      <c r="CB252" s="2"/>
      <c r="CC252" s="2"/>
      <c r="CD252" s="2"/>
      <c r="CE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ht="15.75" customHeight="1">
      <c r="CA253" s="2"/>
      <c r="CB253" s="2"/>
      <c r="CC253" s="2"/>
      <c r="CD253" s="2"/>
      <c r="CE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ht="15.75" customHeight="1">
      <c r="CA254" s="2"/>
      <c r="CB254" s="2"/>
      <c r="CC254" s="2"/>
      <c r="CD254" s="2"/>
      <c r="CE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ht="15.75" customHeight="1">
      <c r="CA255" s="2"/>
      <c r="CB255" s="2"/>
      <c r="CC255" s="2"/>
      <c r="CD255" s="2"/>
      <c r="CE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ht="15.75" customHeight="1">
      <c r="CA256" s="2"/>
      <c r="CB256" s="2"/>
      <c r="CC256" s="2"/>
      <c r="CD256" s="2"/>
      <c r="CE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ht="15.75" customHeight="1">
      <c r="CA257" s="2"/>
      <c r="CB257" s="2"/>
      <c r="CC257" s="2"/>
      <c r="CD257" s="2"/>
      <c r="CE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ht="15.75" customHeight="1">
      <c r="CA258" s="2"/>
      <c r="CB258" s="2"/>
      <c r="CC258" s="2"/>
      <c r="CD258" s="2"/>
      <c r="CE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ht="15.75" customHeight="1">
      <c r="CA259" s="2"/>
      <c r="CB259" s="2"/>
      <c r="CC259" s="2"/>
      <c r="CD259" s="2"/>
      <c r="CE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ht="15.75" customHeight="1">
      <c r="CA260" s="2"/>
      <c r="CB260" s="2"/>
      <c r="CC260" s="2"/>
      <c r="CD260" s="2"/>
      <c r="CE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ht="15.75" customHeight="1">
      <c r="CA261" s="2"/>
      <c r="CB261" s="2"/>
      <c r="CC261" s="2"/>
      <c r="CD261" s="2"/>
      <c r="CE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ht="15.75" customHeight="1">
      <c r="CA262" s="2"/>
      <c r="CB262" s="2"/>
      <c r="CC262" s="2"/>
      <c r="CD262" s="2"/>
      <c r="CE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ht="15.75" customHeight="1">
      <c r="CA263" s="2"/>
      <c r="CB263" s="2"/>
      <c r="CC263" s="2"/>
      <c r="CD263" s="2"/>
      <c r="CE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ht="15.75" customHeight="1">
      <c r="CA264" s="2"/>
      <c r="CB264" s="2"/>
      <c r="CC264" s="2"/>
      <c r="CD264" s="2"/>
      <c r="CE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ht="15.75" customHeight="1">
      <c r="CA265" s="2"/>
      <c r="CB265" s="2"/>
      <c r="CC265" s="2"/>
      <c r="CD265" s="2"/>
      <c r="CE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ht="15.75" customHeight="1">
      <c r="CA266" s="2"/>
      <c r="CB266" s="2"/>
      <c r="CC266" s="2"/>
      <c r="CD266" s="2"/>
      <c r="CE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ht="15.75" customHeight="1">
      <c r="CA267" s="2"/>
      <c r="CB267" s="2"/>
      <c r="CC267" s="2"/>
      <c r="CD267" s="2"/>
      <c r="CE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ht="15.75" customHeight="1">
      <c r="CA268" s="2"/>
      <c r="CB268" s="2"/>
      <c r="CC268" s="2"/>
      <c r="CD268" s="2"/>
      <c r="CE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ht="15.75" customHeight="1">
      <c r="CA269" s="2"/>
      <c r="CB269" s="2"/>
      <c r="CC269" s="2"/>
      <c r="CD269" s="2"/>
      <c r="CE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ht="15.75" customHeight="1">
      <c r="CA270" s="2"/>
      <c r="CB270" s="2"/>
      <c r="CC270" s="2"/>
      <c r="CD270" s="2"/>
      <c r="CE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ht="15.75" customHeight="1">
      <c r="CA271" s="2"/>
      <c r="CB271" s="2"/>
      <c r="CC271" s="2"/>
      <c r="CD271" s="2"/>
      <c r="CE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ht="15.75" customHeight="1">
      <c r="CA272" s="2"/>
      <c r="CB272" s="2"/>
      <c r="CC272" s="2"/>
      <c r="CD272" s="2"/>
      <c r="CE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ht="15.75" customHeight="1">
      <c r="CA273" s="2"/>
      <c r="CB273" s="2"/>
      <c r="CC273" s="2"/>
      <c r="CD273" s="2"/>
      <c r="CE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ht="15.75" customHeight="1">
      <c r="CA274" s="2"/>
      <c r="CB274" s="2"/>
      <c r="CC274" s="2"/>
      <c r="CD274" s="2"/>
      <c r="CE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ht="15.75" customHeight="1">
      <c r="CA275" s="2"/>
      <c r="CB275" s="2"/>
      <c r="CC275" s="2"/>
      <c r="CD275" s="2"/>
      <c r="CE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ht="15.75" customHeight="1">
      <c r="CA276" s="2"/>
      <c r="CB276" s="2"/>
      <c r="CC276" s="2"/>
      <c r="CD276" s="2"/>
      <c r="CE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ht="15.75" customHeight="1">
      <c r="CA277" s="2"/>
      <c r="CB277" s="2"/>
      <c r="CC277" s="2"/>
      <c r="CD277" s="2"/>
      <c r="CE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ht="15.75" customHeight="1">
      <c r="CA278" s="2"/>
      <c r="CB278" s="2"/>
      <c r="CC278" s="2"/>
      <c r="CD278" s="2"/>
      <c r="CE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ht="15.75" customHeight="1">
      <c r="CA279" s="2"/>
      <c r="CB279" s="2"/>
      <c r="CC279" s="2"/>
      <c r="CD279" s="2"/>
      <c r="CE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ht="15.75" customHeight="1">
      <c r="CA280" s="2"/>
      <c r="CB280" s="2"/>
      <c r="CC280" s="2"/>
      <c r="CD280" s="2"/>
      <c r="CE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ht="15.75" customHeight="1">
      <c r="CA281" s="2"/>
      <c r="CB281" s="2"/>
      <c r="CC281" s="2"/>
      <c r="CD281" s="2"/>
      <c r="CE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ht="15.75" customHeight="1">
      <c r="CA282" s="2"/>
      <c r="CB282" s="2"/>
      <c r="CC282" s="2"/>
      <c r="CD282" s="2"/>
      <c r="CE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ht="15.75" customHeight="1">
      <c r="CA283" s="2"/>
      <c r="CB283" s="2"/>
      <c r="CC283" s="2"/>
      <c r="CD283" s="2"/>
      <c r="CE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ht="15.75" customHeight="1">
      <c r="CA284" s="2"/>
      <c r="CB284" s="2"/>
      <c r="CC284" s="2"/>
      <c r="CD284" s="2"/>
      <c r="CE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ht="15.75" customHeight="1">
      <c r="CA285" s="2"/>
      <c r="CB285" s="2"/>
      <c r="CC285" s="2"/>
      <c r="CD285" s="2"/>
      <c r="CE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ht="15.75" customHeight="1">
      <c r="CA286" s="2"/>
      <c r="CB286" s="2"/>
      <c r="CC286" s="2"/>
      <c r="CD286" s="2"/>
      <c r="CE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ht="15.75" customHeight="1">
      <c r="CA287" s="2"/>
      <c r="CB287" s="2"/>
      <c r="CC287" s="2"/>
      <c r="CD287" s="2"/>
      <c r="CE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ht="15.75" customHeight="1">
      <c r="CA288" s="2"/>
      <c r="CB288" s="2"/>
      <c r="CC288" s="2"/>
      <c r="CD288" s="2"/>
      <c r="CE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ht="15.75" customHeight="1">
      <c r="CA289" s="2"/>
      <c r="CB289" s="2"/>
      <c r="CC289" s="2"/>
      <c r="CD289" s="2"/>
      <c r="CE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ht="15.75" customHeight="1">
      <c r="CA290" s="2"/>
      <c r="CB290" s="2"/>
      <c r="CC290" s="2"/>
      <c r="CD290" s="2"/>
      <c r="CE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ht="15.75" customHeight="1">
      <c r="CA291" s="2"/>
      <c r="CB291" s="2"/>
      <c r="CC291" s="2"/>
      <c r="CD291" s="2"/>
      <c r="CE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ht="15.75" customHeight="1">
      <c r="CA292" s="2"/>
      <c r="CB292" s="2"/>
      <c r="CC292" s="2"/>
      <c r="CD292" s="2"/>
      <c r="CE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ht="15.75" customHeight="1">
      <c r="CA293" s="2"/>
      <c r="CB293" s="2"/>
      <c r="CC293" s="2"/>
      <c r="CD293" s="2"/>
      <c r="CE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ht="15.75" customHeight="1">
      <c r="CA294" s="2"/>
      <c r="CB294" s="2"/>
      <c r="CC294" s="2"/>
      <c r="CD294" s="2"/>
      <c r="CE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ht="15.75" customHeight="1">
      <c r="CA295" s="2"/>
      <c r="CB295" s="2"/>
      <c r="CC295" s="2"/>
      <c r="CD295" s="2"/>
      <c r="CE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ht="15.75" customHeight="1">
      <c r="CA296" s="2"/>
      <c r="CB296" s="2"/>
      <c r="CC296" s="2"/>
      <c r="CD296" s="2"/>
      <c r="CE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ht="15.75" customHeight="1">
      <c r="CA297" s="2"/>
      <c r="CB297" s="2"/>
      <c r="CC297" s="2"/>
      <c r="CD297" s="2"/>
      <c r="CE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ht="15.75" customHeight="1">
      <c r="CA298" s="2"/>
      <c r="CB298" s="2"/>
      <c r="CC298" s="2"/>
      <c r="CD298" s="2"/>
      <c r="CE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ht="15.75" customHeight="1">
      <c r="CA299" s="2"/>
      <c r="CB299" s="2"/>
      <c r="CC299" s="2"/>
      <c r="CD299" s="2"/>
      <c r="CE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ht="15.75" customHeight="1">
      <c r="CA300" s="2"/>
      <c r="CB300" s="2"/>
      <c r="CC300" s="2"/>
      <c r="CD300" s="2"/>
      <c r="CE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ht="15.75" customHeight="1">
      <c r="CA301" s="2"/>
      <c r="CB301" s="2"/>
      <c r="CC301" s="2"/>
      <c r="CD301" s="2"/>
      <c r="CE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ht="15.75" customHeight="1">
      <c r="CA302" s="2"/>
      <c r="CB302" s="2"/>
      <c r="CC302" s="2"/>
      <c r="CD302" s="2"/>
      <c r="CE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ht="15.75" customHeight="1">
      <c r="CA303" s="2"/>
      <c r="CB303" s="2"/>
      <c r="CC303" s="2"/>
      <c r="CD303" s="2"/>
      <c r="CE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ht="15.75" customHeight="1">
      <c r="CA304" s="2"/>
      <c r="CB304" s="2"/>
      <c r="CC304" s="2"/>
      <c r="CD304" s="2"/>
      <c r="CE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ht="15.75" customHeight="1">
      <c r="CA305" s="2"/>
      <c r="CB305" s="2"/>
      <c r="CC305" s="2"/>
      <c r="CD305" s="2"/>
      <c r="CE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ht="15.75" customHeight="1">
      <c r="CA306" s="2"/>
      <c r="CB306" s="2"/>
      <c r="CC306" s="2"/>
      <c r="CD306" s="2"/>
      <c r="CE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ht="15.75" customHeight="1">
      <c r="CA307" s="2"/>
      <c r="CB307" s="2"/>
      <c r="CC307" s="2"/>
      <c r="CD307" s="2"/>
      <c r="CE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ht="15.75" customHeight="1">
      <c r="CA308" s="2"/>
      <c r="CB308" s="2"/>
      <c r="CC308" s="2"/>
      <c r="CD308" s="2"/>
      <c r="CE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ht="15.75" customHeight="1">
      <c r="CA309" s="2"/>
      <c r="CB309" s="2"/>
      <c r="CC309" s="2"/>
      <c r="CD309" s="2"/>
      <c r="CE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ht="15.75" customHeight="1">
      <c r="CA310" s="2"/>
      <c r="CB310" s="2"/>
      <c r="CC310" s="2"/>
      <c r="CD310" s="2"/>
      <c r="CE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ht="15.75" customHeight="1">
      <c r="CA311" s="2"/>
      <c r="CB311" s="2"/>
      <c r="CC311" s="2"/>
      <c r="CD311" s="2"/>
      <c r="CE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ht="15.75" customHeight="1">
      <c r="CA312" s="2"/>
      <c r="CB312" s="2"/>
      <c r="CC312" s="2"/>
      <c r="CD312" s="2"/>
      <c r="CE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ht="15.75" customHeight="1">
      <c r="CA313" s="2"/>
      <c r="CB313" s="2"/>
      <c r="CC313" s="2"/>
      <c r="CD313" s="2"/>
      <c r="CE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ht="15.75" customHeight="1">
      <c r="CA314" s="2"/>
      <c r="CB314" s="2"/>
      <c r="CC314" s="2"/>
      <c r="CD314" s="2"/>
      <c r="CE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ht="15.75" customHeight="1">
      <c r="CA315" s="2"/>
      <c r="CB315" s="2"/>
      <c r="CC315" s="2"/>
      <c r="CD315" s="2"/>
      <c r="CE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ht="15.75" customHeight="1">
      <c r="CA316" s="2"/>
      <c r="CB316" s="2"/>
      <c r="CC316" s="2"/>
      <c r="CD316" s="2"/>
      <c r="CE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ht="15.75" customHeight="1">
      <c r="CA317" s="2"/>
      <c r="CB317" s="2"/>
      <c r="CC317" s="2"/>
      <c r="CD317" s="2"/>
      <c r="CE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ht="15.75" customHeight="1">
      <c r="CA318" s="2"/>
      <c r="CB318" s="2"/>
      <c r="CC318" s="2"/>
      <c r="CD318" s="2"/>
      <c r="CE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ht="15.75" customHeight="1">
      <c r="CA319" s="2"/>
      <c r="CB319" s="2"/>
      <c r="CC319" s="2"/>
      <c r="CD319" s="2"/>
      <c r="CE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ht="15.75" customHeight="1">
      <c r="CA320" s="2"/>
      <c r="CB320" s="2"/>
      <c r="CC320" s="2"/>
      <c r="CD320" s="2"/>
      <c r="CE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ht="15.75" customHeight="1">
      <c r="CA321" s="2"/>
      <c r="CB321" s="2"/>
      <c r="CC321" s="2"/>
      <c r="CD321" s="2"/>
      <c r="CE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ht="15.75" customHeight="1">
      <c r="CA322" s="2"/>
      <c r="CB322" s="2"/>
      <c r="CC322" s="2"/>
      <c r="CD322" s="2"/>
      <c r="CE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ht="15.75" customHeight="1">
      <c r="CA323" s="2"/>
      <c r="CB323" s="2"/>
      <c r="CC323" s="2"/>
      <c r="CD323" s="2"/>
      <c r="CE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ht="15.75" customHeight="1">
      <c r="CA324" s="2"/>
      <c r="CB324" s="2"/>
      <c r="CC324" s="2"/>
      <c r="CD324" s="2"/>
      <c r="CE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ht="15.75" customHeight="1">
      <c r="CA325" s="2"/>
      <c r="CB325" s="2"/>
      <c r="CC325" s="2"/>
      <c r="CD325" s="2"/>
      <c r="CE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ht="15.75" customHeight="1">
      <c r="CA326" s="2"/>
      <c r="CB326" s="2"/>
      <c r="CC326" s="2"/>
      <c r="CD326" s="2"/>
      <c r="CE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ht="15.75" customHeight="1">
      <c r="CA327" s="2"/>
      <c r="CB327" s="2"/>
      <c r="CC327" s="2"/>
      <c r="CD327" s="2"/>
      <c r="CE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ht="15.75" customHeight="1">
      <c r="CA328" s="2"/>
      <c r="CB328" s="2"/>
      <c r="CC328" s="2"/>
      <c r="CD328" s="2"/>
      <c r="CE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ht="15.75" customHeight="1">
      <c r="CA329" s="2"/>
      <c r="CB329" s="2"/>
      <c r="CC329" s="2"/>
      <c r="CD329" s="2"/>
      <c r="CE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ht="15.75" customHeight="1">
      <c r="CA330" s="2"/>
      <c r="CB330" s="2"/>
      <c r="CC330" s="2"/>
      <c r="CD330" s="2"/>
      <c r="CE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ht="15.75" customHeight="1">
      <c r="CA331" s="2"/>
      <c r="CB331" s="2"/>
      <c r="CC331" s="2"/>
      <c r="CD331" s="2"/>
      <c r="CE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ht="15.75" customHeight="1">
      <c r="CA332" s="2"/>
      <c r="CB332" s="2"/>
      <c r="CC332" s="2"/>
      <c r="CD332" s="2"/>
      <c r="CE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ht="15.75" customHeight="1">
      <c r="CA333" s="2"/>
      <c r="CB333" s="2"/>
      <c r="CC333" s="2"/>
      <c r="CD333" s="2"/>
      <c r="CE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ht="15.75" customHeight="1">
      <c r="CA334" s="2"/>
      <c r="CB334" s="2"/>
      <c r="CC334" s="2"/>
      <c r="CD334" s="2"/>
      <c r="CE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ht="15.75" customHeight="1">
      <c r="CA335" s="2"/>
      <c r="CB335" s="2"/>
      <c r="CC335" s="2"/>
      <c r="CD335" s="2"/>
      <c r="CE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ht="15.75" customHeight="1">
      <c r="CA336" s="2"/>
      <c r="CB336" s="2"/>
      <c r="CC336" s="2"/>
      <c r="CD336" s="2"/>
      <c r="CE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ht="15.75" customHeight="1">
      <c r="CA337" s="2"/>
      <c r="CB337" s="2"/>
      <c r="CC337" s="2"/>
      <c r="CD337" s="2"/>
      <c r="CE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ht="15.75" customHeight="1">
      <c r="CA338" s="2"/>
      <c r="CB338" s="2"/>
      <c r="CC338" s="2"/>
      <c r="CD338" s="2"/>
      <c r="CE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ht="15.75" customHeight="1">
      <c r="CA339" s="2"/>
      <c r="CB339" s="2"/>
      <c r="CC339" s="2"/>
      <c r="CD339" s="2"/>
      <c r="CE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ht="15.75" customHeight="1">
      <c r="CA340" s="2"/>
      <c r="CB340" s="2"/>
      <c r="CC340" s="2"/>
      <c r="CD340" s="2"/>
      <c r="CE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ht="15.75" customHeight="1">
      <c r="CA341" s="2"/>
      <c r="CB341" s="2"/>
      <c r="CC341" s="2"/>
      <c r="CD341" s="2"/>
      <c r="CE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ht="15.75" customHeight="1">
      <c r="CA342" s="2"/>
      <c r="CB342" s="2"/>
      <c r="CC342" s="2"/>
      <c r="CD342" s="2"/>
      <c r="CE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ht="15.75" customHeight="1">
      <c r="CA343" s="2"/>
      <c r="CB343" s="2"/>
      <c r="CC343" s="2"/>
      <c r="CD343" s="2"/>
      <c r="CE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ht="15.75" customHeight="1">
      <c r="CA344" s="2"/>
      <c r="CB344" s="2"/>
      <c r="CC344" s="2"/>
      <c r="CD344" s="2"/>
      <c r="CE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ht="15.75" customHeight="1">
      <c r="CA345" s="2"/>
      <c r="CB345" s="2"/>
      <c r="CC345" s="2"/>
      <c r="CD345" s="2"/>
      <c r="CE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ht="15.75" customHeight="1">
      <c r="CA346" s="2"/>
      <c r="CB346" s="2"/>
      <c r="CC346" s="2"/>
      <c r="CD346" s="2"/>
      <c r="CE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ht="15.75" customHeight="1">
      <c r="CA347" s="2"/>
      <c r="CB347" s="2"/>
      <c r="CC347" s="2"/>
      <c r="CD347" s="2"/>
      <c r="CE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ht="15.75" customHeight="1">
      <c r="CA348" s="2"/>
      <c r="CB348" s="2"/>
      <c r="CC348" s="2"/>
      <c r="CD348" s="2"/>
      <c r="CE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ht="15.75" customHeight="1">
      <c r="CA349" s="2"/>
      <c r="CB349" s="2"/>
      <c r="CC349" s="2"/>
      <c r="CD349" s="2"/>
      <c r="CE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ht="15.75" customHeight="1">
      <c r="CA350" s="2"/>
      <c r="CB350" s="2"/>
      <c r="CC350" s="2"/>
      <c r="CD350" s="2"/>
      <c r="CE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ht="15.75" customHeight="1">
      <c r="CA351" s="2"/>
      <c r="CB351" s="2"/>
      <c r="CC351" s="2"/>
      <c r="CD351" s="2"/>
      <c r="CE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ht="15.75" customHeight="1">
      <c r="CA352" s="2"/>
      <c r="CB352" s="2"/>
      <c r="CC352" s="2"/>
      <c r="CD352" s="2"/>
      <c r="CE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ht="15.75" customHeight="1">
      <c r="CA353" s="2"/>
      <c r="CB353" s="2"/>
      <c r="CC353" s="2"/>
      <c r="CD353" s="2"/>
      <c r="CE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ht="15.75" customHeight="1">
      <c r="CA354" s="2"/>
      <c r="CB354" s="2"/>
      <c r="CC354" s="2"/>
      <c r="CD354" s="2"/>
      <c r="CE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ht="15.75" customHeight="1">
      <c r="CA355" s="2"/>
      <c r="CB355" s="2"/>
      <c r="CC355" s="2"/>
      <c r="CD355" s="2"/>
      <c r="CE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ht="15.75" customHeight="1">
      <c r="CA356" s="2"/>
      <c r="CB356" s="2"/>
      <c r="CC356" s="2"/>
      <c r="CD356" s="2"/>
      <c r="CE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ht="15.75" customHeight="1">
      <c r="CA357" s="2"/>
      <c r="CB357" s="2"/>
      <c r="CC357" s="2"/>
      <c r="CD357" s="2"/>
      <c r="CE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ht="15.75" customHeight="1">
      <c r="CA358" s="2"/>
      <c r="CB358" s="2"/>
      <c r="CC358" s="2"/>
      <c r="CD358" s="2"/>
      <c r="CE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ht="15.75" customHeight="1">
      <c r="CA359" s="2"/>
      <c r="CB359" s="2"/>
      <c r="CC359" s="2"/>
      <c r="CD359" s="2"/>
      <c r="CE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ht="15.75" customHeight="1">
      <c r="CA360" s="2"/>
      <c r="CB360" s="2"/>
      <c r="CC360" s="2"/>
      <c r="CD360" s="2"/>
      <c r="CE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ht="15.75" customHeight="1">
      <c r="CA361" s="2"/>
      <c r="CB361" s="2"/>
      <c r="CC361" s="2"/>
      <c r="CD361" s="2"/>
      <c r="CE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ht="15.75" customHeight="1">
      <c r="CA362" s="2"/>
      <c r="CB362" s="2"/>
      <c r="CC362" s="2"/>
      <c r="CD362" s="2"/>
      <c r="CE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ht="15.75" customHeight="1">
      <c r="CA363" s="2"/>
      <c r="CB363" s="2"/>
      <c r="CC363" s="2"/>
      <c r="CD363" s="2"/>
      <c r="CE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ht="15.75" customHeight="1">
      <c r="CA364" s="2"/>
      <c r="CB364" s="2"/>
      <c r="CC364" s="2"/>
      <c r="CD364" s="2"/>
      <c r="CE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ht="15.75" customHeight="1">
      <c r="CA365" s="2"/>
      <c r="CB365" s="2"/>
      <c r="CC365" s="2"/>
      <c r="CD365" s="2"/>
      <c r="CE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ht="15.75" customHeight="1">
      <c r="CA366" s="2"/>
      <c r="CB366" s="2"/>
      <c r="CC366" s="2"/>
      <c r="CD366" s="2"/>
      <c r="CE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ht="15.75" customHeight="1">
      <c r="CA367" s="2"/>
      <c r="CB367" s="2"/>
      <c r="CC367" s="2"/>
      <c r="CD367" s="2"/>
      <c r="CE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ht="15.75" customHeight="1">
      <c r="CA368" s="2"/>
      <c r="CB368" s="2"/>
      <c r="CC368" s="2"/>
      <c r="CD368" s="2"/>
      <c r="CE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ht="15.75" customHeight="1">
      <c r="CA369" s="2"/>
      <c r="CB369" s="2"/>
      <c r="CC369" s="2"/>
      <c r="CD369" s="2"/>
      <c r="CE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ht="15.75" customHeight="1">
      <c r="CA370" s="2"/>
      <c r="CB370" s="2"/>
      <c r="CC370" s="2"/>
      <c r="CD370" s="2"/>
      <c r="CE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ht="15.75" customHeight="1">
      <c r="CA371" s="2"/>
      <c r="CB371" s="2"/>
      <c r="CC371" s="2"/>
      <c r="CD371" s="2"/>
      <c r="CE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ht="15.75" customHeight="1">
      <c r="CA372" s="2"/>
      <c r="CB372" s="2"/>
      <c r="CC372" s="2"/>
      <c r="CD372" s="2"/>
      <c r="CE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ht="15.75" customHeight="1">
      <c r="CA373" s="2"/>
      <c r="CB373" s="2"/>
      <c r="CC373" s="2"/>
      <c r="CD373" s="2"/>
      <c r="CE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ht="15.75" customHeight="1">
      <c r="CA374" s="2"/>
      <c r="CB374" s="2"/>
      <c r="CC374" s="2"/>
      <c r="CD374" s="2"/>
      <c r="CE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ht="15.75" customHeight="1">
      <c r="CA375" s="2"/>
      <c r="CB375" s="2"/>
      <c r="CC375" s="2"/>
      <c r="CD375" s="2"/>
      <c r="CE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ht="15.75" customHeight="1">
      <c r="CA376" s="2"/>
      <c r="CB376" s="2"/>
      <c r="CC376" s="2"/>
      <c r="CD376" s="2"/>
      <c r="CE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ht="15.75" customHeight="1">
      <c r="CA377" s="2"/>
      <c r="CB377" s="2"/>
      <c r="CC377" s="2"/>
      <c r="CD377" s="2"/>
      <c r="CE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ht="15.75" customHeight="1">
      <c r="CA378" s="2"/>
      <c r="CB378" s="2"/>
      <c r="CC378" s="2"/>
      <c r="CD378" s="2"/>
      <c r="CE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ht="15.75" customHeight="1">
      <c r="CA379" s="2"/>
      <c r="CB379" s="2"/>
      <c r="CC379" s="2"/>
      <c r="CD379" s="2"/>
      <c r="CE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ht="15.75" customHeight="1">
      <c r="CA380" s="2"/>
      <c r="CB380" s="2"/>
      <c r="CC380" s="2"/>
      <c r="CD380" s="2"/>
      <c r="CE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ht="15.75" customHeight="1">
      <c r="CA381" s="2"/>
      <c r="CB381" s="2"/>
      <c r="CC381" s="2"/>
      <c r="CD381" s="2"/>
      <c r="CE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ht="15.75" customHeight="1">
      <c r="CA382" s="2"/>
      <c r="CB382" s="2"/>
      <c r="CC382" s="2"/>
      <c r="CD382" s="2"/>
      <c r="CE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ht="15.75" customHeight="1">
      <c r="CA383" s="2"/>
      <c r="CB383" s="2"/>
      <c r="CC383" s="2"/>
      <c r="CD383" s="2"/>
      <c r="CE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ht="15.75" customHeight="1">
      <c r="CA384" s="2"/>
      <c r="CB384" s="2"/>
      <c r="CC384" s="2"/>
      <c r="CD384" s="2"/>
      <c r="CE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ht="15.75" customHeight="1">
      <c r="CA385" s="2"/>
      <c r="CB385" s="2"/>
      <c r="CC385" s="2"/>
      <c r="CD385" s="2"/>
      <c r="CE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ht="15.75" customHeight="1">
      <c r="CA386" s="2"/>
      <c r="CB386" s="2"/>
      <c r="CC386" s="2"/>
      <c r="CD386" s="2"/>
      <c r="CE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ht="15.75" customHeight="1">
      <c r="CA387" s="2"/>
      <c r="CB387" s="2"/>
      <c r="CC387" s="2"/>
      <c r="CD387" s="2"/>
      <c r="CE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ht="15.75" customHeight="1">
      <c r="CA388" s="2"/>
      <c r="CB388" s="2"/>
      <c r="CC388" s="2"/>
      <c r="CD388" s="2"/>
      <c r="CE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ht="15.75" customHeight="1">
      <c r="CA389" s="2"/>
      <c r="CB389" s="2"/>
      <c r="CC389" s="2"/>
      <c r="CD389" s="2"/>
      <c r="CE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ht="15.75" customHeight="1">
      <c r="CA390" s="2"/>
      <c r="CB390" s="2"/>
      <c r="CC390" s="2"/>
      <c r="CD390" s="2"/>
      <c r="CE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ht="15.75" customHeight="1">
      <c r="CA391" s="2"/>
      <c r="CB391" s="2"/>
      <c r="CC391" s="2"/>
      <c r="CD391" s="2"/>
      <c r="CE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ht="15.75" customHeight="1">
      <c r="CA392" s="2"/>
      <c r="CB392" s="2"/>
      <c r="CC392" s="2"/>
      <c r="CD392" s="2"/>
      <c r="CE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ht="15.75" customHeight="1">
      <c r="CA393" s="2"/>
      <c r="CB393" s="2"/>
      <c r="CC393" s="2"/>
      <c r="CD393" s="2"/>
      <c r="CE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ht="15.75" customHeight="1">
      <c r="CA394" s="2"/>
      <c r="CB394" s="2"/>
      <c r="CC394" s="2"/>
      <c r="CD394" s="2"/>
      <c r="CE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ht="15.75" customHeight="1">
      <c r="CA395" s="2"/>
      <c r="CB395" s="2"/>
      <c r="CC395" s="2"/>
      <c r="CD395" s="2"/>
      <c r="CE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ht="15.75" customHeight="1">
      <c r="CA396" s="2"/>
      <c r="CB396" s="2"/>
      <c r="CC396" s="2"/>
      <c r="CD396" s="2"/>
      <c r="CE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ht="15.75" customHeight="1">
      <c r="CA397" s="2"/>
      <c r="CB397" s="2"/>
      <c r="CC397" s="2"/>
      <c r="CD397" s="2"/>
      <c r="CE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ht="15.75" customHeight="1">
      <c r="CA398" s="2"/>
      <c r="CB398" s="2"/>
      <c r="CC398" s="2"/>
      <c r="CD398" s="2"/>
      <c r="CE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ht="15.75" customHeight="1">
      <c r="CA399" s="2"/>
      <c r="CB399" s="2"/>
      <c r="CC399" s="2"/>
      <c r="CD399" s="2"/>
      <c r="CE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ht="15.75" customHeight="1">
      <c r="CA400" s="2"/>
      <c r="CB400" s="2"/>
      <c r="CC400" s="2"/>
      <c r="CD400" s="2"/>
      <c r="CE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ht="15.75" customHeight="1">
      <c r="CA401" s="2"/>
      <c r="CB401" s="2"/>
      <c r="CC401" s="2"/>
      <c r="CD401" s="2"/>
      <c r="CE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ht="15.75" customHeight="1">
      <c r="CA402" s="2"/>
      <c r="CB402" s="2"/>
      <c r="CC402" s="2"/>
      <c r="CD402" s="2"/>
      <c r="CE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ht="15.75" customHeight="1">
      <c r="CA403" s="2"/>
      <c r="CB403" s="2"/>
      <c r="CC403" s="2"/>
      <c r="CD403" s="2"/>
      <c r="CE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ht="15.75" customHeight="1">
      <c r="CA404" s="2"/>
      <c r="CB404" s="2"/>
      <c r="CC404" s="2"/>
      <c r="CD404" s="2"/>
      <c r="CE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ht="15.75" customHeight="1">
      <c r="CA405" s="2"/>
      <c r="CB405" s="2"/>
      <c r="CC405" s="2"/>
      <c r="CD405" s="2"/>
      <c r="CE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ht="15.75" customHeight="1">
      <c r="CA406" s="2"/>
      <c r="CB406" s="2"/>
      <c r="CC406" s="2"/>
      <c r="CD406" s="2"/>
      <c r="CE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ht="15.75" customHeight="1">
      <c r="CA407" s="2"/>
      <c r="CB407" s="2"/>
      <c r="CC407" s="2"/>
      <c r="CD407" s="2"/>
      <c r="CE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ht="15.75" customHeight="1">
      <c r="CA408" s="2"/>
      <c r="CB408" s="2"/>
      <c r="CC408" s="2"/>
      <c r="CD408" s="2"/>
      <c r="CE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ht="15.75" customHeight="1">
      <c r="CA409" s="2"/>
      <c r="CB409" s="2"/>
      <c r="CC409" s="2"/>
      <c r="CD409" s="2"/>
      <c r="CE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ht="15.75" customHeight="1">
      <c r="CA410" s="2"/>
      <c r="CB410" s="2"/>
      <c r="CC410" s="2"/>
      <c r="CD410" s="2"/>
      <c r="CE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ht="15.75" customHeight="1">
      <c r="CA411" s="2"/>
      <c r="CB411" s="2"/>
      <c r="CC411" s="2"/>
      <c r="CD411" s="2"/>
      <c r="CE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ht="15.75" customHeight="1">
      <c r="CA412" s="2"/>
      <c r="CB412" s="2"/>
      <c r="CC412" s="2"/>
      <c r="CD412" s="2"/>
      <c r="CE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ht="15.75" customHeight="1">
      <c r="CA413" s="2"/>
      <c r="CB413" s="2"/>
      <c r="CC413" s="2"/>
      <c r="CD413" s="2"/>
      <c r="CE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ht="15.75" customHeight="1">
      <c r="CA414" s="2"/>
      <c r="CB414" s="2"/>
      <c r="CC414" s="2"/>
      <c r="CD414" s="2"/>
      <c r="CE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ht="15.75" customHeight="1">
      <c r="CA415" s="2"/>
      <c r="CB415" s="2"/>
      <c r="CC415" s="2"/>
      <c r="CD415" s="2"/>
      <c r="CE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ht="15.75" customHeight="1">
      <c r="CA416" s="2"/>
      <c r="CB416" s="2"/>
      <c r="CC416" s="2"/>
      <c r="CD416" s="2"/>
      <c r="CE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ht="15.75" customHeight="1">
      <c r="CA417" s="2"/>
      <c r="CB417" s="2"/>
      <c r="CC417" s="2"/>
      <c r="CD417" s="2"/>
      <c r="CE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ht="15.75" customHeight="1">
      <c r="CA418" s="2"/>
      <c r="CB418" s="2"/>
      <c r="CC418" s="2"/>
      <c r="CD418" s="2"/>
      <c r="CE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ht="15.75" customHeight="1">
      <c r="CA419" s="2"/>
      <c r="CB419" s="2"/>
      <c r="CC419" s="2"/>
      <c r="CD419" s="2"/>
      <c r="CE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ht="15.75" customHeight="1">
      <c r="CA420" s="2"/>
      <c r="CB420" s="2"/>
      <c r="CC420" s="2"/>
      <c r="CD420" s="2"/>
      <c r="CE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ht="15.75" customHeight="1">
      <c r="CA421" s="2"/>
      <c r="CB421" s="2"/>
      <c r="CC421" s="2"/>
      <c r="CD421" s="2"/>
      <c r="CE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ht="15.75" customHeight="1">
      <c r="CA422" s="2"/>
      <c r="CB422" s="2"/>
      <c r="CC422" s="2"/>
      <c r="CD422" s="2"/>
      <c r="CE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ht="15.75" customHeight="1">
      <c r="CA423" s="2"/>
      <c r="CB423" s="2"/>
      <c r="CC423" s="2"/>
      <c r="CD423" s="2"/>
      <c r="CE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ht="15.75" customHeight="1">
      <c r="CA424" s="2"/>
      <c r="CB424" s="2"/>
      <c r="CC424" s="2"/>
      <c r="CD424" s="2"/>
      <c r="CE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ht="15.75" customHeight="1">
      <c r="CA425" s="2"/>
      <c r="CB425" s="2"/>
      <c r="CC425" s="2"/>
      <c r="CD425" s="2"/>
      <c r="CE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ht="15.75" customHeight="1">
      <c r="CA426" s="2"/>
      <c r="CB426" s="2"/>
      <c r="CC426" s="2"/>
      <c r="CD426" s="2"/>
      <c r="CE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ht="15.75" customHeight="1">
      <c r="CA427" s="2"/>
      <c r="CB427" s="2"/>
      <c r="CC427" s="2"/>
      <c r="CD427" s="2"/>
      <c r="CE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ht="15.75" customHeight="1">
      <c r="CA428" s="2"/>
      <c r="CB428" s="2"/>
      <c r="CC428" s="2"/>
      <c r="CD428" s="2"/>
      <c r="CE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ht="15.75" customHeight="1">
      <c r="CA429" s="2"/>
      <c r="CB429" s="2"/>
      <c r="CC429" s="2"/>
      <c r="CD429" s="2"/>
      <c r="CE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ht="15.75" customHeight="1">
      <c r="CA430" s="2"/>
      <c r="CB430" s="2"/>
      <c r="CC430" s="2"/>
      <c r="CD430" s="2"/>
      <c r="CE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ht="15.75" customHeight="1">
      <c r="CA431" s="2"/>
      <c r="CB431" s="2"/>
      <c r="CC431" s="2"/>
      <c r="CD431" s="2"/>
      <c r="CE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ht="15.75" customHeight="1">
      <c r="CA432" s="2"/>
      <c r="CB432" s="2"/>
      <c r="CC432" s="2"/>
      <c r="CD432" s="2"/>
      <c r="CE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ht="15.75" customHeight="1">
      <c r="CA433" s="2"/>
      <c r="CB433" s="2"/>
      <c r="CC433" s="2"/>
      <c r="CD433" s="2"/>
      <c r="CE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ht="15.75" customHeight="1">
      <c r="CA434" s="2"/>
      <c r="CB434" s="2"/>
      <c r="CC434" s="2"/>
      <c r="CD434" s="2"/>
      <c r="CE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ht="15.75" customHeight="1">
      <c r="CA435" s="2"/>
      <c r="CB435" s="2"/>
      <c r="CC435" s="2"/>
      <c r="CD435" s="2"/>
      <c r="CE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ht="15.75" customHeight="1">
      <c r="CA436" s="2"/>
      <c r="CB436" s="2"/>
      <c r="CC436" s="2"/>
      <c r="CD436" s="2"/>
      <c r="CE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ht="15.75" customHeight="1">
      <c r="CA437" s="2"/>
      <c r="CB437" s="2"/>
      <c r="CC437" s="2"/>
      <c r="CD437" s="2"/>
      <c r="CE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ht="15.75" customHeight="1">
      <c r="CA438" s="2"/>
      <c r="CB438" s="2"/>
      <c r="CC438" s="2"/>
      <c r="CD438" s="2"/>
      <c r="CE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ht="15.75" customHeight="1">
      <c r="CA439" s="2"/>
      <c r="CB439" s="2"/>
      <c r="CC439" s="2"/>
      <c r="CD439" s="2"/>
      <c r="CE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ht="15.75" customHeight="1">
      <c r="CA440" s="2"/>
      <c r="CB440" s="2"/>
      <c r="CC440" s="2"/>
      <c r="CD440" s="2"/>
      <c r="CE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ht="15.75" customHeight="1">
      <c r="CA441" s="2"/>
      <c r="CB441" s="2"/>
      <c r="CC441" s="2"/>
      <c r="CD441" s="2"/>
      <c r="CE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ht="15.75" customHeight="1">
      <c r="CA442" s="2"/>
      <c r="CB442" s="2"/>
      <c r="CC442" s="2"/>
      <c r="CD442" s="2"/>
      <c r="CE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ht="15.75" customHeight="1">
      <c r="CA443" s="2"/>
      <c r="CB443" s="2"/>
      <c r="CC443" s="2"/>
      <c r="CD443" s="2"/>
      <c r="CE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ht="15.75" customHeight="1">
      <c r="CA444" s="2"/>
      <c r="CB444" s="2"/>
      <c r="CC444" s="2"/>
      <c r="CD444" s="2"/>
      <c r="CE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ht="15.75" customHeight="1">
      <c r="CA445" s="2"/>
      <c r="CB445" s="2"/>
      <c r="CC445" s="2"/>
      <c r="CD445" s="2"/>
      <c r="CE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ht="15.75" customHeight="1">
      <c r="CA446" s="2"/>
      <c r="CB446" s="2"/>
      <c r="CC446" s="2"/>
      <c r="CD446" s="2"/>
      <c r="CE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ht="15.75" customHeight="1">
      <c r="CA447" s="2"/>
      <c r="CB447" s="2"/>
      <c r="CC447" s="2"/>
      <c r="CD447" s="2"/>
      <c r="CE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ht="15.75" customHeight="1">
      <c r="CA448" s="2"/>
      <c r="CB448" s="2"/>
      <c r="CC448" s="2"/>
      <c r="CD448" s="2"/>
      <c r="CE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ht="15.75" customHeight="1">
      <c r="CA449" s="2"/>
      <c r="CB449" s="2"/>
      <c r="CC449" s="2"/>
      <c r="CD449" s="2"/>
      <c r="CE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ht="15.75" customHeight="1">
      <c r="CA450" s="2"/>
      <c r="CB450" s="2"/>
      <c r="CC450" s="2"/>
      <c r="CD450" s="2"/>
      <c r="CE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ht="15.75" customHeight="1">
      <c r="CA451" s="2"/>
      <c r="CB451" s="2"/>
      <c r="CC451" s="2"/>
      <c r="CD451" s="2"/>
      <c r="CE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ht="15.75" customHeight="1">
      <c r="CA452" s="2"/>
      <c r="CB452" s="2"/>
      <c r="CC452" s="2"/>
      <c r="CD452" s="2"/>
      <c r="CE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ht="15.75" customHeight="1">
      <c r="CA453" s="2"/>
      <c r="CB453" s="2"/>
      <c r="CC453" s="2"/>
      <c r="CD453" s="2"/>
      <c r="CE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ht="15.75" customHeight="1">
      <c r="CA454" s="2"/>
      <c r="CB454" s="2"/>
      <c r="CC454" s="2"/>
      <c r="CD454" s="2"/>
      <c r="CE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ht="15.75" customHeight="1">
      <c r="CA455" s="2"/>
      <c r="CB455" s="2"/>
      <c r="CC455" s="2"/>
      <c r="CD455" s="2"/>
      <c r="CE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ht="15.75" customHeight="1">
      <c r="CA456" s="2"/>
      <c r="CB456" s="2"/>
      <c r="CC456" s="2"/>
      <c r="CD456" s="2"/>
      <c r="CE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ht="15.75" customHeight="1">
      <c r="CA457" s="2"/>
      <c r="CB457" s="2"/>
      <c r="CC457" s="2"/>
      <c r="CD457" s="2"/>
      <c r="CE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ht="15.75" customHeight="1">
      <c r="CA458" s="2"/>
      <c r="CB458" s="2"/>
      <c r="CC458" s="2"/>
      <c r="CD458" s="2"/>
      <c r="CE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ht="15.75" customHeight="1">
      <c r="CA459" s="2"/>
      <c r="CB459" s="2"/>
      <c r="CC459" s="2"/>
      <c r="CD459" s="2"/>
      <c r="CE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ht="15.75" customHeight="1">
      <c r="CA460" s="2"/>
      <c r="CB460" s="2"/>
      <c r="CC460" s="2"/>
      <c r="CD460" s="2"/>
      <c r="CE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ht="15.75" customHeight="1">
      <c r="CA461" s="2"/>
      <c r="CB461" s="2"/>
      <c r="CC461" s="2"/>
      <c r="CD461" s="2"/>
      <c r="CE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ht="15.75" customHeight="1">
      <c r="CA462" s="2"/>
      <c r="CB462" s="2"/>
      <c r="CC462" s="2"/>
      <c r="CD462" s="2"/>
      <c r="CE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ht="15.75" customHeight="1">
      <c r="CA463" s="2"/>
      <c r="CB463" s="2"/>
      <c r="CC463" s="2"/>
      <c r="CD463" s="2"/>
      <c r="CE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ht="15.75" customHeight="1">
      <c r="CA464" s="2"/>
      <c r="CB464" s="2"/>
      <c r="CC464" s="2"/>
      <c r="CD464" s="2"/>
      <c r="CE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ht="15.75" customHeight="1">
      <c r="CA465" s="2"/>
      <c r="CB465" s="2"/>
      <c r="CC465" s="2"/>
      <c r="CD465" s="2"/>
      <c r="CE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ht="15.75" customHeight="1">
      <c r="CA466" s="2"/>
      <c r="CB466" s="2"/>
      <c r="CC466" s="2"/>
      <c r="CD466" s="2"/>
      <c r="CE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ht="15.75" customHeight="1">
      <c r="CA467" s="2"/>
      <c r="CB467" s="2"/>
      <c r="CC467" s="2"/>
      <c r="CD467" s="2"/>
      <c r="CE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ht="15.75" customHeight="1">
      <c r="CA468" s="2"/>
      <c r="CB468" s="2"/>
      <c r="CC468" s="2"/>
      <c r="CD468" s="2"/>
      <c r="CE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ht="15.75" customHeight="1">
      <c r="CA469" s="2"/>
      <c r="CB469" s="2"/>
      <c r="CC469" s="2"/>
      <c r="CD469" s="2"/>
      <c r="CE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ht="15.75" customHeight="1">
      <c r="CA470" s="2"/>
      <c r="CB470" s="2"/>
      <c r="CC470" s="2"/>
      <c r="CD470" s="2"/>
      <c r="CE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ht="15.75" customHeight="1">
      <c r="CA471" s="2"/>
      <c r="CB471" s="2"/>
      <c r="CC471" s="2"/>
      <c r="CD471" s="2"/>
      <c r="CE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ht="15.75" customHeight="1">
      <c r="CA472" s="2"/>
      <c r="CB472" s="2"/>
      <c r="CC472" s="2"/>
      <c r="CD472" s="2"/>
      <c r="CE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ht="15.75" customHeight="1">
      <c r="CA473" s="2"/>
      <c r="CB473" s="2"/>
      <c r="CC473" s="2"/>
      <c r="CD473" s="2"/>
      <c r="CE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ht="15.75" customHeight="1">
      <c r="CA474" s="2"/>
      <c r="CB474" s="2"/>
      <c r="CC474" s="2"/>
      <c r="CD474" s="2"/>
      <c r="CE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ht="15.75" customHeight="1">
      <c r="CA475" s="2"/>
      <c r="CB475" s="2"/>
      <c r="CC475" s="2"/>
      <c r="CD475" s="2"/>
      <c r="CE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ht="15.75" customHeight="1">
      <c r="CA476" s="2"/>
      <c r="CB476" s="2"/>
      <c r="CC476" s="2"/>
      <c r="CD476" s="2"/>
      <c r="CE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ht="15.75" customHeight="1">
      <c r="CA477" s="2"/>
      <c r="CB477" s="2"/>
      <c r="CC477" s="2"/>
      <c r="CD477" s="2"/>
      <c r="CE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ht="15.75" customHeight="1">
      <c r="CA478" s="2"/>
      <c r="CB478" s="2"/>
      <c r="CC478" s="2"/>
      <c r="CD478" s="2"/>
      <c r="CE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ht="15.75" customHeight="1">
      <c r="CA479" s="2"/>
      <c r="CB479" s="2"/>
      <c r="CC479" s="2"/>
      <c r="CD479" s="2"/>
      <c r="CE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ht="15.75" customHeight="1">
      <c r="CA480" s="2"/>
      <c r="CB480" s="2"/>
      <c r="CC480" s="2"/>
      <c r="CD480" s="2"/>
      <c r="CE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ht="15.75" customHeight="1">
      <c r="CA481" s="2"/>
      <c r="CB481" s="2"/>
      <c r="CC481" s="2"/>
      <c r="CD481" s="2"/>
      <c r="CE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ht="15.75" customHeight="1">
      <c r="CA482" s="2"/>
      <c r="CB482" s="2"/>
      <c r="CC482" s="2"/>
      <c r="CD482" s="2"/>
      <c r="CE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ht="15.75" customHeight="1">
      <c r="CA483" s="2"/>
      <c r="CB483" s="2"/>
      <c r="CC483" s="2"/>
      <c r="CD483" s="2"/>
      <c r="CE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ht="15.75" customHeight="1">
      <c r="CA484" s="2"/>
      <c r="CB484" s="2"/>
      <c r="CC484" s="2"/>
      <c r="CD484" s="2"/>
      <c r="CE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ht="15.75" customHeight="1">
      <c r="CA485" s="2"/>
      <c r="CB485" s="2"/>
      <c r="CC485" s="2"/>
      <c r="CD485" s="2"/>
      <c r="CE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ht="15.75" customHeight="1">
      <c r="CA486" s="2"/>
      <c r="CB486" s="2"/>
      <c r="CC486" s="2"/>
      <c r="CD486" s="2"/>
      <c r="CE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ht="15.75" customHeight="1">
      <c r="CA487" s="2"/>
      <c r="CB487" s="2"/>
      <c r="CC487" s="2"/>
      <c r="CD487" s="2"/>
      <c r="CE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ht="15.75" customHeight="1">
      <c r="CA488" s="2"/>
      <c r="CB488" s="2"/>
      <c r="CC488" s="2"/>
      <c r="CD488" s="2"/>
      <c r="CE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ht="15.75" customHeight="1">
      <c r="CA489" s="2"/>
      <c r="CB489" s="2"/>
      <c r="CC489" s="2"/>
      <c r="CD489" s="2"/>
      <c r="CE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ht="15.75" customHeight="1">
      <c r="CA490" s="2"/>
      <c r="CB490" s="2"/>
      <c r="CC490" s="2"/>
      <c r="CD490" s="2"/>
      <c r="CE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ht="15.75" customHeight="1">
      <c r="CA491" s="2"/>
      <c r="CB491" s="2"/>
      <c r="CC491" s="2"/>
      <c r="CD491" s="2"/>
      <c r="CE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ht="15.75" customHeight="1">
      <c r="CA492" s="2"/>
      <c r="CB492" s="2"/>
      <c r="CC492" s="2"/>
      <c r="CD492" s="2"/>
      <c r="CE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ht="15.75" customHeight="1">
      <c r="CA493" s="2"/>
      <c r="CB493" s="2"/>
      <c r="CC493" s="2"/>
      <c r="CD493" s="2"/>
      <c r="CE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ht="15.75" customHeight="1">
      <c r="CA494" s="2"/>
      <c r="CB494" s="2"/>
      <c r="CC494" s="2"/>
      <c r="CD494" s="2"/>
      <c r="CE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ht="15.75" customHeight="1">
      <c r="CA495" s="2"/>
      <c r="CB495" s="2"/>
      <c r="CC495" s="2"/>
      <c r="CD495" s="2"/>
      <c r="CE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ht="15.75" customHeight="1">
      <c r="CA496" s="2"/>
      <c r="CB496" s="2"/>
      <c r="CC496" s="2"/>
      <c r="CD496" s="2"/>
      <c r="CE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ht="15.75" customHeight="1">
      <c r="CA497" s="2"/>
      <c r="CB497" s="2"/>
      <c r="CC497" s="2"/>
      <c r="CD497" s="2"/>
      <c r="CE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ht="15.75" customHeight="1">
      <c r="CA498" s="2"/>
      <c r="CB498" s="2"/>
      <c r="CC498" s="2"/>
      <c r="CD498" s="2"/>
      <c r="CE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ht="15.75" customHeight="1">
      <c r="CA499" s="2"/>
      <c r="CB499" s="2"/>
      <c r="CC499" s="2"/>
      <c r="CD499" s="2"/>
      <c r="CE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ht="15.75" customHeight="1">
      <c r="CA500" s="2"/>
      <c r="CB500" s="2"/>
      <c r="CC500" s="2"/>
      <c r="CD500" s="2"/>
      <c r="CE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ht="15.75" customHeight="1">
      <c r="CA501" s="2"/>
      <c r="CB501" s="2"/>
      <c r="CC501" s="2"/>
      <c r="CD501" s="2"/>
      <c r="CE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ht="15.75" customHeight="1">
      <c r="CA502" s="2"/>
      <c r="CB502" s="2"/>
      <c r="CC502" s="2"/>
      <c r="CD502" s="2"/>
      <c r="CE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ht="15.75" customHeight="1">
      <c r="CA503" s="2"/>
      <c r="CB503" s="2"/>
      <c r="CC503" s="2"/>
      <c r="CD503" s="2"/>
      <c r="CE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ht="15.75" customHeight="1">
      <c r="CA504" s="2"/>
      <c r="CB504" s="2"/>
      <c r="CC504" s="2"/>
      <c r="CD504" s="2"/>
      <c r="CE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ht="15.75" customHeight="1">
      <c r="CA505" s="2"/>
      <c r="CB505" s="2"/>
      <c r="CC505" s="2"/>
      <c r="CD505" s="2"/>
      <c r="CE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ht="15.75" customHeight="1">
      <c r="CA506" s="2"/>
      <c r="CB506" s="2"/>
      <c r="CC506" s="2"/>
      <c r="CD506" s="2"/>
      <c r="CE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ht="15.75" customHeight="1">
      <c r="CA507" s="2"/>
      <c r="CB507" s="2"/>
      <c r="CC507" s="2"/>
      <c r="CD507" s="2"/>
      <c r="CE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ht="15.75" customHeight="1">
      <c r="CA508" s="2"/>
      <c r="CB508" s="2"/>
      <c r="CC508" s="2"/>
      <c r="CD508" s="2"/>
      <c r="CE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ht="15.75" customHeight="1">
      <c r="CA509" s="2"/>
      <c r="CB509" s="2"/>
      <c r="CC509" s="2"/>
      <c r="CD509" s="2"/>
      <c r="CE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ht="15.75" customHeight="1">
      <c r="CA510" s="2"/>
      <c r="CB510" s="2"/>
      <c r="CC510" s="2"/>
      <c r="CD510" s="2"/>
      <c r="CE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ht="15.75" customHeight="1">
      <c r="CA511" s="2"/>
      <c r="CB511" s="2"/>
      <c r="CC511" s="2"/>
      <c r="CD511" s="2"/>
      <c r="CE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ht="15.75" customHeight="1">
      <c r="CA512" s="2"/>
      <c r="CB512" s="2"/>
      <c r="CC512" s="2"/>
      <c r="CD512" s="2"/>
      <c r="CE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ht="15.75" customHeight="1">
      <c r="CA513" s="2"/>
      <c r="CB513" s="2"/>
      <c r="CC513" s="2"/>
      <c r="CD513" s="2"/>
      <c r="CE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ht="15.75" customHeight="1">
      <c r="CA514" s="2"/>
      <c r="CB514" s="2"/>
      <c r="CC514" s="2"/>
      <c r="CD514" s="2"/>
      <c r="CE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ht="15.75" customHeight="1">
      <c r="CA515" s="2"/>
      <c r="CB515" s="2"/>
      <c r="CC515" s="2"/>
      <c r="CD515" s="2"/>
      <c r="CE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ht="15.75" customHeight="1">
      <c r="CA516" s="2"/>
      <c r="CB516" s="2"/>
      <c r="CC516" s="2"/>
      <c r="CD516" s="2"/>
      <c r="CE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ht="15.75" customHeight="1">
      <c r="CA517" s="2"/>
      <c r="CB517" s="2"/>
      <c r="CC517" s="2"/>
      <c r="CD517" s="2"/>
      <c r="CE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ht="15.75" customHeight="1">
      <c r="CA518" s="2"/>
      <c r="CB518" s="2"/>
      <c r="CC518" s="2"/>
      <c r="CD518" s="2"/>
      <c r="CE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ht="15.75" customHeight="1">
      <c r="CA519" s="2"/>
      <c r="CB519" s="2"/>
      <c r="CC519" s="2"/>
      <c r="CD519" s="2"/>
      <c r="CE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ht="15.75" customHeight="1">
      <c r="CA520" s="2"/>
      <c r="CB520" s="2"/>
      <c r="CC520" s="2"/>
      <c r="CD520" s="2"/>
      <c r="CE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ht="15.75" customHeight="1">
      <c r="CA521" s="2"/>
      <c r="CB521" s="2"/>
      <c r="CC521" s="2"/>
      <c r="CD521" s="2"/>
      <c r="CE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ht="15.75" customHeight="1">
      <c r="CA522" s="2"/>
      <c r="CB522" s="2"/>
      <c r="CC522" s="2"/>
      <c r="CD522" s="2"/>
      <c r="CE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ht="15.75" customHeight="1">
      <c r="CA523" s="2"/>
      <c r="CB523" s="2"/>
      <c r="CC523" s="2"/>
      <c r="CD523" s="2"/>
      <c r="CE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ht="15.75" customHeight="1">
      <c r="CA524" s="2"/>
      <c r="CB524" s="2"/>
      <c r="CC524" s="2"/>
      <c r="CD524" s="2"/>
      <c r="CE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ht="15.75" customHeight="1">
      <c r="CA525" s="2"/>
      <c r="CB525" s="2"/>
      <c r="CC525" s="2"/>
      <c r="CD525" s="2"/>
      <c r="CE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ht="15.75" customHeight="1">
      <c r="CA526" s="2"/>
      <c r="CB526" s="2"/>
      <c r="CC526" s="2"/>
      <c r="CD526" s="2"/>
      <c r="CE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ht="15.75" customHeight="1">
      <c r="CA527" s="2"/>
      <c r="CB527" s="2"/>
      <c r="CC527" s="2"/>
      <c r="CD527" s="2"/>
      <c r="CE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ht="15.75" customHeight="1">
      <c r="CA528" s="2"/>
      <c r="CB528" s="2"/>
      <c r="CC528" s="2"/>
      <c r="CD528" s="2"/>
      <c r="CE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ht="15.75" customHeight="1">
      <c r="CA529" s="2"/>
      <c r="CB529" s="2"/>
      <c r="CC529" s="2"/>
      <c r="CD529" s="2"/>
      <c r="CE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ht="15.75" customHeight="1">
      <c r="CA530" s="2"/>
      <c r="CB530" s="2"/>
      <c r="CC530" s="2"/>
      <c r="CD530" s="2"/>
      <c r="CE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ht="15.75" customHeight="1">
      <c r="CA531" s="2"/>
      <c r="CB531" s="2"/>
      <c r="CC531" s="2"/>
      <c r="CD531" s="2"/>
      <c r="CE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ht="15.75" customHeight="1">
      <c r="CA532" s="2"/>
      <c r="CB532" s="2"/>
      <c r="CC532" s="2"/>
      <c r="CD532" s="2"/>
      <c r="CE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ht="15.75" customHeight="1">
      <c r="CA533" s="2"/>
      <c r="CB533" s="2"/>
      <c r="CC533" s="2"/>
      <c r="CD533" s="2"/>
      <c r="CE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ht="15.75" customHeight="1">
      <c r="CA534" s="2"/>
      <c r="CB534" s="2"/>
      <c r="CC534" s="2"/>
      <c r="CD534" s="2"/>
      <c r="CE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ht="15.75" customHeight="1">
      <c r="CA535" s="2"/>
      <c r="CB535" s="2"/>
      <c r="CC535" s="2"/>
      <c r="CD535" s="2"/>
      <c r="CE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ht="15.75" customHeight="1">
      <c r="CA536" s="2"/>
      <c r="CB536" s="2"/>
      <c r="CC536" s="2"/>
      <c r="CD536" s="2"/>
      <c r="CE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ht="15.75" customHeight="1">
      <c r="CA537" s="2"/>
      <c r="CB537" s="2"/>
      <c r="CC537" s="2"/>
      <c r="CD537" s="2"/>
      <c r="CE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ht="15.75" customHeight="1">
      <c r="CA538" s="2"/>
      <c r="CB538" s="2"/>
      <c r="CC538" s="2"/>
      <c r="CD538" s="2"/>
      <c r="CE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ht="15.75" customHeight="1">
      <c r="CA539" s="2"/>
      <c r="CB539" s="2"/>
      <c r="CC539" s="2"/>
      <c r="CD539" s="2"/>
      <c r="CE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ht="15.75" customHeight="1">
      <c r="CA540" s="2"/>
      <c r="CB540" s="2"/>
      <c r="CC540" s="2"/>
      <c r="CD540" s="2"/>
      <c r="CE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ht="15.75" customHeight="1">
      <c r="CA541" s="2"/>
      <c r="CB541" s="2"/>
      <c r="CC541" s="2"/>
      <c r="CD541" s="2"/>
      <c r="CE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ht="15.75" customHeight="1">
      <c r="CA542" s="2"/>
      <c r="CB542" s="2"/>
      <c r="CC542" s="2"/>
      <c r="CD542" s="2"/>
      <c r="CE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ht="15.75" customHeight="1">
      <c r="CA543" s="2"/>
      <c r="CB543" s="2"/>
      <c r="CC543" s="2"/>
      <c r="CD543" s="2"/>
      <c r="CE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ht="15.75" customHeight="1">
      <c r="CA544" s="2"/>
      <c r="CB544" s="2"/>
      <c r="CC544" s="2"/>
      <c r="CD544" s="2"/>
      <c r="CE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ht="15.75" customHeight="1">
      <c r="CA545" s="2"/>
      <c r="CB545" s="2"/>
      <c r="CC545" s="2"/>
      <c r="CD545" s="2"/>
      <c r="CE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ht="15.75" customHeight="1">
      <c r="CA546" s="2"/>
      <c r="CB546" s="2"/>
      <c r="CC546" s="2"/>
      <c r="CD546" s="2"/>
      <c r="CE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ht="15.75" customHeight="1">
      <c r="CA547" s="2"/>
      <c r="CB547" s="2"/>
      <c r="CC547" s="2"/>
      <c r="CD547" s="2"/>
      <c r="CE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ht="15.75" customHeight="1">
      <c r="CA548" s="2"/>
      <c r="CB548" s="2"/>
      <c r="CC548" s="2"/>
      <c r="CD548" s="2"/>
      <c r="CE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ht="15.75" customHeight="1">
      <c r="CA549" s="2"/>
      <c r="CB549" s="2"/>
      <c r="CC549" s="2"/>
      <c r="CD549" s="2"/>
      <c r="CE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ht="15.75" customHeight="1">
      <c r="CA550" s="2"/>
      <c r="CB550" s="2"/>
      <c r="CC550" s="2"/>
      <c r="CD550" s="2"/>
      <c r="CE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ht="15.75" customHeight="1">
      <c r="CA551" s="2"/>
      <c r="CB551" s="2"/>
      <c r="CC551" s="2"/>
      <c r="CD551" s="2"/>
      <c r="CE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ht="15.75" customHeight="1">
      <c r="CA552" s="2"/>
      <c r="CB552" s="2"/>
      <c r="CC552" s="2"/>
      <c r="CD552" s="2"/>
      <c r="CE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ht="15.75" customHeight="1">
      <c r="CA553" s="2"/>
      <c r="CB553" s="2"/>
      <c r="CC553" s="2"/>
      <c r="CD553" s="2"/>
      <c r="CE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ht="15.75" customHeight="1">
      <c r="CA554" s="2"/>
      <c r="CB554" s="2"/>
      <c r="CC554" s="2"/>
      <c r="CD554" s="2"/>
      <c r="CE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ht="15.75" customHeight="1">
      <c r="CA555" s="2"/>
      <c r="CB555" s="2"/>
      <c r="CC555" s="2"/>
      <c r="CD555" s="2"/>
      <c r="CE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ht="15.75" customHeight="1">
      <c r="CA556" s="2"/>
      <c r="CB556" s="2"/>
      <c r="CC556" s="2"/>
      <c r="CD556" s="2"/>
      <c r="CE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ht="15.75" customHeight="1">
      <c r="CA557" s="2"/>
      <c r="CB557" s="2"/>
      <c r="CC557" s="2"/>
      <c r="CD557" s="2"/>
      <c r="CE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ht="15.75" customHeight="1">
      <c r="CA558" s="2"/>
      <c r="CB558" s="2"/>
      <c r="CC558" s="2"/>
      <c r="CD558" s="2"/>
      <c r="CE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ht="15.75" customHeight="1">
      <c r="CA559" s="2"/>
      <c r="CB559" s="2"/>
      <c r="CC559" s="2"/>
      <c r="CD559" s="2"/>
      <c r="CE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ht="15.75" customHeight="1">
      <c r="CA560" s="2"/>
      <c r="CB560" s="2"/>
      <c r="CC560" s="2"/>
      <c r="CD560" s="2"/>
      <c r="CE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ht="15.75" customHeight="1">
      <c r="CA561" s="2"/>
      <c r="CB561" s="2"/>
      <c r="CC561" s="2"/>
      <c r="CD561" s="2"/>
      <c r="CE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ht="15.75" customHeight="1">
      <c r="CA562" s="2"/>
      <c r="CB562" s="2"/>
      <c r="CC562" s="2"/>
      <c r="CD562" s="2"/>
      <c r="CE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ht="15.75" customHeight="1">
      <c r="CA563" s="2"/>
      <c r="CB563" s="2"/>
      <c r="CC563" s="2"/>
      <c r="CD563" s="2"/>
      <c r="CE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ht="15.75" customHeight="1">
      <c r="CA564" s="2"/>
      <c r="CB564" s="2"/>
      <c r="CC564" s="2"/>
      <c r="CD564" s="2"/>
      <c r="CE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ht="15.75" customHeight="1">
      <c r="CA565" s="2"/>
      <c r="CB565" s="2"/>
      <c r="CC565" s="2"/>
      <c r="CD565" s="2"/>
      <c r="CE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ht="15.75" customHeight="1">
      <c r="CA566" s="2"/>
      <c r="CB566" s="2"/>
      <c r="CC566" s="2"/>
      <c r="CD566" s="2"/>
      <c r="CE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ht="15.75" customHeight="1">
      <c r="CA567" s="2"/>
      <c r="CB567" s="2"/>
      <c r="CC567" s="2"/>
      <c r="CD567" s="2"/>
      <c r="CE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ht="15.75" customHeight="1">
      <c r="CA568" s="2"/>
      <c r="CB568" s="2"/>
      <c r="CC568" s="2"/>
      <c r="CD568" s="2"/>
      <c r="CE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ht="15.75" customHeight="1">
      <c r="CA569" s="2"/>
      <c r="CB569" s="2"/>
      <c r="CC569" s="2"/>
      <c r="CD569" s="2"/>
      <c r="CE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ht="15.75" customHeight="1">
      <c r="CA570" s="2"/>
      <c r="CB570" s="2"/>
      <c r="CC570" s="2"/>
      <c r="CD570" s="2"/>
      <c r="CE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ht="15.75" customHeight="1">
      <c r="CA571" s="2"/>
      <c r="CB571" s="2"/>
      <c r="CC571" s="2"/>
      <c r="CD571" s="2"/>
      <c r="CE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ht="15.75" customHeight="1">
      <c r="CA572" s="2"/>
      <c r="CB572" s="2"/>
      <c r="CC572" s="2"/>
      <c r="CD572" s="2"/>
      <c r="CE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ht="15.75" customHeight="1">
      <c r="CA573" s="2"/>
      <c r="CB573" s="2"/>
      <c r="CC573" s="2"/>
      <c r="CD573" s="2"/>
      <c r="CE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ht="15.75" customHeight="1">
      <c r="CA574" s="2"/>
      <c r="CB574" s="2"/>
      <c r="CC574" s="2"/>
      <c r="CD574" s="2"/>
      <c r="CE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ht="15.75" customHeight="1">
      <c r="CA575" s="2"/>
      <c r="CB575" s="2"/>
      <c r="CC575" s="2"/>
      <c r="CD575" s="2"/>
      <c r="CE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ht="15.75" customHeight="1">
      <c r="CA576" s="2"/>
      <c r="CB576" s="2"/>
      <c r="CC576" s="2"/>
      <c r="CD576" s="2"/>
      <c r="CE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ht="15.75" customHeight="1">
      <c r="CA577" s="2"/>
      <c r="CB577" s="2"/>
      <c r="CC577" s="2"/>
      <c r="CD577" s="2"/>
      <c r="CE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ht="15.75" customHeight="1">
      <c r="CA578" s="2"/>
      <c r="CB578" s="2"/>
      <c r="CC578" s="2"/>
      <c r="CD578" s="2"/>
      <c r="CE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ht="15.75" customHeight="1">
      <c r="CA579" s="2"/>
      <c r="CB579" s="2"/>
      <c r="CC579" s="2"/>
      <c r="CD579" s="2"/>
      <c r="CE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ht="15.75" customHeight="1">
      <c r="CA580" s="2"/>
      <c r="CB580" s="2"/>
      <c r="CC580" s="2"/>
      <c r="CD580" s="2"/>
      <c r="CE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ht="15.75" customHeight="1">
      <c r="CA581" s="2"/>
      <c r="CB581" s="2"/>
      <c r="CC581" s="2"/>
      <c r="CD581" s="2"/>
      <c r="CE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ht="15.75" customHeight="1">
      <c r="CA582" s="2"/>
      <c r="CB582" s="2"/>
      <c r="CC582" s="2"/>
      <c r="CD582" s="2"/>
      <c r="CE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ht="15.75" customHeight="1">
      <c r="CA583" s="2"/>
      <c r="CB583" s="2"/>
      <c r="CC583" s="2"/>
      <c r="CD583" s="2"/>
      <c r="CE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ht="15.75" customHeight="1">
      <c r="CA584" s="2"/>
      <c r="CB584" s="2"/>
      <c r="CC584" s="2"/>
      <c r="CD584" s="2"/>
      <c r="CE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ht="15.75" customHeight="1">
      <c r="CA585" s="2"/>
      <c r="CB585" s="2"/>
      <c r="CC585" s="2"/>
      <c r="CD585" s="2"/>
      <c r="CE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ht="15.75" customHeight="1">
      <c r="CA586" s="2"/>
      <c r="CB586" s="2"/>
      <c r="CC586" s="2"/>
      <c r="CD586" s="2"/>
      <c r="CE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ht="15.75" customHeight="1">
      <c r="CA587" s="2"/>
      <c r="CB587" s="2"/>
      <c r="CC587" s="2"/>
      <c r="CD587" s="2"/>
      <c r="CE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ht="15.75" customHeight="1">
      <c r="CA588" s="2"/>
      <c r="CB588" s="2"/>
      <c r="CC588" s="2"/>
      <c r="CD588" s="2"/>
      <c r="CE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ht="15.75" customHeight="1">
      <c r="CA589" s="2"/>
      <c r="CB589" s="2"/>
      <c r="CC589" s="2"/>
      <c r="CD589" s="2"/>
      <c r="CE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ht="15.75" customHeight="1">
      <c r="CA590" s="2"/>
      <c r="CB590" s="2"/>
      <c r="CC590" s="2"/>
      <c r="CD590" s="2"/>
      <c r="CE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ht="15.75" customHeight="1">
      <c r="CA591" s="2"/>
      <c r="CB591" s="2"/>
      <c r="CC591" s="2"/>
      <c r="CD591" s="2"/>
      <c r="CE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ht="15.75" customHeight="1">
      <c r="CA592" s="2"/>
      <c r="CB592" s="2"/>
      <c r="CC592" s="2"/>
      <c r="CD592" s="2"/>
      <c r="CE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ht="15.75" customHeight="1">
      <c r="CA593" s="2"/>
      <c r="CB593" s="2"/>
      <c r="CC593" s="2"/>
      <c r="CD593" s="2"/>
      <c r="CE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ht="15.75" customHeight="1">
      <c r="CA594" s="2"/>
      <c r="CB594" s="2"/>
      <c r="CC594" s="2"/>
      <c r="CD594" s="2"/>
      <c r="CE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ht="15.75" customHeight="1">
      <c r="CA595" s="2"/>
      <c r="CB595" s="2"/>
      <c r="CC595" s="2"/>
      <c r="CD595" s="2"/>
      <c r="CE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ht="15.75" customHeight="1">
      <c r="CA596" s="2"/>
      <c r="CB596" s="2"/>
      <c r="CC596" s="2"/>
      <c r="CD596" s="2"/>
      <c r="CE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ht="15.75" customHeight="1">
      <c r="CA597" s="2"/>
      <c r="CB597" s="2"/>
      <c r="CC597" s="2"/>
      <c r="CD597" s="2"/>
      <c r="CE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ht="15.75" customHeight="1">
      <c r="CA598" s="2"/>
      <c r="CB598" s="2"/>
      <c r="CC598" s="2"/>
      <c r="CD598" s="2"/>
      <c r="CE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ht="15.75" customHeight="1">
      <c r="CA599" s="2"/>
      <c r="CB599" s="2"/>
      <c r="CC599" s="2"/>
      <c r="CD599" s="2"/>
      <c r="CE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ht="15.75" customHeight="1">
      <c r="CA600" s="2"/>
      <c r="CB600" s="2"/>
      <c r="CC600" s="2"/>
      <c r="CD600" s="2"/>
      <c r="CE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ht="15.75" customHeight="1">
      <c r="CA601" s="2"/>
      <c r="CB601" s="2"/>
      <c r="CC601" s="2"/>
      <c r="CD601" s="2"/>
      <c r="CE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ht="15.75" customHeight="1">
      <c r="CA602" s="2"/>
      <c r="CB602" s="2"/>
      <c r="CC602" s="2"/>
      <c r="CD602" s="2"/>
      <c r="CE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ht="15.75" customHeight="1">
      <c r="CA603" s="2"/>
      <c r="CB603" s="2"/>
      <c r="CC603" s="2"/>
      <c r="CD603" s="2"/>
      <c r="CE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ht="15.75" customHeight="1">
      <c r="CA604" s="2"/>
      <c r="CB604" s="2"/>
      <c r="CC604" s="2"/>
      <c r="CD604" s="2"/>
      <c r="CE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ht="15.75" customHeight="1">
      <c r="CA605" s="2"/>
      <c r="CB605" s="2"/>
      <c r="CC605" s="2"/>
      <c r="CD605" s="2"/>
      <c r="CE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ht="15.75" customHeight="1">
      <c r="CA606" s="2"/>
      <c r="CB606" s="2"/>
      <c r="CC606" s="2"/>
      <c r="CD606" s="2"/>
      <c r="CE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ht="15.75" customHeight="1">
      <c r="CA607" s="2"/>
      <c r="CB607" s="2"/>
      <c r="CC607" s="2"/>
      <c r="CD607" s="2"/>
      <c r="CE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ht="15.75" customHeight="1">
      <c r="CA608" s="2"/>
      <c r="CB608" s="2"/>
      <c r="CC608" s="2"/>
      <c r="CD608" s="2"/>
      <c r="CE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ht="15.75" customHeight="1">
      <c r="CA609" s="2"/>
      <c r="CB609" s="2"/>
      <c r="CC609" s="2"/>
      <c r="CD609" s="2"/>
      <c r="CE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ht="15.75" customHeight="1">
      <c r="CA610" s="2"/>
      <c r="CB610" s="2"/>
      <c r="CC610" s="2"/>
      <c r="CD610" s="2"/>
      <c r="CE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ht="15.75" customHeight="1">
      <c r="CA611" s="2"/>
      <c r="CB611" s="2"/>
      <c r="CC611" s="2"/>
      <c r="CD611" s="2"/>
      <c r="CE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ht="15.75" customHeight="1">
      <c r="CA612" s="2"/>
      <c r="CB612" s="2"/>
      <c r="CC612" s="2"/>
      <c r="CD612" s="2"/>
      <c r="CE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ht="15.75" customHeight="1">
      <c r="CA613" s="2"/>
      <c r="CB613" s="2"/>
      <c r="CC613" s="2"/>
      <c r="CD613" s="2"/>
      <c r="CE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ht="15.75" customHeight="1">
      <c r="CA614" s="2"/>
      <c r="CB614" s="2"/>
      <c r="CC614" s="2"/>
      <c r="CD614" s="2"/>
      <c r="CE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ht="15.75" customHeight="1">
      <c r="CA615" s="2"/>
      <c r="CB615" s="2"/>
      <c r="CC615" s="2"/>
      <c r="CD615" s="2"/>
      <c r="CE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ht="15.75" customHeight="1">
      <c r="CA616" s="2"/>
      <c r="CB616" s="2"/>
      <c r="CC616" s="2"/>
      <c r="CD616" s="2"/>
      <c r="CE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ht="15.75" customHeight="1">
      <c r="CA617" s="2"/>
      <c r="CB617" s="2"/>
      <c r="CC617" s="2"/>
      <c r="CD617" s="2"/>
      <c r="CE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ht="15.75" customHeight="1">
      <c r="CA618" s="2"/>
      <c r="CB618" s="2"/>
      <c r="CC618" s="2"/>
      <c r="CD618" s="2"/>
      <c r="CE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ht="15.75" customHeight="1">
      <c r="CA619" s="2"/>
      <c r="CB619" s="2"/>
      <c r="CC619" s="2"/>
      <c r="CD619" s="2"/>
      <c r="CE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ht="15.75" customHeight="1">
      <c r="CA620" s="2"/>
      <c r="CB620" s="2"/>
      <c r="CC620" s="2"/>
      <c r="CD620" s="2"/>
      <c r="CE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ht="15.75" customHeight="1">
      <c r="CA621" s="2"/>
      <c r="CB621" s="2"/>
      <c r="CC621" s="2"/>
      <c r="CD621" s="2"/>
      <c r="CE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ht="15.75" customHeight="1">
      <c r="CA622" s="2"/>
      <c r="CB622" s="2"/>
      <c r="CC622" s="2"/>
      <c r="CD622" s="2"/>
      <c r="CE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ht="15.75" customHeight="1">
      <c r="CA623" s="2"/>
      <c r="CB623" s="2"/>
      <c r="CC623" s="2"/>
      <c r="CD623" s="2"/>
      <c r="CE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ht="15.75" customHeight="1">
      <c r="CA624" s="2"/>
      <c r="CB624" s="2"/>
      <c r="CC624" s="2"/>
      <c r="CD624" s="2"/>
      <c r="CE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ht="15.75" customHeight="1">
      <c r="CA625" s="2"/>
      <c r="CB625" s="2"/>
      <c r="CC625" s="2"/>
      <c r="CD625" s="2"/>
      <c r="CE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ht="15.75" customHeight="1">
      <c r="CA626" s="2"/>
      <c r="CB626" s="2"/>
      <c r="CC626" s="2"/>
      <c r="CD626" s="2"/>
      <c r="CE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ht="15.75" customHeight="1">
      <c r="CA627" s="2"/>
      <c r="CB627" s="2"/>
      <c r="CC627" s="2"/>
      <c r="CD627" s="2"/>
      <c r="CE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ht="15.75" customHeight="1">
      <c r="CA628" s="2"/>
      <c r="CB628" s="2"/>
      <c r="CC628" s="2"/>
      <c r="CD628" s="2"/>
      <c r="CE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ht="15.75" customHeight="1">
      <c r="CA629" s="2"/>
      <c r="CB629" s="2"/>
      <c r="CC629" s="2"/>
      <c r="CD629" s="2"/>
      <c r="CE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ht="15.75" customHeight="1">
      <c r="CA630" s="2"/>
      <c r="CB630" s="2"/>
      <c r="CC630" s="2"/>
      <c r="CD630" s="2"/>
      <c r="CE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ht="15.75" customHeight="1">
      <c r="CA631" s="2"/>
      <c r="CB631" s="2"/>
      <c r="CC631" s="2"/>
      <c r="CD631" s="2"/>
      <c r="CE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ht="15.75" customHeight="1">
      <c r="CA632" s="2"/>
      <c r="CB632" s="2"/>
      <c r="CC632" s="2"/>
      <c r="CD632" s="2"/>
      <c r="CE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ht="15.75" customHeight="1">
      <c r="CA633" s="2"/>
      <c r="CB633" s="2"/>
      <c r="CC633" s="2"/>
      <c r="CD633" s="2"/>
      <c r="CE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ht="15.75" customHeight="1">
      <c r="CA634" s="2"/>
      <c r="CB634" s="2"/>
      <c r="CC634" s="2"/>
      <c r="CD634" s="2"/>
      <c r="CE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ht="15.75" customHeight="1">
      <c r="CA635" s="2"/>
      <c r="CB635" s="2"/>
      <c r="CC635" s="2"/>
      <c r="CD635" s="2"/>
      <c r="CE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ht="15.75" customHeight="1">
      <c r="CA636" s="2"/>
      <c r="CB636" s="2"/>
      <c r="CC636" s="2"/>
      <c r="CD636" s="2"/>
      <c r="CE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ht="15.75" customHeight="1">
      <c r="CA637" s="2"/>
      <c r="CB637" s="2"/>
      <c r="CC637" s="2"/>
      <c r="CD637" s="2"/>
      <c r="CE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ht="15.75" customHeight="1">
      <c r="CA638" s="2"/>
      <c r="CB638" s="2"/>
      <c r="CC638" s="2"/>
      <c r="CD638" s="2"/>
      <c r="CE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ht="15.75" customHeight="1">
      <c r="CA639" s="2"/>
      <c r="CB639" s="2"/>
      <c r="CC639" s="2"/>
      <c r="CD639" s="2"/>
      <c r="CE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ht="15.75" customHeight="1">
      <c r="CA640" s="2"/>
      <c r="CB640" s="2"/>
      <c r="CC640" s="2"/>
      <c r="CD640" s="2"/>
      <c r="CE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ht="15.75" customHeight="1">
      <c r="CA641" s="2"/>
      <c r="CB641" s="2"/>
      <c r="CC641" s="2"/>
      <c r="CD641" s="2"/>
      <c r="CE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ht="15.75" customHeight="1">
      <c r="CA642" s="2"/>
      <c r="CB642" s="2"/>
      <c r="CC642" s="2"/>
      <c r="CD642" s="2"/>
      <c r="CE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ht="15.75" customHeight="1">
      <c r="CA643" s="2"/>
      <c r="CB643" s="2"/>
      <c r="CC643" s="2"/>
      <c r="CD643" s="2"/>
      <c r="CE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ht="15.75" customHeight="1">
      <c r="CA644" s="2"/>
      <c r="CB644" s="2"/>
      <c r="CC644" s="2"/>
      <c r="CD644" s="2"/>
      <c r="CE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ht="15.75" customHeight="1">
      <c r="CA645" s="2"/>
      <c r="CB645" s="2"/>
      <c r="CC645" s="2"/>
      <c r="CD645" s="2"/>
      <c r="CE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ht="15.75" customHeight="1">
      <c r="CA646" s="2"/>
      <c r="CB646" s="2"/>
      <c r="CC646" s="2"/>
      <c r="CD646" s="2"/>
      <c r="CE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ht="15.75" customHeight="1">
      <c r="CA647" s="2"/>
      <c r="CB647" s="2"/>
      <c r="CC647" s="2"/>
      <c r="CD647" s="2"/>
      <c r="CE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ht="15.75" customHeight="1">
      <c r="CA648" s="2"/>
      <c r="CB648" s="2"/>
      <c r="CC648" s="2"/>
      <c r="CD648" s="2"/>
      <c r="CE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ht="15.75" customHeight="1">
      <c r="CA649" s="2"/>
      <c r="CB649" s="2"/>
      <c r="CC649" s="2"/>
      <c r="CD649" s="2"/>
      <c r="CE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ht="15.75" customHeight="1">
      <c r="CA650" s="2"/>
      <c r="CB650" s="2"/>
      <c r="CC650" s="2"/>
      <c r="CD650" s="2"/>
      <c r="CE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ht="15.75" customHeight="1">
      <c r="CA651" s="2"/>
      <c r="CB651" s="2"/>
      <c r="CC651" s="2"/>
      <c r="CD651" s="2"/>
      <c r="CE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ht="15.75" customHeight="1">
      <c r="CA652" s="2"/>
      <c r="CB652" s="2"/>
      <c r="CC652" s="2"/>
      <c r="CD652" s="2"/>
      <c r="CE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ht="15.75" customHeight="1">
      <c r="CA653" s="2"/>
      <c r="CB653" s="2"/>
      <c r="CC653" s="2"/>
      <c r="CD653" s="2"/>
      <c r="CE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ht="15.75" customHeight="1">
      <c r="CA654" s="2"/>
      <c r="CB654" s="2"/>
      <c r="CC654" s="2"/>
      <c r="CD654" s="2"/>
      <c r="CE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ht="15.75" customHeight="1">
      <c r="CA655" s="2"/>
      <c r="CB655" s="2"/>
      <c r="CC655" s="2"/>
      <c r="CD655" s="2"/>
      <c r="CE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ht="15.75" customHeight="1">
      <c r="CA656" s="2"/>
      <c r="CB656" s="2"/>
      <c r="CC656" s="2"/>
      <c r="CD656" s="2"/>
      <c r="CE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ht="15.75" customHeight="1">
      <c r="CA657" s="2"/>
      <c r="CB657" s="2"/>
      <c r="CC657" s="2"/>
      <c r="CD657" s="2"/>
      <c r="CE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ht="15.75" customHeight="1">
      <c r="CA658" s="2"/>
      <c r="CB658" s="2"/>
      <c r="CC658" s="2"/>
      <c r="CD658" s="2"/>
      <c r="CE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ht="15.75" customHeight="1">
      <c r="CA659" s="2"/>
      <c r="CB659" s="2"/>
      <c r="CC659" s="2"/>
      <c r="CD659" s="2"/>
      <c r="CE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ht="15.75" customHeight="1">
      <c r="CA660" s="2"/>
      <c r="CB660" s="2"/>
      <c r="CC660" s="2"/>
      <c r="CD660" s="2"/>
      <c r="CE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ht="15.75" customHeight="1">
      <c r="CA661" s="2"/>
      <c r="CB661" s="2"/>
      <c r="CC661" s="2"/>
      <c r="CD661" s="2"/>
      <c r="CE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ht="15.75" customHeight="1">
      <c r="CA662" s="2"/>
      <c r="CB662" s="2"/>
      <c r="CC662" s="2"/>
      <c r="CD662" s="2"/>
      <c r="CE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ht="15.75" customHeight="1">
      <c r="CA663" s="2"/>
      <c r="CB663" s="2"/>
      <c r="CC663" s="2"/>
      <c r="CD663" s="2"/>
      <c r="CE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ht="15.75" customHeight="1">
      <c r="CA664" s="2"/>
      <c r="CB664" s="2"/>
      <c r="CC664" s="2"/>
      <c r="CD664" s="2"/>
      <c r="CE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ht="15.75" customHeight="1">
      <c r="CA665" s="2"/>
      <c r="CB665" s="2"/>
      <c r="CC665" s="2"/>
      <c r="CD665" s="2"/>
      <c r="CE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ht="15.75" customHeight="1">
      <c r="CA666" s="2"/>
      <c r="CB666" s="2"/>
      <c r="CC666" s="2"/>
      <c r="CD666" s="2"/>
      <c r="CE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ht="15.75" customHeight="1">
      <c r="CA667" s="2"/>
      <c r="CB667" s="2"/>
      <c r="CC667" s="2"/>
      <c r="CD667" s="2"/>
      <c r="CE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ht="15.75" customHeight="1">
      <c r="CA668" s="2"/>
      <c r="CB668" s="2"/>
      <c r="CC668" s="2"/>
      <c r="CD668" s="2"/>
      <c r="CE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ht="15.75" customHeight="1">
      <c r="CA669" s="2"/>
      <c r="CB669" s="2"/>
      <c r="CC669" s="2"/>
      <c r="CD669" s="2"/>
      <c r="CE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ht="15.75" customHeight="1">
      <c r="CA670" s="2"/>
      <c r="CB670" s="2"/>
      <c r="CC670" s="2"/>
      <c r="CD670" s="2"/>
      <c r="CE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ht="15.75" customHeight="1">
      <c r="CA671" s="2"/>
      <c r="CB671" s="2"/>
      <c r="CC671" s="2"/>
      <c r="CD671" s="2"/>
      <c r="CE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ht="15.75" customHeight="1">
      <c r="CA672" s="2"/>
      <c r="CB672" s="2"/>
      <c r="CC672" s="2"/>
      <c r="CD672" s="2"/>
      <c r="CE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ht="15.75" customHeight="1">
      <c r="CA673" s="2"/>
      <c r="CB673" s="2"/>
      <c r="CC673" s="2"/>
      <c r="CD673" s="2"/>
      <c r="CE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ht="15.75" customHeight="1">
      <c r="CA674" s="2"/>
      <c r="CB674" s="2"/>
      <c r="CC674" s="2"/>
      <c r="CD674" s="2"/>
      <c r="CE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ht="15.75" customHeight="1">
      <c r="CA675" s="2"/>
      <c r="CB675" s="2"/>
      <c r="CC675" s="2"/>
      <c r="CD675" s="2"/>
      <c r="CE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ht="15.75" customHeight="1">
      <c r="CA676" s="2"/>
      <c r="CB676" s="2"/>
      <c r="CC676" s="2"/>
      <c r="CD676" s="2"/>
      <c r="CE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ht="15.75" customHeight="1">
      <c r="CA677" s="2"/>
      <c r="CB677" s="2"/>
      <c r="CC677" s="2"/>
      <c r="CD677" s="2"/>
      <c r="CE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ht="15.75" customHeight="1">
      <c r="CA678" s="2"/>
      <c r="CB678" s="2"/>
      <c r="CC678" s="2"/>
      <c r="CD678" s="2"/>
      <c r="CE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ht="15.75" customHeight="1">
      <c r="CA679" s="2"/>
      <c r="CB679" s="2"/>
      <c r="CC679" s="2"/>
      <c r="CD679" s="2"/>
      <c r="CE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ht="15.75" customHeight="1">
      <c r="CA680" s="2"/>
      <c r="CB680" s="2"/>
      <c r="CC680" s="2"/>
      <c r="CD680" s="2"/>
      <c r="CE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ht="15.75" customHeight="1">
      <c r="CA681" s="2"/>
      <c r="CB681" s="2"/>
      <c r="CC681" s="2"/>
      <c r="CD681" s="2"/>
      <c r="CE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ht="15.75" customHeight="1">
      <c r="CA682" s="2"/>
      <c r="CB682" s="2"/>
      <c r="CC682" s="2"/>
      <c r="CD682" s="2"/>
      <c r="CE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ht="15.75" customHeight="1">
      <c r="CA683" s="2"/>
      <c r="CB683" s="2"/>
      <c r="CC683" s="2"/>
      <c r="CD683" s="2"/>
      <c r="CE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ht="15.75" customHeight="1">
      <c r="CA684" s="2"/>
      <c r="CB684" s="2"/>
      <c r="CC684" s="2"/>
      <c r="CD684" s="2"/>
      <c r="CE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ht="15.75" customHeight="1">
      <c r="CA685" s="2"/>
      <c r="CB685" s="2"/>
      <c r="CC685" s="2"/>
      <c r="CD685" s="2"/>
      <c r="CE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ht="15.75" customHeight="1">
      <c r="CA686" s="2"/>
      <c r="CB686" s="2"/>
      <c r="CC686" s="2"/>
      <c r="CD686" s="2"/>
      <c r="CE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ht="15.75" customHeight="1">
      <c r="CA687" s="2"/>
      <c r="CB687" s="2"/>
      <c r="CC687" s="2"/>
      <c r="CD687" s="2"/>
      <c r="CE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ht="15.75" customHeight="1">
      <c r="CA688" s="2"/>
      <c r="CB688" s="2"/>
      <c r="CC688" s="2"/>
      <c r="CD688" s="2"/>
      <c r="CE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ht="15.75" customHeight="1">
      <c r="CA689" s="2"/>
      <c r="CB689" s="2"/>
      <c r="CC689" s="2"/>
      <c r="CD689" s="2"/>
      <c r="CE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ht="15.75" customHeight="1">
      <c r="CA690" s="2"/>
      <c r="CB690" s="2"/>
      <c r="CC690" s="2"/>
      <c r="CD690" s="2"/>
      <c r="CE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ht="15.75" customHeight="1">
      <c r="CA691" s="2"/>
      <c r="CB691" s="2"/>
      <c r="CC691" s="2"/>
      <c r="CD691" s="2"/>
      <c r="CE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ht="15.75" customHeight="1">
      <c r="CA692" s="2"/>
      <c r="CB692" s="2"/>
      <c r="CC692" s="2"/>
      <c r="CD692" s="2"/>
      <c r="CE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ht="15.75" customHeight="1">
      <c r="CA693" s="2"/>
      <c r="CB693" s="2"/>
      <c r="CC693" s="2"/>
      <c r="CD693" s="2"/>
      <c r="CE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ht="15.75" customHeight="1">
      <c r="CA694" s="2"/>
      <c r="CB694" s="2"/>
      <c r="CC694" s="2"/>
      <c r="CD694" s="2"/>
      <c r="CE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ht="15.75" customHeight="1">
      <c r="CA695" s="2"/>
      <c r="CB695" s="2"/>
      <c r="CC695" s="2"/>
      <c r="CD695" s="2"/>
      <c r="CE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ht="15.75" customHeight="1">
      <c r="CA696" s="2"/>
      <c r="CB696" s="2"/>
      <c r="CC696" s="2"/>
      <c r="CD696" s="2"/>
      <c r="CE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ht="15.75" customHeight="1">
      <c r="CA697" s="2"/>
      <c r="CB697" s="2"/>
      <c r="CC697" s="2"/>
      <c r="CD697" s="2"/>
      <c r="CE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ht="15.75" customHeight="1">
      <c r="CA698" s="2"/>
      <c r="CB698" s="2"/>
      <c r="CC698" s="2"/>
      <c r="CD698" s="2"/>
      <c r="CE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ht="15.75" customHeight="1">
      <c r="CA699" s="2"/>
      <c r="CB699" s="2"/>
      <c r="CC699" s="2"/>
      <c r="CD699" s="2"/>
      <c r="CE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ht="15.75" customHeight="1">
      <c r="CA700" s="2"/>
      <c r="CB700" s="2"/>
      <c r="CC700" s="2"/>
      <c r="CD700" s="2"/>
      <c r="CE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ht="15.75" customHeight="1">
      <c r="CA701" s="2"/>
      <c r="CB701" s="2"/>
      <c r="CC701" s="2"/>
      <c r="CD701" s="2"/>
      <c r="CE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ht="15.75" customHeight="1">
      <c r="CA702" s="2"/>
      <c r="CB702" s="2"/>
      <c r="CC702" s="2"/>
      <c r="CD702" s="2"/>
      <c r="CE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ht="15.75" customHeight="1">
      <c r="CA703" s="2"/>
      <c r="CB703" s="2"/>
      <c r="CC703" s="2"/>
      <c r="CD703" s="2"/>
      <c r="CE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ht="15.75" customHeight="1">
      <c r="CA704" s="2"/>
      <c r="CB704" s="2"/>
      <c r="CC704" s="2"/>
      <c r="CD704" s="2"/>
      <c r="CE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ht="15.75" customHeight="1">
      <c r="CA705" s="2"/>
      <c r="CB705" s="2"/>
      <c r="CC705" s="2"/>
      <c r="CD705" s="2"/>
      <c r="CE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ht="15.75" customHeight="1">
      <c r="CA706" s="2"/>
      <c r="CB706" s="2"/>
      <c r="CC706" s="2"/>
      <c r="CD706" s="2"/>
      <c r="CE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ht="15.75" customHeight="1">
      <c r="CA707" s="2"/>
      <c r="CB707" s="2"/>
      <c r="CC707" s="2"/>
      <c r="CD707" s="2"/>
      <c r="CE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ht="15.75" customHeight="1">
      <c r="CA708" s="2"/>
      <c r="CB708" s="2"/>
      <c r="CC708" s="2"/>
      <c r="CD708" s="2"/>
      <c r="CE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ht="15.75" customHeight="1">
      <c r="CA709" s="2"/>
      <c r="CB709" s="2"/>
      <c r="CC709" s="2"/>
      <c r="CD709" s="2"/>
      <c r="CE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ht="15.75" customHeight="1">
      <c r="CA710" s="2"/>
      <c r="CB710" s="2"/>
      <c r="CC710" s="2"/>
      <c r="CD710" s="2"/>
      <c r="CE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ht="15.75" customHeight="1">
      <c r="CA711" s="2"/>
      <c r="CB711" s="2"/>
      <c r="CC711" s="2"/>
      <c r="CD711" s="2"/>
      <c r="CE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ht="15.75" customHeight="1">
      <c r="CA712" s="2"/>
      <c r="CB712" s="2"/>
      <c r="CC712" s="2"/>
      <c r="CD712" s="2"/>
      <c r="CE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ht="15.75" customHeight="1">
      <c r="CA713" s="2"/>
      <c r="CB713" s="2"/>
      <c r="CC713" s="2"/>
      <c r="CD713" s="2"/>
      <c r="CE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ht="15.75" customHeight="1">
      <c r="CA714" s="2"/>
      <c r="CB714" s="2"/>
      <c r="CC714" s="2"/>
      <c r="CD714" s="2"/>
      <c r="CE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ht="15.75" customHeight="1">
      <c r="CA715" s="2"/>
      <c r="CB715" s="2"/>
      <c r="CC715" s="2"/>
      <c r="CD715" s="2"/>
      <c r="CE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ht="15.75" customHeight="1">
      <c r="CA716" s="2"/>
      <c r="CB716" s="2"/>
      <c r="CC716" s="2"/>
      <c r="CD716" s="2"/>
      <c r="CE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ht="15.75" customHeight="1">
      <c r="CA717" s="2"/>
      <c r="CB717" s="2"/>
      <c r="CC717" s="2"/>
      <c r="CD717" s="2"/>
      <c r="CE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ht="15.75" customHeight="1">
      <c r="CA718" s="2"/>
      <c r="CB718" s="2"/>
      <c r="CC718" s="2"/>
      <c r="CD718" s="2"/>
      <c r="CE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ht="15.75" customHeight="1">
      <c r="CA719" s="2"/>
      <c r="CB719" s="2"/>
      <c r="CC719" s="2"/>
      <c r="CD719" s="2"/>
      <c r="CE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ht="15.75" customHeight="1">
      <c r="CA720" s="2"/>
      <c r="CB720" s="2"/>
      <c r="CC720" s="2"/>
      <c r="CD720" s="2"/>
      <c r="CE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ht="15.75" customHeight="1">
      <c r="CA721" s="2"/>
      <c r="CB721" s="2"/>
      <c r="CC721" s="2"/>
      <c r="CD721" s="2"/>
      <c r="CE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ht="15.75" customHeight="1">
      <c r="CA722" s="2"/>
      <c r="CB722" s="2"/>
      <c r="CC722" s="2"/>
      <c r="CD722" s="2"/>
      <c r="CE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ht="15.75" customHeight="1">
      <c r="CA723" s="2"/>
      <c r="CB723" s="2"/>
      <c r="CC723" s="2"/>
      <c r="CD723" s="2"/>
      <c r="CE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ht="15.75" customHeight="1">
      <c r="CA724" s="2"/>
      <c r="CB724" s="2"/>
      <c r="CC724" s="2"/>
      <c r="CD724" s="2"/>
      <c r="CE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ht="15.75" customHeight="1">
      <c r="CA725" s="2"/>
      <c r="CB725" s="2"/>
      <c r="CC725" s="2"/>
      <c r="CD725" s="2"/>
      <c r="CE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ht="15.75" customHeight="1">
      <c r="CA726" s="2"/>
      <c r="CB726" s="2"/>
      <c r="CC726" s="2"/>
      <c r="CD726" s="2"/>
      <c r="CE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ht="15.75" customHeight="1">
      <c r="CA727" s="2"/>
      <c r="CB727" s="2"/>
      <c r="CC727" s="2"/>
      <c r="CD727" s="2"/>
      <c r="CE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ht="15.75" customHeight="1">
      <c r="CA728" s="2"/>
      <c r="CB728" s="2"/>
      <c r="CC728" s="2"/>
      <c r="CD728" s="2"/>
      <c r="CE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ht="15.75" customHeight="1">
      <c r="CA729" s="2"/>
      <c r="CB729" s="2"/>
      <c r="CC729" s="2"/>
      <c r="CD729" s="2"/>
      <c r="CE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ht="15.75" customHeight="1">
      <c r="CA730" s="2"/>
      <c r="CB730" s="2"/>
      <c r="CC730" s="2"/>
      <c r="CD730" s="2"/>
      <c r="CE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ht="15.75" customHeight="1">
      <c r="CA731" s="2"/>
      <c r="CB731" s="2"/>
      <c r="CC731" s="2"/>
      <c r="CD731" s="2"/>
      <c r="CE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ht="15.75" customHeight="1">
      <c r="CA732" s="2"/>
      <c r="CB732" s="2"/>
      <c r="CC732" s="2"/>
      <c r="CD732" s="2"/>
      <c r="CE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ht="15.75" customHeight="1">
      <c r="CA733" s="2"/>
      <c r="CB733" s="2"/>
      <c r="CC733" s="2"/>
      <c r="CD733" s="2"/>
      <c r="CE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ht="15.75" customHeight="1">
      <c r="CA734" s="2"/>
      <c r="CB734" s="2"/>
      <c r="CC734" s="2"/>
      <c r="CD734" s="2"/>
      <c r="CE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ht="15.75" customHeight="1">
      <c r="CA735" s="2"/>
      <c r="CB735" s="2"/>
      <c r="CC735" s="2"/>
      <c r="CD735" s="2"/>
      <c r="CE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ht="15.75" customHeight="1">
      <c r="CA736" s="2"/>
      <c r="CB736" s="2"/>
      <c r="CC736" s="2"/>
      <c r="CD736" s="2"/>
      <c r="CE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ht="15.75" customHeight="1">
      <c r="CA737" s="2"/>
      <c r="CB737" s="2"/>
      <c r="CC737" s="2"/>
      <c r="CD737" s="2"/>
      <c r="CE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ht="15.75" customHeight="1">
      <c r="CA738" s="2"/>
      <c r="CB738" s="2"/>
      <c r="CC738" s="2"/>
      <c r="CD738" s="2"/>
      <c r="CE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ht="15.75" customHeight="1">
      <c r="CA739" s="2"/>
      <c r="CB739" s="2"/>
      <c r="CC739" s="2"/>
      <c r="CD739" s="2"/>
      <c r="CE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ht="15.75" customHeight="1">
      <c r="CA740" s="2"/>
      <c r="CB740" s="2"/>
      <c r="CC740" s="2"/>
      <c r="CD740" s="2"/>
      <c r="CE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ht="15.75" customHeight="1">
      <c r="CA741" s="2"/>
      <c r="CB741" s="2"/>
      <c r="CC741" s="2"/>
      <c r="CD741" s="2"/>
      <c r="CE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ht="15.75" customHeight="1">
      <c r="CA742" s="2"/>
      <c r="CB742" s="2"/>
      <c r="CC742" s="2"/>
      <c r="CD742" s="2"/>
      <c r="CE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ht="15.75" customHeight="1">
      <c r="CA743" s="2"/>
      <c r="CB743" s="2"/>
      <c r="CC743" s="2"/>
      <c r="CD743" s="2"/>
      <c r="CE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ht="15.75" customHeight="1">
      <c r="CA744" s="2"/>
      <c r="CB744" s="2"/>
      <c r="CC744" s="2"/>
      <c r="CD744" s="2"/>
      <c r="CE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ht="15.75" customHeight="1">
      <c r="CA745" s="2"/>
      <c r="CB745" s="2"/>
      <c r="CC745" s="2"/>
      <c r="CD745" s="2"/>
      <c r="CE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ht="15.75" customHeight="1">
      <c r="CA746" s="2"/>
      <c r="CB746" s="2"/>
      <c r="CC746" s="2"/>
      <c r="CD746" s="2"/>
      <c r="CE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ht="15.75" customHeight="1">
      <c r="CA747" s="2"/>
      <c r="CB747" s="2"/>
      <c r="CC747" s="2"/>
      <c r="CD747" s="2"/>
      <c r="CE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ht="15.75" customHeight="1">
      <c r="CA748" s="2"/>
      <c r="CB748" s="2"/>
      <c r="CC748" s="2"/>
      <c r="CD748" s="2"/>
      <c r="CE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ht="15.75" customHeight="1">
      <c r="CA749" s="2"/>
      <c r="CB749" s="2"/>
      <c r="CC749" s="2"/>
      <c r="CD749" s="2"/>
      <c r="CE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ht="15.75" customHeight="1">
      <c r="CA750" s="2"/>
      <c r="CB750" s="2"/>
      <c r="CC750" s="2"/>
      <c r="CD750" s="2"/>
      <c r="CE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ht="15.75" customHeight="1">
      <c r="CA751" s="2"/>
      <c r="CB751" s="2"/>
      <c r="CC751" s="2"/>
      <c r="CD751" s="2"/>
      <c r="CE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ht="15.75" customHeight="1">
      <c r="CA752" s="2"/>
      <c r="CB752" s="2"/>
      <c r="CC752" s="2"/>
      <c r="CD752" s="2"/>
      <c r="CE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ht="15.75" customHeight="1">
      <c r="CA753" s="2"/>
      <c r="CB753" s="2"/>
      <c r="CC753" s="2"/>
      <c r="CD753" s="2"/>
      <c r="CE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ht="15.75" customHeight="1">
      <c r="CA754" s="2"/>
      <c r="CB754" s="2"/>
      <c r="CC754" s="2"/>
      <c r="CD754" s="2"/>
      <c r="CE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ht="15.75" customHeight="1">
      <c r="CA755" s="2"/>
      <c r="CB755" s="2"/>
      <c r="CC755" s="2"/>
      <c r="CD755" s="2"/>
      <c r="CE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ht="15.75" customHeight="1">
      <c r="CA756" s="2"/>
      <c r="CB756" s="2"/>
      <c r="CC756" s="2"/>
      <c r="CD756" s="2"/>
      <c r="CE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ht="15.75" customHeight="1">
      <c r="CA757" s="2"/>
      <c r="CB757" s="2"/>
      <c r="CC757" s="2"/>
      <c r="CD757" s="2"/>
      <c r="CE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ht="15.75" customHeight="1">
      <c r="CA758" s="2"/>
      <c r="CB758" s="2"/>
      <c r="CC758" s="2"/>
      <c r="CD758" s="2"/>
      <c r="CE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ht="15.75" customHeight="1">
      <c r="CA759" s="2"/>
      <c r="CB759" s="2"/>
      <c r="CC759" s="2"/>
      <c r="CD759" s="2"/>
      <c r="CE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ht="15.75" customHeight="1">
      <c r="CA760" s="2"/>
      <c r="CB760" s="2"/>
      <c r="CC760" s="2"/>
      <c r="CD760" s="2"/>
      <c r="CE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ht="15.75" customHeight="1">
      <c r="CA761" s="2"/>
      <c r="CB761" s="2"/>
      <c r="CC761" s="2"/>
      <c r="CD761" s="2"/>
      <c r="CE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ht="15.75" customHeight="1">
      <c r="CA762" s="2"/>
      <c r="CB762" s="2"/>
      <c r="CC762" s="2"/>
      <c r="CD762" s="2"/>
      <c r="CE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ht="15.75" customHeight="1">
      <c r="CA763" s="2"/>
      <c r="CB763" s="2"/>
      <c r="CC763" s="2"/>
      <c r="CD763" s="2"/>
      <c r="CE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ht="15.75" customHeight="1">
      <c r="CA764" s="2"/>
      <c r="CB764" s="2"/>
      <c r="CC764" s="2"/>
      <c r="CD764" s="2"/>
      <c r="CE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ht="15.75" customHeight="1">
      <c r="CA765" s="2"/>
      <c r="CB765" s="2"/>
      <c r="CC765" s="2"/>
      <c r="CD765" s="2"/>
      <c r="CE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ht="15.75" customHeight="1">
      <c r="CA766" s="2"/>
      <c r="CB766" s="2"/>
      <c r="CC766" s="2"/>
      <c r="CD766" s="2"/>
      <c r="CE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ht="15.75" customHeight="1">
      <c r="CA767" s="2"/>
      <c r="CB767" s="2"/>
      <c r="CC767" s="2"/>
      <c r="CD767" s="2"/>
      <c r="CE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ht="15.75" customHeight="1">
      <c r="CA768" s="2"/>
      <c r="CB768" s="2"/>
      <c r="CC768" s="2"/>
      <c r="CD768" s="2"/>
      <c r="CE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ht="15.75" customHeight="1">
      <c r="CA769" s="2"/>
      <c r="CB769" s="2"/>
      <c r="CC769" s="2"/>
      <c r="CD769" s="2"/>
      <c r="CE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ht="15.75" customHeight="1">
      <c r="CA770" s="2"/>
      <c r="CB770" s="2"/>
      <c r="CC770" s="2"/>
      <c r="CD770" s="2"/>
      <c r="CE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ht="15.75" customHeight="1">
      <c r="CA771" s="2"/>
      <c r="CB771" s="2"/>
      <c r="CC771" s="2"/>
      <c r="CD771" s="2"/>
      <c r="CE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ht="15.75" customHeight="1">
      <c r="CA772" s="2"/>
      <c r="CB772" s="2"/>
      <c r="CC772" s="2"/>
      <c r="CD772" s="2"/>
      <c r="CE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ht="15.75" customHeight="1">
      <c r="CA773" s="2"/>
      <c r="CB773" s="2"/>
      <c r="CC773" s="2"/>
      <c r="CD773" s="2"/>
      <c r="CE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ht="15.75" customHeight="1">
      <c r="CA774" s="2"/>
      <c r="CB774" s="2"/>
      <c r="CC774" s="2"/>
      <c r="CD774" s="2"/>
      <c r="CE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ht="15.75" customHeight="1">
      <c r="CA775" s="2"/>
      <c r="CB775" s="2"/>
      <c r="CC775" s="2"/>
      <c r="CD775" s="2"/>
      <c r="CE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ht="15.75" customHeight="1">
      <c r="CA776" s="2"/>
      <c r="CB776" s="2"/>
      <c r="CC776" s="2"/>
      <c r="CD776" s="2"/>
      <c r="CE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ht="15.75" customHeight="1">
      <c r="CA777" s="2"/>
      <c r="CB777" s="2"/>
      <c r="CC777" s="2"/>
      <c r="CD777" s="2"/>
      <c r="CE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ht="15.75" customHeight="1">
      <c r="CA778" s="2"/>
      <c r="CB778" s="2"/>
      <c r="CC778" s="2"/>
      <c r="CD778" s="2"/>
      <c r="CE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ht="15.75" customHeight="1">
      <c r="CA779" s="2"/>
      <c r="CB779" s="2"/>
      <c r="CC779" s="2"/>
      <c r="CD779" s="2"/>
      <c r="CE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ht="15.75" customHeight="1">
      <c r="CA780" s="2"/>
      <c r="CB780" s="2"/>
      <c r="CC780" s="2"/>
      <c r="CD780" s="2"/>
      <c r="CE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ht="15.75" customHeight="1">
      <c r="CA781" s="2"/>
      <c r="CB781" s="2"/>
      <c r="CC781" s="2"/>
      <c r="CD781" s="2"/>
      <c r="CE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ht="15.75" customHeight="1">
      <c r="CA782" s="2"/>
      <c r="CB782" s="2"/>
      <c r="CC782" s="2"/>
      <c r="CD782" s="2"/>
      <c r="CE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ht="15.75" customHeight="1">
      <c r="CA783" s="2"/>
      <c r="CB783" s="2"/>
      <c r="CC783" s="2"/>
      <c r="CD783" s="2"/>
      <c r="CE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ht="15.75" customHeight="1">
      <c r="CA784" s="2"/>
      <c r="CB784" s="2"/>
      <c r="CC784" s="2"/>
      <c r="CD784" s="2"/>
      <c r="CE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ht="15.75" customHeight="1">
      <c r="CA785" s="2"/>
      <c r="CB785" s="2"/>
      <c r="CC785" s="2"/>
      <c r="CD785" s="2"/>
      <c r="CE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ht="15.75" customHeight="1">
      <c r="CA786" s="2"/>
      <c r="CB786" s="2"/>
      <c r="CC786" s="2"/>
      <c r="CD786" s="2"/>
      <c r="CE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ht="15.75" customHeight="1">
      <c r="CA787" s="2"/>
      <c r="CB787" s="2"/>
      <c r="CC787" s="2"/>
      <c r="CD787" s="2"/>
      <c r="CE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ht="15.75" customHeight="1">
      <c r="CA788" s="2"/>
      <c r="CB788" s="2"/>
      <c r="CC788" s="2"/>
      <c r="CD788" s="2"/>
      <c r="CE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ht="15.75" customHeight="1">
      <c r="CA789" s="2"/>
      <c r="CB789" s="2"/>
      <c r="CC789" s="2"/>
      <c r="CD789" s="2"/>
      <c r="CE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ht="15.75" customHeight="1">
      <c r="CA790" s="2"/>
      <c r="CB790" s="2"/>
      <c r="CC790" s="2"/>
      <c r="CD790" s="2"/>
      <c r="CE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ht="15.75" customHeight="1">
      <c r="CA791" s="2"/>
      <c r="CB791" s="2"/>
      <c r="CC791" s="2"/>
      <c r="CD791" s="2"/>
      <c r="CE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ht="15.75" customHeight="1">
      <c r="CA792" s="2"/>
      <c r="CB792" s="2"/>
      <c r="CC792" s="2"/>
      <c r="CD792" s="2"/>
      <c r="CE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ht="15.75" customHeight="1">
      <c r="CA793" s="2"/>
      <c r="CB793" s="2"/>
      <c r="CC793" s="2"/>
      <c r="CD793" s="2"/>
      <c r="CE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ht="15.75" customHeight="1">
      <c r="CA794" s="2"/>
      <c r="CB794" s="2"/>
      <c r="CC794" s="2"/>
      <c r="CD794" s="2"/>
      <c r="CE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ht="15.75" customHeight="1">
      <c r="CA795" s="2"/>
      <c r="CB795" s="2"/>
      <c r="CC795" s="2"/>
      <c r="CD795" s="2"/>
      <c r="CE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ht="15.75" customHeight="1">
      <c r="CA796" s="2"/>
      <c r="CB796" s="2"/>
      <c r="CC796" s="2"/>
      <c r="CD796" s="2"/>
      <c r="CE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ht="15.75" customHeight="1">
      <c r="CA797" s="2"/>
      <c r="CB797" s="2"/>
      <c r="CC797" s="2"/>
      <c r="CD797" s="2"/>
      <c r="CE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ht="15.75" customHeight="1">
      <c r="CA798" s="2"/>
      <c r="CB798" s="2"/>
      <c r="CC798" s="2"/>
      <c r="CD798" s="2"/>
      <c r="CE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ht="15.75" customHeight="1">
      <c r="CA799" s="2"/>
      <c r="CB799" s="2"/>
      <c r="CC799" s="2"/>
      <c r="CD799" s="2"/>
      <c r="CE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ht="15.75" customHeight="1">
      <c r="CA800" s="2"/>
      <c r="CB800" s="2"/>
      <c r="CC800" s="2"/>
      <c r="CD800" s="2"/>
      <c r="CE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ht="15.75" customHeight="1">
      <c r="CA801" s="2"/>
      <c r="CB801" s="2"/>
      <c r="CC801" s="2"/>
      <c r="CD801" s="2"/>
      <c r="CE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ht="15.75" customHeight="1">
      <c r="CA802" s="2"/>
      <c r="CB802" s="2"/>
      <c r="CC802" s="2"/>
      <c r="CD802" s="2"/>
      <c r="CE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ht="15.75" customHeight="1">
      <c r="CA803" s="2"/>
      <c r="CB803" s="2"/>
      <c r="CC803" s="2"/>
      <c r="CD803" s="2"/>
      <c r="CE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ht="15.75" customHeight="1">
      <c r="CA804" s="2"/>
      <c r="CB804" s="2"/>
      <c r="CC804" s="2"/>
      <c r="CD804" s="2"/>
      <c r="CE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ht="15.75" customHeight="1">
      <c r="CA805" s="2"/>
      <c r="CB805" s="2"/>
      <c r="CC805" s="2"/>
      <c r="CD805" s="2"/>
      <c r="CE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ht="15.75" customHeight="1">
      <c r="CA806" s="2"/>
      <c r="CB806" s="2"/>
      <c r="CC806" s="2"/>
      <c r="CD806" s="2"/>
      <c r="CE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ht="15.75" customHeight="1">
      <c r="CA807" s="2"/>
      <c r="CB807" s="2"/>
      <c r="CC807" s="2"/>
      <c r="CD807" s="2"/>
      <c r="CE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ht="15.75" customHeight="1">
      <c r="CA808" s="2"/>
      <c r="CB808" s="2"/>
      <c r="CC808" s="2"/>
      <c r="CD808" s="2"/>
      <c r="CE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ht="15.75" customHeight="1">
      <c r="CA809" s="2"/>
      <c r="CB809" s="2"/>
      <c r="CC809" s="2"/>
      <c r="CD809" s="2"/>
      <c r="CE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ht="15.75" customHeight="1">
      <c r="CA810" s="2"/>
      <c r="CB810" s="2"/>
      <c r="CC810" s="2"/>
      <c r="CD810" s="2"/>
      <c r="CE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ht="15.75" customHeight="1">
      <c r="CA811" s="2"/>
      <c r="CB811" s="2"/>
      <c r="CC811" s="2"/>
      <c r="CD811" s="2"/>
      <c r="CE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ht="15.75" customHeight="1">
      <c r="CA812" s="2"/>
      <c r="CB812" s="2"/>
      <c r="CC812" s="2"/>
      <c r="CD812" s="2"/>
      <c r="CE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ht="15.75" customHeight="1">
      <c r="CA813" s="2"/>
      <c r="CB813" s="2"/>
      <c r="CC813" s="2"/>
      <c r="CD813" s="2"/>
      <c r="CE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ht="15.75" customHeight="1">
      <c r="CA814" s="2"/>
      <c r="CB814" s="2"/>
      <c r="CC814" s="2"/>
      <c r="CD814" s="2"/>
      <c r="CE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ht="15.75" customHeight="1">
      <c r="CA815" s="2"/>
      <c r="CB815" s="2"/>
      <c r="CC815" s="2"/>
      <c r="CD815" s="2"/>
      <c r="CE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ht="15.75" customHeight="1">
      <c r="CA816" s="2"/>
      <c r="CB816" s="2"/>
      <c r="CC816" s="2"/>
      <c r="CD816" s="2"/>
      <c r="CE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ht="15.75" customHeight="1">
      <c r="CA817" s="2"/>
      <c r="CB817" s="2"/>
      <c r="CC817" s="2"/>
      <c r="CD817" s="2"/>
      <c r="CE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ht="15.75" customHeight="1">
      <c r="CA818" s="2"/>
      <c r="CB818" s="2"/>
      <c r="CC818" s="2"/>
      <c r="CD818" s="2"/>
      <c r="CE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ht="15.75" customHeight="1">
      <c r="CA819" s="2"/>
      <c r="CB819" s="2"/>
      <c r="CC819" s="2"/>
      <c r="CD819" s="2"/>
      <c r="CE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ht="15.75" customHeight="1">
      <c r="CA820" s="2"/>
      <c r="CB820" s="2"/>
      <c r="CC820" s="2"/>
      <c r="CD820" s="2"/>
      <c r="CE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ht="15.75" customHeight="1">
      <c r="CA821" s="2"/>
      <c r="CB821" s="2"/>
      <c r="CC821" s="2"/>
      <c r="CD821" s="2"/>
      <c r="CE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ht="15.75" customHeight="1">
      <c r="CA822" s="2"/>
      <c r="CB822" s="2"/>
      <c r="CC822" s="2"/>
      <c r="CD822" s="2"/>
      <c r="CE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ht="15.75" customHeight="1">
      <c r="CA823" s="2"/>
      <c r="CB823" s="2"/>
      <c r="CC823" s="2"/>
      <c r="CD823" s="2"/>
      <c r="CE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ht="15.75" customHeight="1">
      <c r="CA824" s="2"/>
      <c r="CB824" s="2"/>
      <c r="CC824" s="2"/>
      <c r="CD824" s="2"/>
      <c r="CE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ht="15.75" customHeight="1">
      <c r="CA825" s="2"/>
      <c r="CB825" s="2"/>
      <c r="CC825" s="2"/>
      <c r="CD825" s="2"/>
      <c r="CE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ht="15.75" customHeight="1">
      <c r="CA826" s="2"/>
      <c r="CB826" s="2"/>
      <c r="CC826" s="2"/>
      <c r="CD826" s="2"/>
      <c r="CE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ht="15.75" customHeight="1">
      <c r="CA827" s="2"/>
      <c r="CB827" s="2"/>
      <c r="CC827" s="2"/>
      <c r="CD827" s="2"/>
      <c r="CE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ht="15.75" customHeight="1">
      <c r="CA828" s="2"/>
      <c r="CB828" s="2"/>
      <c r="CC828" s="2"/>
      <c r="CD828" s="2"/>
      <c r="CE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ht="15.75" customHeight="1">
      <c r="CA829" s="2"/>
      <c r="CB829" s="2"/>
      <c r="CC829" s="2"/>
      <c r="CD829" s="2"/>
      <c r="CE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ht="15.75" customHeight="1">
      <c r="CA830" s="2"/>
      <c r="CB830" s="2"/>
      <c r="CC830" s="2"/>
      <c r="CD830" s="2"/>
      <c r="CE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ht="15.75" customHeight="1">
      <c r="CA831" s="2"/>
      <c r="CB831" s="2"/>
      <c r="CC831" s="2"/>
      <c r="CD831" s="2"/>
      <c r="CE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ht="15.75" customHeight="1">
      <c r="CA832" s="2"/>
      <c r="CB832" s="2"/>
      <c r="CC832" s="2"/>
      <c r="CD832" s="2"/>
      <c r="CE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ht="15.75" customHeight="1">
      <c r="CA833" s="2"/>
      <c r="CB833" s="2"/>
      <c r="CC833" s="2"/>
      <c r="CD833" s="2"/>
      <c r="CE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ht="15.75" customHeight="1">
      <c r="CA834" s="2"/>
      <c r="CB834" s="2"/>
      <c r="CC834" s="2"/>
      <c r="CD834" s="2"/>
      <c r="CE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ht="15.75" customHeight="1">
      <c r="CA835" s="2"/>
      <c r="CB835" s="2"/>
      <c r="CC835" s="2"/>
      <c r="CD835" s="2"/>
      <c r="CE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ht="15.75" customHeight="1">
      <c r="CA836" s="2"/>
      <c r="CB836" s="2"/>
      <c r="CC836" s="2"/>
      <c r="CD836" s="2"/>
      <c r="CE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ht="15.75" customHeight="1">
      <c r="CA837" s="2"/>
      <c r="CB837" s="2"/>
      <c r="CC837" s="2"/>
      <c r="CD837" s="2"/>
      <c r="CE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ht="15.75" customHeight="1">
      <c r="CA838" s="2"/>
      <c r="CB838" s="2"/>
      <c r="CC838" s="2"/>
      <c r="CD838" s="2"/>
      <c r="CE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ht="15.75" customHeight="1">
      <c r="CA839" s="2"/>
      <c r="CB839" s="2"/>
      <c r="CC839" s="2"/>
      <c r="CD839" s="2"/>
      <c r="CE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ht="15.75" customHeight="1">
      <c r="CA840" s="2"/>
      <c r="CB840" s="2"/>
      <c r="CC840" s="2"/>
      <c r="CD840" s="2"/>
      <c r="CE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ht="15.75" customHeight="1">
      <c r="CA841" s="2"/>
      <c r="CB841" s="2"/>
      <c r="CC841" s="2"/>
      <c r="CD841" s="2"/>
      <c r="CE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ht="15.75" customHeight="1">
      <c r="CA842" s="2"/>
      <c r="CB842" s="2"/>
      <c r="CC842" s="2"/>
      <c r="CD842" s="2"/>
      <c r="CE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ht="15.75" customHeight="1">
      <c r="CA843" s="2"/>
      <c r="CB843" s="2"/>
      <c r="CC843" s="2"/>
      <c r="CD843" s="2"/>
      <c r="CE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ht="15.75" customHeight="1">
      <c r="CA844" s="2"/>
      <c r="CB844" s="2"/>
      <c r="CC844" s="2"/>
      <c r="CD844" s="2"/>
      <c r="CE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ht="15.75" customHeight="1">
      <c r="CA845" s="2"/>
      <c r="CB845" s="2"/>
      <c r="CC845" s="2"/>
      <c r="CD845" s="2"/>
      <c r="CE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ht="15.75" customHeight="1">
      <c r="CA846" s="2"/>
      <c r="CB846" s="2"/>
      <c r="CC846" s="2"/>
      <c r="CD846" s="2"/>
      <c r="CE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ht="15.75" customHeight="1">
      <c r="CA847" s="2"/>
      <c r="CB847" s="2"/>
      <c r="CC847" s="2"/>
      <c r="CD847" s="2"/>
      <c r="CE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ht="15.75" customHeight="1">
      <c r="CA848" s="2"/>
      <c r="CB848" s="2"/>
      <c r="CC848" s="2"/>
      <c r="CD848" s="2"/>
      <c r="CE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ht="15.75" customHeight="1">
      <c r="CA849" s="2"/>
      <c r="CB849" s="2"/>
      <c r="CC849" s="2"/>
      <c r="CD849" s="2"/>
      <c r="CE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ht="15.75" customHeight="1">
      <c r="CA850" s="2"/>
      <c r="CB850" s="2"/>
      <c r="CC850" s="2"/>
      <c r="CD850" s="2"/>
      <c r="CE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ht="15.75" customHeight="1">
      <c r="CA851" s="2"/>
      <c r="CB851" s="2"/>
      <c r="CC851" s="2"/>
      <c r="CD851" s="2"/>
      <c r="CE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ht="15.75" customHeight="1">
      <c r="CA852" s="2"/>
      <c r="CB852" s="2"/>
      <c r="CC852" s="2"/>
      <c r="CD852" s="2"/>
      <c r="CE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ht="15.75" customHeight="1">
      <c r="CA853" s="2"/>
      <c r="CB853" s="2"/>
      <c r="CC853" s="2"/>
      <c r="CD853" s="2"/>
      <c r="CE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ht="15.75" customHeight="1">
      <c r="CA854" s="2"/>
      <c r="CB854" s="2"/>
      <c r="CC854" s="2"/>
      <c r="CD854" s="2"/>
      <c r="CE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ht="15.75" customHeight="1">
      <c r="CA855" s="2"/>
      <c r="CB855" s="2"/>
      <c r="CC855" s="2"/>
      <c r="CD855" s="2"/>
      <c r="CE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ht="15.75" customHeight="1">
      <c r="CA856" s="2"/>
      <c r="CB856" s="2"/>
      <c r="CC856" s="2"/>
      <c r="CD856" s="2"/>
      <c r="CE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ht="15.75" customHeight="1">
      <c r="CA857" s="2"/>
      <c r="CB857" s="2"/>
      <c r="CC857" s="2"/>
      <c r="CD857" s="2"/>
      <c r="CE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ht="15.75" customHeight="1">
      <c r="CA858" s="2"/>
      <c r="CB858" s="2"/>
      <c r="CC858" s="2"/>
      <c r="CD858" s="2"/>
      <c r="CE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ht="15.75" customHeight="1">
      <c r="CA859" s="2"/>
      <c r="CB859" s="2"/>
      <c r="CC859" s="2"/>
      <c r="CD859" s="2"/>
      <c r="CE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ht="15.75" customHeight="1">
      <c r="CA860" s="2"/>
      <c r="CB860" s="2"/>
      <c r="CC860" s="2"/>
      <c r="CD860" s="2"/>
      <c r="CE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ht="15.75" customHeight="1">
      <c r="CA861" s="2"/>
      <c r="CB861" s="2"/>
      <c r="CC861" s="2"/>
      <c r="CD861" s="2"/>
      <c r="CE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ht="15.75" customHeight="1">
      <c r="CA862" s="2"/>
      <c r="CB862" s="2"/>
      <c r="CC862" s="2"/>
      <c r="CD862" s="2"/>
      <c r="CE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ht="15.75" customHeight="1">
      <c r="CA863" s="2"/>
      <c r="CB863" s="2"/>
      <c r="CC863" s="2"/>
      <c r="CD863" s="2"/>
      <c r="CE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ht="15.75" customHeight="1">
      <c r="CA864" s="2"/>
      <c r="CB864" s="2"/>
      <c r="CC864" s="2"/>
      <c r="CD864" s="2"/>
      <c r="CE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ht="15.75" customHeight="1">
      <c r="CA865" s="2"/>
      <c r="CB865" s="2"/>
      <c r="CC865" s="2"/>
      <c r="CD865" s="2"/>
      <c r="CE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ht="15.75" customHeight="1">
      <c r="CA866" s="2"/>
      <c r="CB866" s="2"/>
      <c r="CC866" s="2"/>
      <c r="CD866" s="2"/>
      <c r="CE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ht="15.75" customHeight="1">
      <c r="CA867" s="2"/>
      <c r="CB867" s="2"/>
      <c r="CC867" s="2"/>
      <c r="CD867" s="2"/>
      <c r="CE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ht="15.75" customHeight="1">
      <c r="CA868" s="2"/>
      <c r="CB868" s="2"/>
      <c r="CC868" s="2"/>
      <c r="CD868" s="2"/>
      <c r="CE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ht="15.75" customHeight="1">
      <c r="CA869" s="2"/>
      <c r="CB869" s="2"/>
      <c r="CC869" s="2"/>
      <c r="CD869" s="2"/>
      <c r="CE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ht="15.75" customHeight="1">
      <c r="CA870" s="2"/>
      <c r="CB870" s="2"/>
      <c r="CC870" s="2"/>
      <c r="CD870" s="2"/>
      <c r="CE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ht="15.75" customHeight="1">
      <c r="CA871" s="2"/>
      <c r="CB871" s="2"/>
      <c r="CC871" s="2"/>
      <c r="CD871" s="2"/>
      <c r="CE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ht="15.75" customHeight="1">
      <c r="CA872" s="2"/>
      <c r="CB872" s="2"/>
      <c r="CC872" s="2"/>
      <c r="CD872" s="2"/>
      <c r="CE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ht="15.75" customHeight="1">
      <c r="CA873" s="2"/>
      <c r="CB873" s="2"/>
      <c r="CC873" s="2"/>
      <c r="CD873" s="2"/>
      <c r="CE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ht="15.75" customHeight="1">
      <c r="CA874" s="2"/>
      <c r="CB874" s="2"/>
      <c r="CC874" s="2"/>
      <c r="CD874" s="2"/>
      <c r="CE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ht="15.75" customHeight="1">
      <c r="CA875" s="2"/>
      <c r="CB875" s="2"/>
      <c r="CC875" s="2"/>
      <c r="CD875" s="2"/>
      <c r="CE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ht="15.75" customHeight="1">
      <c r="CA876" s="2"/>
      <c r="CB876" s="2"/>
      <c r="CC876" s="2"/>
      <c r="CD876" s="2"/>
      <c r="CE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ht="15.75" customHeight="1">
      <c r="CA877" s="2"/>
      <c r="CB877" s="2"/>
      <c r="CC877" s="2"/>
      <c r="CD877" s="2"/>
      <c r="CE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ht="15.75" customHeight="1">
      <c r="CA878" s="2"/>
      <c r="CB878" s="2"/>
      <c r="CC878" s="2"/>
      <c r="CD878" s="2"/>
      <c r="CE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ht="15.75" customHeight="1">
      <c r="CA879" s="2"/>
      <c r="CB879" s="2"/>
      <c r="CC879" s="2"/>
      <c r="CD879" s="2"/>
      <c r="CE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ht="15.75" customHeight="1">
      <c r="CA880" s="2"/>
      <c r="CB880" s="2"/>
      <c r="CC880" s="2"/>
      <c r="CD880" s="2"/>
      <c r="CE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ht="15.75" customHeight="1">
      <c r="CA881" s="2"/>
      <c r="CB881" s="2"/>
      <c r="CC881" s="2"/>
      <c r="CD881" s="2"/>
      <c r="CE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ht="15.75" customHeight="1">
      <c r="CA882" s="2"/>
      <c r="CB882" s="2"/>
      <c r="CC882" s="2"/>
      <c r="CD882" s="2"/>
      <c r="CE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ht="15.75" customHeight="1">
      <c r="CA883" s="2"/>
      <c r="CB883" s="2"/>
      <c r="CC883" s="2"/>
      <c r="CD883" s="2"/>
      <c r="CE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ht="15.75" customHeight="1">
      <c r="CA884" s="2"/>
      <c r="CB884" s="2"/>
      <c r="CC884" s="2"/>
      <c r="CD884" s="2"/>
      <c r="CE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ht="15.75" customHeight="1">
      <c r="CA885" s="2"/>
      <c r="CB885" s="2"/>
      <c r="CC885" s="2"/>
      <c r="CD885" s="2"/>
      <c r="CE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ht="15.75" customHeight="1">
      <c r="CA886" s="2"/>
      <c r="CB886" s="2"/>
      <c r="CC886" s="2"/>
      <c r="CD886" s="2"/>
      <c r="CE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ht="15.75" customHeight="1">
      <c r="CA887" s="2"/>
      <c r="CB887" s="2"/>
      <c r="CC887" s="2"/>
      <c r="CD887" s="2"/>
      <c r="CE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ht="15.75" customHeight="1">
      <c r="CA888" s="2"/>
      <c r="CB888" s="2"/>
      <c r="CC888" s="2"/>
      <c r="CD888" s="2"/>
      <c r="CE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ht="15.75" customHeight="1">
      <c r="CA889" s="2"/>
      <c r="CB889" s="2"/>
      <c r="CC889" s="2"/>
      <c r="CD889" s="2"/>
      <c r="CE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ht="15.75" customHeight="1">
      <c r="CA890" s="2"/>
      <c r="CB890" s="2"/>
      <c r="CC890" s="2"/>
      <c r="CD890" s="2"/>
      <c r="CE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ht="15.75" customHeight="1">
      <c r="CA891" s="2"/>
      <c r="CB891" s="2"/>
      <c r="CC891" s="2"/>
      <c r="CD891" s="2"/>
      <c r="CE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ht="15.75" customHeight="1">
      <c r="CA892" s="2"/>
      <c r="CB892" s="2"/>
      <c r="CC892" s="2"/>
      <c r="CD892" s="2"/>
      <c r="CE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ht="15.75" customHeight="1">
      <c r="CA893" s="2"/>
      <c r="CB893" s="2"/>
      <c r="CC893" s="2"/>
      <c r="CD893" s="2"/>
      <c r="CE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ht="15.75" customHeight="1">
      <c r="CA894" s="2"/>
      <c r="CB894" s="2"/>
      <c r="CC894" s="2"/>
      <c r="CD894" s="2"/>
      <c r="CE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ht="15.75" customHeight="1">
      <c r="CA895" s="2"/>
      <c r="CB895" s="2"/>
      <c r="CC895" s="2"/>
      <c r="CD895" s="2"/>
      <c r="CE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ht="15.75" customHeight="1">
      <c r="CA896" s="2"/>
      <c r="CB896" s="2"/>
      <c r="CC896" s="2"/>
      <c r="CD896" s="2"/>
      <c r="CE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ht="15.75" customHeight="1">
      <c r="CA897" s="2"/>
      <c r="CB897" s="2"/>
      <c r="CC897" s="2"/>
      <c r="CD897" s="2"/>
      <c r="CE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ht="15.75" customHeight="1">
      <c r="CA898" s="2"/>
      <c r="CB898" s="2"/>
      <c r="CC898" s="2"/>
      <c r="CD898" s="2"/>
      <c r="CE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ht="15.75" customHeight="1">
      <c r="CA899" s="2"/>
      <c r="CB899" s="2"/>
      <c r="CC899" s="2"/>
      <c r="CD899" s="2"/>
      <c r="CE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ht="15.75" customHeight="1">
      <c r="CA900" s="2"/>
      <c r="CB900" s="2"/>
      <c r="CC900" s="2"/>
      <c r="CD900" s="2"/>
      <c r="CE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ht="15.75" customHeight="1">
      <c r="CA901" s="2"/>
      <c r="CB901" s="2"/>
      <c r="CC901" s="2"/>
      <c r="CD901" s="2"/>
      <c r="CE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ht="15.75" customHeight="1">
      <c r="CA902" s="2"/>
      <c r="CB902" s="2"/>
      <c r="CC902" s="2"/>
      <c r="CD902" s="2"/>
      <c r="CE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ht="15.75" customHeight="1">
      <c r="CA903" s="2"/>
      <c r="CB903" s="2"/>
      <c r="CC903" s="2"/>
      <c r="CD903" s="2"/>
      <c r="CE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ht="15.75" customHeight="1">
      <c r="CA904" s="2"/>
      <c r="CB904" s="2"/>
      <c r="CC904" s="2"/>
      <c r="CD904" s="2"/>
      <c r="CE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ht="15.75" customHeight="1">
      <c r="CA905" s="2"/>
      <c r="CB905" s="2"/>
      <c r="CC905" s="2"/>
      <c r="CD905" s="2"/>
      <c r="CE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ht="15.75" customHeight="1">
      <c r="CA906" s="2"/>
      <c r="CB906" s="2"/>
      <c r="CC906" s="2"/>
      <c r="CD906" s="2"/>
      <c r="CE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ht="15.75" customHeight="1">
      <c r="CA907" s="2"/>
      <c r="CB907" s="2"/>
      <c r="CC907" s="2"/>
      <c r="CD907" s="2"/>
      <c r="CE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ht="15.75" customHeight="1">
      <c r="CA908" s="2"/>
      <c r="CB908" s="2"/>
      <c r="CC908" s="2"/>
      <c r="CD908" s="2"/>
      <c r="CE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ht="15.75" customHeight="1">
      <c r="CA909" s="2"/>
      <c r="CB909" s="2"/>
      <c r="CC909" s="2"/>
      <c r="CD909" s="2"/>
      <c r="CE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ht="15.75" customHeight="1">
      <c r="CA910" s="2"/>
      <c r="CB910" s="2"/>
      <c r="CC910" s="2"/>
      <c r="CD910" s="2"/>
      <c r="CE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ht="15.75" customHeight="1">
      <c r="CA911" s="2"/>
      <c r="CB911" s="2"/>
      <c r="CC911" s="2"/>
      <c r="CD911" s="2"/>
      <c r="CE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ht="15.75" customHeight="1">
      <c r="CA912" s="2"/>
      <c r="CB912" s="2"/>
      <c r="CC912" s="2"/>
      <c r="CD912" s="2"/>
      <c r="CE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ht="15.75" customHeight="1">
      <c r="CA913" s="2"/>
      <c r="CB913" s="2"/>
      <c r="CC913" s="2"/>
      <c r="CD913" s="2"/>
      <c r="CE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ht="15.75" customHeight="1">
      <c r="CA914" s="2"/>
      <c r="CB914" s="2"/>
      <c r="CC914" s="2"/>
      <c r="CD914" s="2"/>
      <c r="CE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ht="15.75" customHeight="1">
      <c r="CA915" s="2"/>
      <c r="CB915" s="2"/>
      <c r="CC915" s="2"/>
      <c r="CD915" s="2"/>
      <c r="CE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ht="15.75" customHeight="1">
      <c r="CA916" s="2"/>
      <c r="CB916" s="2"/>
      <c r="CC916" s="2"/>
      <c r="CD916" s="2"/>
      <c r="CE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ht="15.75" customHeight="1">
      <c r="CA917" s="2"/>
      <c r="CB917" s="2"/>
      <c r="CC917" s="2"/>
      <c r="CD917" s="2"/>
      <c r="CE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ht="15.75" customHeight="1">
      <c r="CA918" s="2"/>
      <c r="CB918" s="2"/>
      <c r="CC918" s="2"/>
      <c r="CD918" s="2"/>
      <c r="CE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ht="15.75" customHeight="1">
      <c r="CA919" s="2"/>
      <c r="CB919" s="2"/>
      <c r="CC919" s="2"/>
      <c r="CD919" s="2"/>
      <c r="CE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ht="15.75" customHeight="1">
      <c r="CA920" s="2"/>
      <c r="CB920" s="2"/>
      <c r="CC920" s="2"/>
      <c r="CD920" s="2"/>
      <c r="CE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ht="15.75" customHeight="1">
      <c r="CA921" s="2"/>
      <c r="CB921" s="2"/>
      <c r="CC921" s="2"/>
      <c r="CD921" s="2"/>
      <c r="CE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ht="15.75" customHeight="1">
      <c r="CA922" s="2"/>
      <c r="CB922" s="2"/>
      <c r="CC922" s="2"/>
      <c r="CD922" s="2"/>
      <c r="CE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ht="15.75" customHeight="1">
      <c r="CA923" s="2"/>
      <c r="CB923" s="2"/>
      <c r="CC923" s="2"/>
      <c r="CD923" s="2"/>
      <c r="CE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ht="15.75" customHeight="1">
      <c r="CA924" s="2"/>
      <c r="CB924" s="2"/>
      <c r="CC924" s="2"/>
      <c r="CD924" s="2"/>
      <c r="CE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ht="15.75" customHeight="1">
      <c r="CA925" s="2"/>
      <c r="CB925" s="2"/>
      <c r="CC925" s="2"/>
      <c r="CD925" s="2"/>
      <c r="CE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ht="15.75" customHeight="1">
      <c r="CA926" s="2"/>
      <c r="CB926" s="2"/>
      <c r="CC926" s="2"/>
      <c r="CD926" s="2"/>
      <c r="CE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ht="15.75" customHeight="1">
      <c r="CA927" s="2"/>
      <c r="CB927" s="2"/>
      <c r="CC927" s="2"/>
      <c r="CD927" s="2"/>
      <c r="CE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ht="15.75" customHeight="1">
      <c r="CA928" s="2"/>
      <c r="CB928" s="2"/>
      <c r="CC928" s="2"/>
      <c r="CD928" s="2"/>
      <c r="CE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ht="15.75" customHeight="1">
      <c r="CA929" s="2"/>
      <c r="CB929" s="2"/>
      <c r="CC929" s="2"/>
      <c r="CD929" s="2"/>
      <c r="CE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ht="15.75" customHeight="1">
      <c r="CA930" s="2"/>
      <c r="CB930" s="2"/>
      <c r="CC930" s="2"/>
      <c r="CD930" s="2"/>
      <c r="CE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ht="15.75" customHeight="1">
      <c r="CA931" s="2"/>
      <c r="CB931" s="2"/>
      <c r="CC931" s="2"/>
      <c r="CD931" s="2"/>
      <c r="CE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ht="15.75" customHeight="1">
      <c r="CA932" s="2"/>
      <c r="CB932" s="2"/>
      <c r="CC932" s="2"/>
      <c r="CD932" s="2"/>
      <c r="CE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ht="15.75" customHeight="1">
      <c r="CA933" s="2"/>
      <c r="CB933" s="2"/>
      <c r="CC933" s="2"/>
      <c r="CD933" s="2"/>
      <c r="CE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ht="15.75" customHeight="1">
      <c r="CA934" s="2"/>
      <c r="CB934" s="2"/>
      <c r="CC934" s="2"/>
      <c r="CD934" s="2"/>
      <c r="CE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ht="15.75" customHeight="1">
      <c r="CA935" s="2"/>
      <c r="CB935" s="2"/>
      <c r="CC935" s="2"/>
      <c r="CD935" s="2"/>
      <c r="CE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ht="15.75" customHeight="1">
      <c r="CA936" s="2"/>
      <c r="CB936" s="2"/>
      <c r="CC936" s="2"/>
      <c r="CD936" s="2"/>
      <c r="CE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ht="15.75" customHeight="1">
      <c r="CA937" s="2"/>
      <c r="CB937" s="2"/>
      <c r="CC937" s="2"/>
      <c r="CD937" s="2"/>
      <c r="CE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ht="15.75" customHeight="1">
      <c r="CA938" s="2"/>
      <c r="CB938" s="2"/>
      <c r="CC938" s="2"/>
      <c r="CD938" s="2"/>
      <c r="CE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ht="15.75" customHeight="1">
      <c r="CA939" s="2"/>
      <c r="CB939" s="2"/>
      <c r="CC939" s="2"/>
      <c r="CD939" s="2"/>
      <c r="CE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ht="15.75" customHeight="1">
      <c r="CA940" s="2"/>
      <c r="CB940" s="2"/>
      <c r="CC940" s="2"/>
      <c r="CD940" s="2"/>
      <c r="CE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ht="15.75" customHeight="1">
      <c r="CA941" s="2"/>
      <c r="CB941" s="2"/>
      <c r="CC941" s="2"/>
      <c r="CD941" s="2"/>
      <c r="CE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ht="15.75" customHeight="1">
      <c r="CA942" s="2"/>
      <c r="CB942" s="2"/>
      <c r="CC942" s="2"/>
      <c r="CD942" s="2"/>
      <c r="CE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ht="15.75" customHeight="1">
      <c r="CA943" s="2"/>
      <c r="CB943" s="2"/>
      <c r="CC943" s="2"/>
      <c r="CD943" s="2"/>
      <c r="CE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ht="15.75" customHeight="1">
      <c r="CA944" s="2"/>
      <c r="CB944" s="2"/>
      <c r="CC944" s="2"/>
      <c r="CD944" s="2"/>
      <c r="CE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ht="15.75" customHeight="1">
      <c r="CA945" s="2"/>
      <c r="CB945" s="2"/>
      <c r="CC945" s="2"/>
      <c r="CD945" s="2"/>
      <c r="CE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ht="15.75" customHeight="1">
      <c r="CA946" s="2"/>
      <c r="CB946" s="2"/>
      <c r="CC946" s="2"/>
      <c r="CD946" s="2"/>
      <c r="CE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ht="15.75" customHeight="1">
      <c r="CA947" s="2"/>
      <c r="CB947" s="2"/>
      <c r="CC947" s="2"/>
      <c r="CD947" s="2"/>
      <c r="CE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ht="15.75" customHeight="1">
      <c r="CA948" s="2"/>
      <c r="CB948" s="2"/>
      <c r="CC948" s="2"/>
      <c r="CD948" s="2"/>
      <c r="CE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ht="15.75" customHeight="1">
      <c r="CA949" s="2"/>
      <c r="CB949" s="2"/>
      <c r="CC949" s="2"/>
      <c r="CD949" s="2"/>
      <c r="CE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ht="15.75" customHeight="1">
      <c r="CA950" s="2"/>
      <c r="CB950" s="2"/>
      <c r="CC950" s="2"/>
      <c r="CD950" s="2"/>
      <c r="CE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ht="15.75" customHeight="1">
      <c r="CA951" s="2"/>
      <c r="CB951" s="2"/>
      <c r="CC951" s="2"/>
      <c r="CD951" s="2"/>
      <c r="CE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ht="15.75" customHeight="1">
      <c r="CA952" s="2"/>
      <c r="CB952" s="2"/>
      <c r="CC952" s="2"/>
      <c r="CD952" s="2"/>
      <c r="CE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ht="15.75" customHeight="1">
      <c r="CA953" s="2"/>
      <c r="CB953" s="2"/>
      <c r="CC953" s="2"/>
      <c r="CD953" s="2"/>
      <c r="CE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ht="15.75" customHeight="1">
      <c r="CA954" s="2"/>
      <c r="CB954" s="2"/>
      <c r="CC954" s="2"/>
      <c r="CD954" s="2"/>
      <c r="CE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ht="15.75" customHeight="1">
      <c r="CA955" s="2"/>
      <c r="CB955" s="2"/>
      <c r="CC955" s="2"/>
      <c r="CD955" s="2"/>
      <c r="CE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ht="15.75" customHeight="1">
      <c r="CA956" s="2"/>
      <c r="CB956" s="2"/>
      <c r="CC956" s="2"/>
      <c r="CD956" s="2"/>
      <c r="CE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ht="15.75" customHeight="1">
      <c r="CA957" s="2"/>
      <c r="CB957" s="2"/>
      <c r="CC957" s="2"/>
      <c r="CD957" s="2"/>
      <c r="CE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ht="15.75" customHeight="1">
      <c r="CA958" s="2"/>
      <c r="CB958" s="2"/>
      <c r="CC958" s="2"/>
      <c r="CD958" s="2"/>
      <c r="CE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ht="15.75" customHeight="1">
      <c r="CA959" s="2"/>
      <c r="CB959" s="2"/>
      <c r="CC959" s="2"/>
      <c r="CD959" s="2"/>
      <c r="CE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ht="15.75" customHeight="1">
      <c r="CA960" s="2"/>
      <c r="CB960" s="2"/>
      <c r="CC960" s="2"/>
      <c r="CD960" s="2"/>
      <c r="CE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ht="15.75" customHeight="1">
      <c r="CA961" s="2"/>
      <c r="CB961" s="2"/>
      <c r="CC961" s="2"/>
      <c r="CD961" s="2"/>
      <c r="CE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ht="15.75" customHeight="1">
      <c r="CA962" s="2"/>
      <c r="CB962" s="2"/>
      <c r="CC962" s="2"/>
      <c r="CD962" s="2"/>
      <c r="CE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ht="15.75" customHeight="1">
      <c r="CA963" s="2"/>
      <c r="CB963" s="2"/>
      <c r="CC963" s="2"/>
      <c r="CD963" s="2"/>
      <c r="CE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ht="15.75" customHeight="1">
      <c r="CA964" s="2"/>
      <c r="CB964" s="2"/>
      <c r="CC964" s="2"/>
      <c r="CD964" s="2"/>
      <c r="CE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ht="15.75" customHeight="1">
      <c r="CA965" s="2"/>
      <c r="CB965" s="2"/>
      <c r="CC965" s="2"/>
      <c r="CD965" s="2"/>
      <c r="CE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ht="15.75" customHeight="1">
      <c r="CA966" s="2"/>
      <c r="CB966" s="2"/>
      <c r="CC966" s="2"/>
      <c r="CD966" s="2"/>
      <c r="CE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  <row r="967" ht="15.75" customHeight="1">
      <c r="CA967" s="2"/>
      <c r="CB967" s="2"/>
      <c r="CC967" s="2"/>
      <c r="CD967" s="2"/>
      <c r="CE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</row>
    <row r="968" ht="15.75" customHeight="1">
      <c r="CA968" s="2"/>
      <c r="CB968" s="2"/>
      <c r="CC968" s="2"/>
      <c r="CD968" s="2"/>
      <c r="CE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</row>
    <row r="969" ht="15.75" customHeight="1">
      <c r="CA969" s="2"/>
      <c r="CB969" s="2"/>
      <c r="CC969" s="2"/>
      <c r="CD969" s="2"/>
      <c r="CE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</row>
    <row r="970" ht="15.75" customHeight="1">
      <c r="CA970" s="2"/>
      <c r="CB970" s="2"/>
      <c r="CC970" s="2"/>
      <c r="CD970" s="2"/>
      <c r="CE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</row>
    <row r="971" ht="15.75" customHeight="1">
      <c r="CA971" s="2"/>
      <c r="CB971" s="2"/>
      <c r="CC971" s="2"/>
      <c r="CD971" s="2"/>
      <c r="CE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</row>
    <row r="972" ht="15.75" customHeight="1">
      <c r="CA972" s="2"/>
      <c r="CB972" s="2"/>
      <c r="CC972" s="2"/>
      <c r="CD972" s="2"/>
      <c r="CE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</row>
    <row r="973" ht="15.75" customHeight="1">
      <c r="CA973" s="2"/>
      <c r="CB973" s="2"/>
      <c r="CC973" s="2"/>
      <c r="CD973" s="2"/>
      <c r="CE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</row>
    <row r="974" ht="15.75" customHeight="1">
      <c r="CA974" s="2"/>
      <c r="CB974" s="2"/>
      <c r="CC974" s="2"/>
      <c r="CD974" s="2"/>
      <c r="CE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</row>
    <row r="975" ht="15.75" customHeight="1">
      <c r="CA975" s="2"/>
      <c r="CB975" s="2"/>
      <c r="CC975" s="2"/>
      <c r="CD975" s="2"/>
      <c r="CE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</row>
    <row r="976" ht="15.75" customHeight="1">
      <c r="CA976" s="2"/>
      <c r="CB976" s="2"/>
      <c r="CC976" s="2"/>
      <c r="CD976" s="2"/>
      <c r="CE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</row>
    <row r="977" ht="15.75" customHeight="1">
      <c r="CA977" s="2"/>
      <c r="CB977" s="2"/>
      <c r="CC977" s="2"/>
      <c r="CD977" s="2"/>
      <c r="CE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</row>
    <row r="978" ht="15.75" customHeight="1">
      <c r="CA978" s="2"/>
      <c r="CB978" s="2"/>
      <c r="CC978" s="2"/>
      <c r="CD978" s="2"/>
      <c r="CE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</row>
    <row r="979" ht="15.75" customHeight="1">
      <c r="CA979" s="2"/>
      <c r="CB979" s="2"/>
      <c r="CC979" s="2"/>
      <c r="CD979" s="2"/>
      <c r="CE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</row>
    <row r="980" ht="15.75" customHeight="1">
      <c r="CA980" s="2"/>
      <c r="CB980" s="2"/>
      <c r="CC980" s="2"/>
      <c r="CD980" s="2"/>
      <c r="CE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</row>
    <row r="981" ht="15.75" customHeight="1">
      <c r="CA981" s="2"/>
      <c r="CB981" s="2"/>
      <c r="CC981" s="2"/>
      <c r="CD981" s="2"/>
      <c r="CE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</row>
    <row r="982" ht="15.75" customHeight="1">
      <c r="CA982" s="2"/>
      <c r="CB982" s="2"/>
      <c r="CC982" s="2"/>
      <c r="CD982" s="2"/>
      <c r="CE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</row>
    <row r="983" ht="15.75" customHeight="1">
      <c r="CA983" s="2"/>
      <c r="CB983" s="2"/>
      <c r="CC983" s="2"/>
      <c r="CD983" s="2"/>
      <c r="CE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</row>
    <row r="984" ht="15.75" customHeight="1">
      <c r="CA984" s="2"/>
      <c r="CB984" s="2"/>
      <c r="CC984" s="2"/>
      <c r="CD984" s="2"/>
      <c r="CE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</row>
    <row r="985" ht="15.75" customHeight="1">
      <c r="CA985" s="2"/>
      <c r="CB985" s="2"/>
      <c r="CC985" s="2"/>
      <c r="CD985" s="2"/>
      <c r="CE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</row>
    <row r="986" ht="15.75" customHeight="1">
      <c r="CA986" s="2"/>
      <c r="CB986" s="2"/>
      <c r="CC986" s="2"/>
      <c r="CD986" s="2"/>
      <c r="CE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</row>
    <row r="987" ht="15.75" customHeight="1">
      <c r="CA987" s="2"/>
      <c r="CB987" s="2"/>
      <c r="CC987" s="2"/>
      <c r="CD987" s="2"/>
      <c r="CE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</row>
    <row r="988" ht="15.75" customHeight="1">
      <c r="CA988" s="2"/>
      <c r="CB988" s="2"/>
      <c r="CC988" s="2"/>
      <c r="CD988" s="2"/>
      <c r="CE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</row>
    <row r="989" ht="15.75" customHeight="1">
      <c r="CA989" s="2"/>
      <c r="CB989" s="2"/>
      <c r="CC989" s="2"/>
      <c r="CD989" s="2"/>
      <c r="CE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</row>
    <row r="990" ht="15.75" customHeight="1">
      <c r="CA990" s="2"/>
      <c r="CB990" s="2"/>
      <c r="CC990" s="2"/>
      <c r="CD990" s="2"/>
      <c r="CE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</row>
    <row r="991" ht="15.75" customHeight="1">
      <c r="CA991" s="2"/>
      <c r="CB991" s="2"/>
      <c r="CC991" s="2"/>
      <c r="CD991" s="2"/>
      <c r="CE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</row>
    <row r="992" ht="15.75" customHeight="1">
      <c r="CA992" s="2"/>
      <c r="CB992" s="2"/>
      <c r="CC992" s="2"/>
      <c r="CD992" s="2"/>
      <c r="CE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</row>
    <row r="993" ht="15.75" customHeight="1">
      <c r="CA993" s="2"/>
      <c r="CB993" s="2"/>
      <c r="CC993" s="2"/>
      <c r="CD993" s="2"/>
      <c r="CE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</row>
    <row r="994" ht="15.75" customHeight="1">
      <c r="CA994" s="2"/>
      <c r="CB994" s="2"/>
      <c r="CC994" s="2"/>
      <c r="CD994" s="2"/>
      <c r="CE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</row>
    <row r="995" ht="15.75" customHeight="1">
      <c r="CA995" s="2"/>
      <c r="CB995" s="2"/>
      <c r="CC995" s="2"/>
      <c r="CD995" s="2"/>
      <c r="CE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</row>
    <row r="996" ht="15.75" customHeight="1">
      <c r="CA996" s="2"/>
      <c r="CB996" s="2"/>
      <c r="CC996" s="2"/>
      <c r="CD996" s="2"/>
      <c r="CE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</row>
    <row r="997" ht="15.75" customHeight="1">
      <c r="CA997" s="2"/>
      <c r="CB997" s="2"/>
      <c r="CC997" s="2"/>
      <c r="CD997" s="2"/>
      <c r="CE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</row>
    <row r="998" ht="15.75" customHeight="1">
      <c r="CA998" s="2"/>
      <c r="CB998" s="2"/>
      <c r="CC998" s="2"/>
      <c r="CD998" s="2"/>
      <c r="CE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</row>
    <row r="999" ht="15.75" customHeight="1">
      <c r="CA999" s="2"/>
      <c r="CB999" s="2"/>
      <c r="CC999" s="2"/>
      <c r="CD999" s="2"/>
      <c r="CE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</row>
    <row r="1000" ht="15.75" customHeight="1">
      <c r="CA1000" s="2"/>
      <c r="CB1000" s="2"/>
      <c r="CC1000" s="2"/>
      <c r="CD1000" s="2"/>
      <c r="CE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</row>
  </sheetData>
  <mergeCells count="42">
    <mergeCell ref="AK11:AL11"/>
    <mergeCell ref="AM11:AM12"/>
    <mergeCell ref="A6:N6"/>
    <mergeCell ref="A10:A12"/>
    <mergeCell ref="B10:D11"/>
    <mergeCell ref="E10:AL10"/>
    <mergeCell ref="AM10:AO10"/>
    <mergeCell ref="E11:F11"/>
    <mergeCell ref="G11:H11"/>
    <mergeCell ref="AN11:AO11"/>
    <mergeCell ref="T62:V62"/>
    <mergeCell ref="T72:X72"/>
    <mergeCell ref="U11:V11"/>
    <mergeCell ref="W11:X11"/>
    <mergeCell ref="T49:X49"/>
    <mergeCell ref="T50:V50"/>
    <mergeCell ref="W50:X50"/>
    <mergeCell ref="T61:X61"/>
    <mergeCell ref="W62:X62"/>
    <mergeCell ref="M11:N11"/>
    <mergeCell ref="O11:P11"/>
    <mergeCell ref="Q11:R11"/>
    <mergeCell ref="S11:T11"/>
    <mergeCell ref="Y11:Z11"/>
    <mergeCell ref="AA11:AB11"/>
    <mergeCell ref="AC11:AD11"/>
    <mergeCell ref="AE11:AF11"/>
    <mergeCell ref="AG11:AH11"/>
    <mergeCell ref="AI11:AJ11"/>
    <mergeCell ref="A61:A63"/>
    <mergeCell ref="A72:A74"/>
    <mergeCell ref="B72:B74"/>
    <mergeCell ref="C72:S73"/>
    <mergeCell ref="T73:V73"/>
    <mergeCell ref="W73:X73"/>
    <mergeCell ref="I11:J11"/>
    <mergeCell ref="K11:L11"/>
    <mergeCell ref="A49:A51"/>
    <mergeCell ref="B49:B51"/>
    <mergeCell ref="C49:S50"/>
    <mergeCell ref="B61:B63"/>
    <mergeCell ref="C61:S62"/>
  </mergeCells>
  <dataValidations>
    <dataValidation type="decimal" operator="greaterThanOrEqual" allowBlank="1" showInputMessage="1" showErrorMessage="1" prompt="Valor no Permitido" sqref="E13:AO47 C52:X59 C64:X70 C75:X78 B82:B85 B88:B112">
      <formula1>0.0</formula1>
    </dataValidation>
    <dataValidation type="decimal" allowBlank="1" showInputMessage="1" showErrorMessage="1" prompt="Valor no Permitido" sqref="CM6:CT6 B8:B10 B12:AL12 B13:D41 C43:D47">
      <formula1>0.0</formula1>
      <formula2>1.0E30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2025-02-03T14:00:45Z</dcterms:created>
  <dc:creator>Mauricio Morales Sanchez</dc:creator>
</cp:coreProperties>
</file>