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D:\Work\POMK\Src\Medicalpark2024\resources\quiz\"/>
    </mc:Choice>
  </mc:AlternateContent>
  <xr:revisionPtr revIDLastSave="0" documentId="13_ncr:1_{CBD7BBF7-ACCC-45AE-92DF-27317C67CA30}" xr6:coauthVersionLast="47" xr6:coauthVersionMax="47" xr10:uidLastSave="{00000000-0000-0000-0000-000000000000}"/>
  <bookViews>
    <workbookView xWindow="14400" yWindow="0" windowWidth="14400" windowHeight="15600" activeTab="1" xr2:uid="{00000000-000D-0000-FFFF-FFFF00000000}"/>
  </bookViews>
  <sheets>
    <sheet name="画像ファイル変換" sheetId="2" r:id="rId1"/>
    <sheet name="質問リスト"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5" i="1" l="1"/>
  <c r="C44" i="1"/>
  <c r="C43" i="1"/>
  <c r="C42" i="1"/>
  <c r="C41" i="1"/>
  <c r="C40" i="1"/>
  <c r="C39" i="1"/>
  <c r="C38" i="1"/>
  <c r="C37" i="1"/>
  <c r="C36" i="1"/>
  <c r="C35" i="1"/>
  <c r="C34" i="1"/>
  <c r="C33" i="1"/>
  <c r="C32" i="1"/>
  <c r="C31" i="1"/>
  <c r="C30" i="1"/>
  <c r="C29" i="1"/>
  <c r="C28" i="1"/>
  <c r="C27" i="1"/>
  <c r="C26" i="1"/>
  <c r="C25" i="1"/>
  <c r="A25" i="1"/>
  <c r="A30" i="1" s="1"/>
  <c r="A35" i="1" s="1"/>
  <c r="A40" i="1" s="1"/>
  <c r="A45" i="1" s="1"/>
  <c r="C24" i="1"/>
  <c r="C23" i="1"/>
  <c r="C22" i="1"/>
  <c r="A22" i="1"/>
  <c r="A27" i="1" s="1"/>
  <c r="A32" i="1" s="1"/>
  <c r="A37" i="1" s="1"/>
  <c r="A42" i="1" s="1"/>
  <c r="C21" i="1"/>
  <c r="C20" i="1"/>
  <c r="A20" i="1"/>
  <c r="C19" i="1"/>
  <c r="A19" i="1"/>
  <c r="A24" i="1" s="1"/>
  <c r="A29" i="1" s="1"/>
  <c r="A34" i="1" s="1"/>
  <c r="A39" i="1" s="1"/>
  <c r="A44" i="1" s="1"/>
  <c r="C18" i="1"/>
  <c r="C17" i="1"/>
  <c r="A17" i="1"/>
  <c r="C16" i="1"/>
  <c r="A16" i="1"/>
  <c r="A21" i="1" s="1"/>
  <c r="A26" i="1" s="1"/>
  <c r="A31" i="1" s="1"/>
  <c r="A36" i="1" s="1"/>
  <c r="A41" i="1" s="1"/>
  <c r="C15" i="1"/>
  <c r="A15" i="1"/>
  <c r="C14" i="1"/>
  <c r="A14" i="1"/>
  <c r="C13" i="1"/>
  <c r="A13" i="1"/>
  <c r="A18" i="1" s="1"/>
  <c r="A23" i="1" s="1"/>
  <c r="A28" i="1" s="1"/>
  <c r="A33" i="1" s="1"/>
  <c r="A38" i="1" s="1"/>
  <c r="A43" i="1" s="1"/>
  <c r="C12" i="1"/>
  <c r="A12" i="1"/>
  <c r="C11" i="1"/>
  <c r="A11" i="1"/>
  <c r="A10" i="1"/>
  <c r="A9" i="1"/>
  <c r="A8" i="1"/>
  <c r="A7" i="1"/>
  <c r="A6" i="1"/>
  <c r="C2" i="1"/>
  <c r="C7" i="1"/>
  <c r="C8" i="1"/>
  <c r="C3" i="1"/>
  <c r="C10" i="1"/>
  <c r="C9" i="1"/>
  <c r="C6" i="1"/>
  <c r="C1" i="1"/>
  <c r="C5" i="1"/>
  <c r="C4" i="1"/>
</calcChain>
</file>

<file path=xl/sharedStrings.xml><?xml version="1.0" encoding="utf-8"?>
<sst xmlns="http://schemas.openxmlformats.org/spreadsheetml/2006/main" count="134" uniqueCount="50">
  <si>
    <t>質問</t>
  </si>
  <si>
    <t>質問</t>
    <rPh sb="0" eb="2">
      <t>シツモン</t>
    </rPh>
    <phoneticPr fontId="1"/>
  </si>
  <si>
    <t>画像(最大4つ)</t>
  </si>
  <si>
    <t>画像(最大4つ)</t>
    <rPh sb="0" eb="2">
      <t>ガゾウ</t>
    </rPh>
    <rPh sb="3" eb="5">
      <t>サイダイ</t>
    </rPh>
    <phoneticPr fontId="1"/>
  </si>
  <si>
    <t>選択肢(最大4つ)</t>
  </si>
  <si>
    <t>選択肢(最大4つ)</t>
    <rPh sb="0" eb="3">
      <t>センタクシ</t>
    </rPh>
    <rPh sb="4" eb="6">
      <t>サイダイ</t>
    </rPh>
    <phoneticPr fontId="1"/>
  </si>
  <si>
    <t>回答</t>
  </si>
  <si>
    <t>回答</t>
    <rPh sb="0" eb="2">
      <t>カイトウ</t>
    </rPh>
    <phoneticPr fontId="1"/>
  </si>
  <si>
    <t>解説</t>
  </si>
  <si>
    <t>解説</t>
    <rPh sb="0" eb="2">
      <t>カイセツ</t>
    </rPh>
    <phoneticPr fontId="1"/>
  </si>
  <si>
    <t>次の４つの中で一番大きな臓器はどれ？</t>
    <phoneticPr fontId="1"/>
  </si>
  <si>
    <t>total.png</t>
    <phoneticPr fontId="1"/>
  </si>
  <si>
    <t>全体</t>
    <rPh sb="0" eb="2">
      <t>ゼンタイ</t>
    </rPh>
    <phoneticPr fontId="1"/>
  </si>
  <si>
    <t>肺</t>
  </si>
  <si>
    <t>肺</t>
    <rPh sb="0" eb="1">
      <t>ハイ</t>
    </rPh>
    <phoneticPr fontId="1"/>
  </si>
  <si>
    <t>心臓</t>
  </si>
  <si>
    <t>心臓</t>
    <rPh sb="0" eb="2">
      <t>シンゾウ</t>
    </rPh>
    <phoneticPr fontId="1"/>
  </si>
  <si>
    <t>肝臓</t>
  </si>
  <si>
    <t>肝臓</t>
    <rPh sb="0" eb="2">
      <t>カンゾウ</t>
    </rPh>
    <phoneticPr fontId="1"/>
  </si>
  <si>
    <t>膵臓</t>
  </si>
  <si>
    <t>膵臓</t>
    <rPh sb="0" eb="2">
      <t>スイゾウ</t>
    </rPh>
    <phoneticPr fontId="1"/>
  </si>
  <si>
    <t>heart.png</t>
    <phoneticPr fontId="1"/>
  </si>
  <si>
    <t>膵臓の前にある臓器はどれですか？</t>
    <phoneticPr fontId="1"/>
  </si>
  <si>
    <t>胃</t>
    <rPh sb="0" eb="1">
      <t>イ</t>
    </rPh>
    <phoneticPr fontId="1"/>
  </si>
  <si>
    <t>liver.png</t>
    <phoneticPr fontId="1"/>
  </si>
  <si>
    <t>pancreas.png</t>
    <phoneticPr fontId="1"/>
  </si>
  <si>
    <t>lung.png</t>
    <phoneticPr fontId="1"/>
  </si>
  <si>
    <t>これらの4つの臓器の中で最も大きいのは「肝臓」です。\n成人の肝臓は、体重の約2〜3%を占め、1.2〜1.5 kgほどの重さがあります。\n肺も大きい臓器ですが、肝臓の方が重さや体積の点で大きいとされています。</t>
  </si>
  <si>
    <t>膵臓（すいぞう）の前に位置する主な臓器は「胃」です。膵臓は、腹部の深部にあり、胃の後ろに位置しています。\nまた、膵臓の前には「小腸」や「大腸」の一部も存在しますが、直接的に膵臓の前にある主要な臓器は胃です。</t>
  </si>
  <si>
    <t>stomach.png</t>
    <phoneticPr fontId="1"/>
  </si>
  <si>
    <t>次のうち、消化器官でないものはどれ？</t>
  </si>
  <si>
    <t>次のうち、呼吸器官でないものはどれ？</t>
  </si>
  <si>
    <t>次のうち、循環器官でないものはどれ？</t>
  </si>
  <si>
    <t>次のうち、内分泌器官でないものはどれ？</t>
  </si>
  <si>
    <t>次のうち、免疫器官でないものはどれ？</t>
  </si>
  <si>
    <t>次のうち、排泄器官でないものはどれ？</t>
  </si>
  <si>
    <t>次の4つの臓器の中で、もっとも上にある臓器はどれ？</t>
  </si>
  <si>
    <t>消化器官とは、食べ物を消化し、栄養を吸収するための器官のことです。\n心臓は、体内の血液を送り出すための器官であり、消化器官ではありません。\n膵臓、肝臓、肺は、それぞれ消化器官の一部です。</t>
  </si>
  <si>
    <t>呼吸器官とは、酸素を取り入れ、二酸化炭素を排出するための器官のことです。\n心臓は、体内の血液を送り出すための器官であり、呼吸器官ではありません。\n肺は、呼吸器官の一部であり、酸素を取り入れるための重要な器官です。</t>
  </si>
  <si>
    <t>循環器官とは、体内の血液を送り出すための器官のことです。\n心臓は、体内の血液を送り出すための重要な器官であり、循環器官の一部です。\n肝臓は、体内の代謝を調節する臓器であり、循環器官ではありません。</t>
  </si>
  <si>
    <t>内分泌器官とは、ホルモンを分泌するための器官のことです。\n膵臓は、インスリンやグルカゴンなどのホルモンを分泌する内分泌器官です。\n肝臓は、体内の代謝を調節する臓器であり、内分泌器官ではありません。</t>
  </si>
  <si>
    <t>脾臓</t>
  </si>
  <si>
    <t>免疫器官とは、体内の免疫反応を調節するための器官のことです。\n脾臓は、体内の免疫反応を調節する重要な器官であり、免疫器官の一部です。\n肝臓は、体内の代謝を調節する臓器であり、免疫器官ではありません。</t>
  </si>
  <si>
    <t>腎臓</t>
  </si>
  <si>
    <t>排泄器官とは、体内の老廃物を排出するための器官のことです。\n腎臓は、体内の老廃物を尿として排出する排泄器官であり、重要な器官です。\n肝臓は、体内の代謝を調節する臓器であり、排泄器官ではありません。</t>
  </si>
  <si>
    <t>これらの4つの臓器の中で、もっとも上にあるのは「肺」です。\n肺は、呼吸器官の一部であり、胸腔の上部に位置しています。\n心臓や肝臓、膵臓は、肺よりも下に位置している臓器です。</t>
  </si>
  <si>
    <t>腎臓</t>
    <rPh sb="0" eb="2">
      <t>ジンゾウ</t>
    </rPh>
    <phoneticPr fontId="1"/>
  </si>
  <si>
    <t>kidney.png</t>
    <phoneticPr fontId="1"/>
  </si>
  <si>
    <t>脾臓</t>
    <rPh sb="0" eb="2">
      <t>ヒゾウ</t>
    </rPh>
    <phoneticPr fontId="1"/>
  </si>
  <si>
    <t>slpeen.png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</si>
</sst>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sz val="11"/>
      <color theme="1"/>
      <name val="BIZ UDゴシック"/>
      <family val="3"/>
      <charset val="128"/>
    </font>
  </fonts>
  <fills count="5">
    <fill>
      <patternFill patternType="none"/>
    </fill>
    <fill>
      <patternFill patternType="gray125"/>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5">
    <xf numFmtId="0" fontId="0" fillId="0" borderId="0" xfId="0"/>
    <xf numFmtId="0" fontId="2" fillId="3" borderId="1" xfId="0" applyFont="1" applyFill="1" applyBorder="1" applyAlignment="1">
      <alignment horizontal="center"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0" xfId="0" applyFont="1" applyAlignment="1">
      <alignment vertical="center"/>
    </xf>
    <xf numFmtId="0" fontId="2" fillId="2" borderId="2" xfId="0" applyFont="1" applyFill="1" applyBorder="1" applyAlignment="1">
      <alignment vertical="center"/>
    </xf>
    <xf numFmtId="0" fontId="2" fillId="0" borderId="3" xfId="0" applyFont="1" applyBorder="1" applyAlignment="1">
      <alignment vertical="center"/>
    </xf>
    <xf numFmtId="0" fontId="2" fillId="0" borderId="2"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2" fillId="4" borderId="2" xfId="0" applyFont="1" applyFill="1" applyBorder="1" applyAlignment="1">
      <alignment vertical="center"/>
    </xf>
    <xf numFmtId="0" fontId="2" fillId="4" borderId="3" xfId="0" applyFont="1" applyFill="1" applyBorder="1" applyAlignment="1">
      <alignment vertical="center"/>
    </xf>
    <xf numFmtId="0" fontId="2" fillId="4" borderId="1" xfId="0" applyFont="1" applyFill="1" applyBorder="1" applyAlignment="1">
      <alignment vertical="center"/>
    </xf>
    <xf numFmtId="0" fontId="2" fillId="4" borderId="6" xfId="0" applyFont="1"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3B239-CAF8-46A9-A718-7B2DB4A4D1B0}">
  <dimension ref="A1:B8"/>
  <sheetViews>
    <sheetView workbookViewId="0">
      <selection activeCell="A9" sqref="A9"/>
    </sheetView>
  </sheetViews>
  <sheetFormatPr defaultRowHeight="18.75"/>
  <cols>
    <col min="1" max="1" width="20" bestFit="1" customWidth="1"/>
    <col min="2" max="2" width="13.5" bestFit="1" customWidth="1"/>
  </cols>
  <sheetData>
    <row r="1" spans="1:2">
      <c r="A1" t="s">
        <v>12</v>
      </c>
      <c r="B1" t="s">
        <v>11</v>
      </c>
    </row>
    <row r="2" spans="1:2">
      <c r="A2" t="s">
        <v>16</v>
      </c>
      <c r="B2" t="s">
        <v>21</v>
      </c>
    </row>
    <row r="3" spans="1:2">
      <c r="A3" t="s">
        <v>18</v>
      </c>
      <c r="B3" t="s">
        <v>24</v>
      </c>
    </row>
    <row r="4" spans="1:2">
      <c r="A4" t="s">
        <v>20</v>
      </c>
      <c r="B4" t="s">
        <v>25</v>
      </c>
    </row>
    <row r="5" spans="1:2">
      <c r="A5" t="s">
        <v>23</v>
      </c>
      <c r="B5" t="s">
        <v>29</v>
      </c>
    </row>
    <row r="6" spans="1:2">
      <c r="A6" t="s">
        <v>14</v>
      </c>
      <c r="B6" t="s">
        <v>26</v>
      </c>
    </row>
    <row r="7" spans="1:2">
      <c r="A7" t="s">
        <v>46</v>
      </c>
      <c r="B7" t="s">
        <v>47</v>
      </c>
    </row>
    <row r="8" spans="1:2">
      <c r="A8" t="s">
        <v>48</v>
      </c>
      <c r="B8" t="s">
        <v>49</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5"/>
  <sheetViews>
    <sheetView showGridLines="0" tabSelected="1" topLeftCell="A14" workbookViewId="0">
      <selection activeCell="A45" sqref="A45"/>
    </sheetView>
  </sheetViews>
  <sheetFormatPr defaultColWidth="16.625" defaultRowHeight="20.100000000000001" customHeight="1"/>
  <cols>
    <col min="1" max="1" width="4.625" style="1" customWidth="1"/>
    <col min="2" max="2" width="16.625" style="2"/>
    <col min="3" max="3" width="41.625" style="13" bestFit="1" customWidth="1"/>
    <col min="4" max="7" width="16.625" style="3"/>
    <col min="8" max="16384" width="16.625" style="4"/>
  </cols>
  <sheetData>
    <row r="1" spans="1:16" ht="20.100000000000001" customHeight="1">
      <c r="A1" s="1">
        <v>1</v>
      </c>
      <c r="B1" s="5" t="s">
        <v>1</v>
      </c>
      <c r="C1" s="11" t="str">
        <f>IF(D1="","","""" &amp; D1 &amp; """")</f>
        <v>"次の４つの中で一番大きな臓器はどれ？"</v>
      </c>
      <c r="D1" s="7" t="s">
        <v>10</v>
      </c>
      <c r="E1" s="8"/>
      <c r="F1" s="8"/>
      <c r="G1" s="8"/>
      <c r="H1" s="8"/>
      <c r="I1" s="8"/>
      <c r="J1" s="8"/>
      <c r="K1" s="8"/>
      <c r="L1" s="8"/>
      <c r="M1" s="8"/>
      <c r="N1" s="8"/>
      <c r="O1" s="8"/>
      <c r="P1" s="9"/>
    </row>
    <row r="2" spans="1:16" ht="20.100000000000001" customHeight="1">
      <c r="A2" s="1">
        <v>1</v>
      </c>
      <c r="B2" s="2" t="s">
        <v>3</v>
      </c>
      <c r="C2" s="12" t="str">
        <f>IF(D2="","", "[" &amp; CONCATENATE(
  IF(D2&lt;&gt;"","""images/" &amp; VLOOKUP(D2,画像ファイル変換!A:B,2,FALSE) &amp; """",""),
  IF(E2&lt;&gt;"",", ""images/" &amp; VLOOKUP(E2,画像ファイル変換!A:B,2,FALSE) &amp; """",""),
  IF(F2&lt;&gt;"",", ""images/" &amp; VLOOKUP(F2,画像ファイル変換!A:B,2,FALSE) &amp; """",""),
  IF(G2&lt;&gt;"",", ""images/" &amp; VLOOKUP(G2,画像ファイル変換!A:B,2,FALSE) &amp; """","")) &amp; "]")</f>
        <v>["images/total.png"]</v>
      </c>
      <c r="D2" s="6" t="s">
        <v>12</v>
      </c>
      <c r="E2" s="6"/>
      <c r="F2" s="6"/>
      <c r="G2" s="6"/>
    </row>
    <row r="3" spans="1:16" ht="20.100000000000001" customHeight="1">
      <c r="A3" s="1">
        <v>1</v>
      </c>
      <c r="B3" s="2" t="s">
        <v>5</v>
      </c>
      <c r="C3" s="13" t="str">
        <f>IF(D3="","","[" &amp; CONCATENATE(
  IF(D3&lt;&gt;"","""" &amp; D3 &amp; """", ""),
  IF(E3&lt;&gt;"",", """ &amp; E3 &amp; """", ""),
  IF(F3&lt;&gt;"",", """ &amp; F3 &amp; """", ""),
  IF(G3&lt;&gt;"",", """ &amp; G3 &amp; """",""))&amp;"]")</f>
        <v>["肺", "心臓", "肝臓", "膵臓"]</v>
      </c>
      <c r="D3" s="3" t="s">
        <v>14</v>
      </c>
      <c r="E3" s="3" t="s">
        <v>16</v>
      </c>
      <c r="F3" s="3" t="s">
        <v>18</v>
      </c>
      <c r="G3" s="3" t="s">
        <v>20</v>
      </c>
    </row>
    <row r="4" spans="1:16" ht="20.100000000000001" customHeight="1">
      <c r="A4" s="1">
        <v>1</v>
      </c>
      <c r="B4" s="2" t="s">
        <v>7</v>
      </c>
      <c r="C4" s="14" t="str">
        <f>IF(D4="","","""" &amp; D4 &amp; """")</f>
        <v>"肝臓"</v>
      </c>
      <c r="D4" s="10" t="s">
        <v>18</v>
      </c>
      <c r="E4" s="10"/>
      <c r="F4" s="10"/>
      <c r="G4" s="10"/>
    </row>
    <row r="5" spans="1:16" ht="20.100000000000001" customHeight="1">
      <c r="A5" s="1">
        <v>1</v>
      </c>
      <c r="B5" s="5" t="s">
        <v>9</v>
      </c>
      <c r="C5" s="11" t="str">
        <f>IF(D5="","","""" &amp; D5 &amp; """")</f>
        <v>"これらの4つの臓器の中で最も大きいのは「肝臓」です。\n成人の肝臓は、体重の約2〜3%を占め、1.2〜1.5 kgほどの重さがあります。\n肺も大きい臓器ですが、肝臓の方が重さや体積の点で大きいとされています。"</v>
      </c>
      <c r="D5" s="7" t="s">
        <v>27</v>
      </c>
      <c r="E5" s="8"/>
      <c r="F5" s="8"/>
      <c r="G5" s="8"/>
      <c r="H5" s="8"/>
      <c r="I5" s="8"/>
      <c r="J5" s="8"/>
      <c r="K5" s="8"/>
      <c r="L5" s="8"/>
      <c r="M5" s="8"/>
      <c r="N5" s="8"/>
      <c r="O5" s="8"/>
      <c r="P5" s="9"/>
    </row>
    <row r="6" spans="1:16" ht="20.100000000000001" customHeight="1">
      <c r="A6" s="1">
        <f>A1+1</f>
        <v>2</v>
      </c>
      <c r="B6" s="2" t="s">
        <v>1</v>
      </c>
      <c r="C6" s="12" t="str">
        <f>IF(D6="","","""" &amp; D6 &amp; """")</f>
        <v>"膵臓の前にある臓器はどれですか？"</v>
      </c>
      <c r="D6" s="6" t="s">
        <v>22</v>
      </c>
      <c r="E6" s="6"/>
      <c r="F6" s="6"/>
      <c r="G6" s="6"/>
    </row>
    <row r="7" spans="1:16" ht="20.100000000000001" customHeight="1">
      <c r="A7" s="1">
        <f>A2+1</f>
        <v>2</v>
      </c>
      <c r="B7" s="2" t="s">
        <v>3</v>
      </c>
      <c r="C7" s="13" t="str">
        <f>IF(D7="","", "[" &amp; CONCATENATE(
  IF(D7&lt;&gt;"","""images/" &amp; VLOOKUP(D7,画像ファイル変換!A:B,2,FALSE) &amp; """",""),
  IF(E7&lt;&gt;"",", ""images/" &amp; VLOOKUP(E7,画像ファイル変換!A:B,2,FALSE) &amp; """",""),
  IF(F7&lt;&gt;"",", ""images/" &amp; VLOOKUP(F7,画像ファイル変換!A:B,2,FALSE) &amp; """",""),
  IF(G7&lt;&gt;"",", ""images/" &amp; VLOOKUP(G7,画像ファイル変換!A:B,2,FALSE) &amp; """","")) &amp; "]")</f>
        <v>["images/stomach.png", "images/heart.png", "images/liver.png", "images/lung.png"]</v>
      </c>
      <c r="D7" s="3" t="s">
        <v>23</v>
      </c>
      <c r="E7" s="3" t="s">
        <v>16</v>
      </c>
      <c r="F7" s="3" t="s">
        <v>18</v>
      </c>
      <c r="G7" s="3" t="s">
        <v>14</v>
      </c>
    </row>
    <row r="8" spans="1:16" ht="20.100000000000001" customHeight="1">
      <c r="A8" s="1">
        <f>A3+1</f>
        <v>2</v>
      </c>
      <c r="B8" s="2" t="s">
        <v>5</v>
      </c>
      <c r="C8" s="13" t="str">
        <f>IF(D8="","","[" &amp; CONCATENATE(
  IF(D8&lt;&gt;"","""" &amp; D8 &amp; """", ""),
  IF(E8&lt;&gt;"",", """ &amp; E8 &amp; """", ""),
  IF(F8&lt;&gt;"",", """ &amp; F8 &amp; """", ""),
  IF(G8&lt;&gt;"",", """ &amp; G8 &amp; """",""))&amp;"]")</f>
        <v>["胃", "心臓", "肝臓", "肺"]</v>
      </c>
      <c r="D8" s="3" t="s">
        <v>23</v>
      </c>
      <c r="E8" s="3" t="s">
        <v>16</v>
      </c>
      <c r="F8" s="3" t="s">
        <v>18</v>
      </c>
      <c r="G8" s="3" t="s">
        <v>14</v>
      </c>
    </row>
    <row r="9" spans="1:16" ht="20.100000000000001" customHeight="1">
      <c r="A9" s="1">
        <f>A4+1</f>
        <v>2</v>
      </c>
      <c r="B9" s="2" t="s">
        <v>7</v>
      </c>
      <c r="C9" s="13" t="str">
        <f>IF(D9="","","""" &amp; D9 &amp; """")</f>
        <v>"胃"</v>
      </c>
      <c r="D9" s="3" t="s">
        <v>23</v>
      </c>
    </row>
    <row r="10" spans="1:16" ht="20.100000000000001" customHeight="1">
      <c r="A10" s="1">
        <f>A5+1</f>
        <v>2</v>
      </c>
      <c r="B10" s="2" t="s">
        <v>9</v>
      </c>
      <c r="C10" s="13" t="str">
        <f>IF(D10="","","""" &amp; D10 &amp; """")</f>
        <v>"膵臓（すいぞう）の前に位置する主な臓器は「胃」です。膵臓は、腹部の深部にあり、胃の後ろに位置しています。\nまた、膵臓の前には「小腸」や「大腸」の一部も存在しますが、直接的に膵臓の前にある主要な臓器は胃です。"</v>
      </c>
      <c r="D10" s="3" t="s">
        <v>28</v>
      </c>
    </row>
    <row r="11" spans="1:16" ht="20.100000000000001" customHeight="1">
      <c r="A11" s="1">
        <f t="shared" ref="A11:A45" si="0">A6+1</f>
        <v>3</v>
      </c>
      <c r="B11" s="2" t="s">
        <v>0</v>
      </c>
      <c r="C11" s="13" t="str">
        <f t="shared" ref="C11" si="1">IF(D11="","","""" &amp; D11 &amp; """")</f>
        <v>"次のうち、消化器官でないものはどれ？"</v>
      </c>
      <c r="D11" s="3" t="s">
        <v>30</v>
      </c>
    </row>
    <row r="12" spans="1:16" ht="20.100000000000001" customHeight="1">
      <c r="A12" s="1">
        <f t="shared" si="0"/>
        <v>3</v>
      </c>
      <c r="B12" s="2" t="s">
        <v>2</v>
      </c>
      <c r="C12" s="13" t="str">
        <f>IF(D12="","", "[" &amp; CONCATENATE(
  IF(D12&lt;&gt;"","""images/" &amp; VLOOKUP(D12,画像ファイル変換!A:B,2,FALSE) &amp; """",""),
  IF(E12&lt;&gt;"",", ""images/" &amp; VLOOKUP(E12,画像ファイル変換!A:B,2,FALSE) &amp; """",""),
  IF(F12&lt;&gt;"",", ""images/" &amp; VLOOKUP(F12,画像ファイル変換!A:B,2,FALSE) &amp; """",""),
  IF(G12&lt;&gt;"",", ""images/" &amp; VLOOKUP(G12,画像ファイル変換!A:B,2,FALSE) &amp; """","")) &amp; "]")</f>
        <v>["images/pancreas.png", "images/liver.png", "images/heart.png", "images/lung.png"]</v>
      </c>
      <c r="D12" s="3" t="s">
        <v>19</v>
      </c>
      <c r="E12" s="3" t="s">
        <v>17</v>
      </c>
      <c r="F12" s="3" t="s">
        <v>15</v>
      </c>
      <c r="G12" s="3" t="s">
        <v>13</v>
      </c>
    </row>
    <row r="13" spans="1:16" ht="20.100000000000001" customHeight="1">
      <c r="A13" s="1">
        <f t="shared" si="0"/>
        <v>3</v>
      </c>
      <c r="B13" s="2" t="s">
        <v>4</v>
      </c>
      <c r="C13" s="13" t="str">
        <f t="shared" ref="C13" si="2">IF(D13="","","[" &amp; CONCATENATE(
  IF(D13&lt;&gt;"","""" &amp; D13 &amp; """", ""),
  IF(E13&lt;&gt;"",", """ &amp; E13 &amp; """", ""),
  IF(F13&lt;&gt;"",", """ &amp; F13 &amp; """", ""),
  IF(G13&lt;&gt;"",", """ &amp; G13 &amp; """",""))&amp;"]")</f>
        <v>["膵臓", "肝臓", "心臓", "肺"]</v>
      </c>
      <c r="D13" s="3" t="s">
        <v>19</v>
      </c>
      <c r="E13" s="3" t="s">
        <v>17</v>
      </c>
      <c r="F13" s="3" t="s">
        <v>15</v>
      </c>
      <c r="G13" s="3" t="s">
        <v>13</v>
      </c>
    </row>
    <row r="14" spans="1:16" ht="20.100000000000001" customHeight="1">
      <c r="A14" s="1">
        <f t="shared" si="0"/>
        <v>3</v>
      </c>
      <c r="B14" s="2" t="s">
        <v>6</v>
      </c>
      <c r="C14" s="13" t="str">
        <f t="shared" ref="C14:C16" si="3">IF(D14="","","""" &amp; D14 &amp; """")</f>
        <v>"心臓"</v>
      </c>
      <c r="D14" s="3" t="s">
        <v>15</v>
      </c>
    </row>
    <row r="15" spans="1:16" ht="20.100000000000001" customHeight="1">
      <c r="A15" s="1">
        <f t="shared" si="0"/>
        <v>3</v>
      </c>
      <c r="B15" s="2" t="s">
        <v>8</v>
      </c>
      <c r="C15" s="13" t="str">
        <f t="shared" si="3"/>
        <v>"消化器官とは、食べ物を消化し、栄養を吸収するための器官のことです。\n心臓は、体内の血液を送り出すための器官であり、消化器官ではありません。\n膵臓、肝臓、肺は、それぞれ消化器官の一部です。"</v>
      </c>
      <c r="D15" s="3" t="s">
        <v>37</v>
      </c>
    </row>
    <row r="16" spans="1:16" ht="20.100000000000001" customHeight="1">
      <c r="A16" s="1">
        <f t="shared" si="0"/>
        <v>4</v>
      </c>
      <c r="B16" s="2" t="s">
        <v>0</v>
      </c>
      <c r="C16" s="13" t="str">
        <f t="shared" si="3"/>
        <v>"次のうち、呼吸器官でないものはどれ？"</v>
      </c>
      <c r="D16" s="3" t="s">
        <v>31</v>
      </c>
    </row>
    <row r="17" spans="1:5" ht="20.100000000000001" customHeight="1">
      <c r="A17" s="1">
        <f t="shared" si="0"/>
        <v>4</v>
      </c>
      <c r="B17" s="2" t="s">
        <v>2</v>
      </c>
      <c r="C17" s="13" t="str">
        <f>IF(D17="","", "[" &amp; CONCATENATE(
  IF(D17&lt;&gt;"","""images/" &amp; VLOOKUP(D17,画像ファイル変換!A:B,2,FALSE) &amp; """",""),
  IF(E17&lt;&gt;"",", ""images/" &amp; VLOOKUP(E17,画像ファイル変換!A:B,2,FALSE) &amp; """",""),
  IF(F17&lt;&gt;"",", ""images/" &amp; VLOOKUP(F17,画像ファイル変換!A:B,2,FALSE) &amp; """",""),
  IF(G17&lt;&gt;"",", ""images/" &amp; VLOOKUP(G17,画像ファイル変換!A:B,2,FALSE) &amp; """","")) &amp; "]")</f>
        <v>["images/lung.png", "images/heart.png"]</v>
      </c>
      <c r="D17" s="3" t="s">
        <v>13</v>
      </c>
      <c r="E17" s="3" t="s">
        <v>15</v>
      </c>
    </row>
    <row r="18" spans="1:5" ht="20.100000000000001" customHeight="1">
      <c r="A18" s="1">
        <f t="shared" si="0"/>
        <v>4</v>
      </c>
      <c r="B18" s="2" t="s">
        <v>4</v>
      </c>
      <c r="C18" s="13" t="str">
        <f t="shared" ref="C18" si="4">IF(D18="","","[" &amp; CONCATENATE(
  IF(D18&lt;&gt;"","""" &amp; D18 &amp; """", ""),
  IF(E18&lt;&gt;"",", """ &amp; E18 &amp; """", ""),
  IF(F18&lt;&gt;"",", """ &amp; F18 &amp; """", ""),
  IF(G18&lt;&gt;"",", """ &amp; G18 &amp; """",""))&amp;"]")</f>
        <v>["肺", "心臓"]</v>
      </c>
      <c r="D18" s="3" t="s">
        <v>13</v>
      </c>
      <c r="E18" s="3" t="s">
        <v>15</v>
      </c>
    </row>
    <row r="19" spans="1:5" ht="20.100000000000001" customHeight="1">
      <c r="A19" s="1">
        <f t="shared" si="0"/>
        <v>4</v>
      </c>
      <c r="B19" s="2" t="s">
        <v>6</v>
      </c>
      <c r="C19" s="13" t="str">
        <f t="shared" ref="C19:C21" si="5">IF(D19="","","""" &amp; D19 &amp; """")</f>
        <v>"心臓"</v>
      </c>
      <c r="D19" s="3" t="s">
        <v>15</v>
      </c>
    </row>
    <row r="20" spans="1:5" ht="20.100000000000001" customHeight="1">
      <c r="A20" s="1">
        <f t="shared" si="0"/>
        <v>4</v>
      </c>
      <c r="B20" s="2" t="s">
        <v>8</v>
      </c>
      <c r="C20" s="13" t="str">
        <f t="shared" si="5"/>
        <v>"呼吸器官とは、酸素を取り入れ、二酸化炭素を排出するための器官のことです。\n心臓は、体内の血液を送り出すための器官であり、呼吸器官ではありません。\n肺は、呼吸器官の一部であり、酸素を取り入れるための重要な器官です。"</v>
      </c>
      <c r="D20" s="3" t="s">
        <v>38</v>
      </c>
    </row>
    <row r="21" spans="1:5" ht="20.100000000000001" customHeight="1">
      <c r="A21" s="1">
        <f t="shared" si="0"/>
        <v>5</v>
      </c>
      <c r="B21" s="2" t="s">
        <v>0</v>
      </c>
      <c r="C21" s="13" t="str">
        <f t="shared" si="5"/>
        <v>"次のうち、循環器官でないものはどれ？"</v>
      </c>
      <c r="D21" s="3" t="s">
        <v>32</v>
      </c>
    </row>
    <row r="22" spans="1:5" ht="20.100000000000001" customHeight="1">
      <c r="A22" s="1">
        <f t="shared" si="0"/>
        <v>5</v>
      </c>
      <c r="B22" s="2" t="s">
        <v>2</v>
      </c>
      <c r="C22" s="13" t="str">
        <f>IF(D22="","", "[" &amp; CONCATENATE(
  IF(D22&lt;&gt;"","""images/" &amp; VLOOKUP(D22,画像ファイル変換!A:B,2,FALSE) &amp; """",""),
  IF(E22&lt;&gt;"",", ""images/" &amp; VLOOKUP(E22,画像ファイル変換!A:B,2,FALSE) &amp; """",""),
  IF(F22&lt;&gt;"",", ""images/" &amp; VLOOKUP(F22,画像ファイル変換!A:B,2,FALSE) &amp; """",""),
  IF(G22&lt;&gt;"",", ""images/" &amp; VLOOKUP(G22,画像ファイル変換!A:B,2,FALSE) &amp; """","")) &amp; "]")</f>
        <v>["images/heart.png", "images/liver.png"]</v>
      </c>
      <c r="D22" s="3" t="s">
        <v>15</v>
      </c>
      <c r="E22" s="3" t="s">
        <v>17</v>
      </c>
    </row>
    <row r="23" spans="1:5" ht="20.100000000000001" customHeight="1">
      <c r="A23" s="1">
        <f t="shared" si="0"/>
        <v>5</v>
      </c>
      <c r="B23" s="2" t="s">
        <v>4</v>
      </c>
      <c r="C23" s="13" t="str">
        <f t="shared" ref="C23" si="6">IF(D23="","","[" &amp; CONCATENATE(
  IF(D23&lt;&gt;"","""" &amp; D23 &amp; """", ""),
  IF(E23&lt;&gt;"",", """ &amp; E23 &amp; """", ""),
  IF(F23&lt;&gt;"",", """ &amp; F23 &amp; """", ""),
  IF(G23&lt;&gt;"",", """ &amp; G23 &amp; """",""))&amp;"]")</f>
        <v>["心臓", "肝臓"]</v>
      </c>
      <c r="D23" s="3" t="s">
        <v>15</v>
      </c>
      <c r="E23" s="3" t="s">
        <v>17</v>
      </c>
    </row>
    <row r="24" spans="1:5" ht="20.100000000000001" customHeight="1">
      <c r="A24" s="1">
        <f t="shared" si="0"/>
        <v>5</v>
      </c>
      <c r="B24" s="2" t="s">
        <v>6</v>
      </c>
      <c r="C24" s="13" t="str">
        <f t="shared" ref="C24:C26" si="7">IF(D24="","","""" &amp; D24 &amp; """")</f>
        <v>"肝臓"</v>
      </c>
      <c r="D24" s="3" t="s">
        <v>17</v>
      </c>
    </row>
    <row r="25" spans="1:5" ht="20.100000000000001" customHeight="1">
      <c r="A25" s="1">
        <f t="shared" si="0"/>
        <v>5</v>
      </c>
      <c r="B25" s="2" t="s">
        <v>8</v>
      </c>
      <c r="C25" s="13" t="str">
        <f t="shared" si="7"/>
        <v>"循環器官とは、体内の血液を送り出すための器官のことです。\n心臓は、体内の血液を送り出すための重要な器官であり、循環器官の一部です。\n肝臓は、体内の代謝を調節する臓器であり、循環器官ではありません。"</v>
      </c>
      <c r="D25" s="3" t="s">
        <v>39</v>
      </c>
    </row>
    <row r="26" spans="1:5" ht="20.100000000000001" customHeight="1">
      <c r="A26" s="1">
        <f t="shared" si="0"/>
        <v>6</v>
      </c>
      <c r="B26" s="2" t="s">
        <v>0</v>
      </c>
      <c r="C26" s="13" t="str">
        <f t="shared" si="7"/>
        <v>"次のうち、内分泌器官でないものはどれ？"</v>
      </c>
      <c r="D26" s="3" t="s">
        <v>33</v>
      </c>
    </row>
    <row r="27" spans="1:5" ht="20.100000000000001" customHeight="1">
      <c r="A27" s="1">
        <f t="shared" si="0"/>
        <v>6</v>
      </c>
      <c r="B27" s="2" t="s">
        <v>2</v>
      </c>
      <c r="C27" s="13" t="str">
        <f>IF(D27="","", "[" &amp; CONCATENATE(
  IF(D27&lt;&gt;"","""images/" &amp; VLOOKUP(D27,画像ファイル変換!A:B,2,FALSE) &amp; """",""),
  IF(E27&lt;&gt;"",", ""images/" &amp; VLOOKUP(E27,画像ファイル変換!A:B,2,FALSE) &amp; """",""),
  IF(F27&lt;&gt;"",", ""images/" &amp; VLOOKUP(F27,画像ファイル変換!A:B,2,FALSE) &amp; """",""),
  IF(G27&lt;&gt;"",", ""images/" &amp; VLOOKUP(G27,画像ファイル変換!A:B,2,FALSE) &amp; """","")) &amp; "]")</f>
        <v>["images/pancreas.png", "images/liver.png"]</v>
      </c>
      <c r="D27" s="3" t="s">
        <v>19</v>
      </c>
      <c r="E27" s="3" t="s">
        <v>17</v>
      </c>
    </row>
    <row r="28" spans="1:5" ht="20.100000000000001" customHeight="1">
      <c r="A28" s="1">
        <f t="shared" si="0"/>
        <v>6</v>
      </c>
      <c r="B28" s="2" t="s">
        <v>4</v>
      </c>
      <c r="C28" s="13" t="str">
        <f t="shared" ref="C28" si="8">IF(D28="","","[" &amp; CONCATENATE(
  IF(D28&lt;&gt;"","""" &amp; D28 &amp; """", ""),
  IF(E28&lt;&gt;"",", """ &amp; E28 &amp; """", ""),
  IF(F28&lt;&gt;"",", """ &amp; F28 &amp; """", ""),
  IF(G28&lt;&gt;"",", """ &amp; G28 &amp; """",""))&amp;"]")</f>
        <v>["膵臓", "肝臓"]</v>
      </c>
      <c r="D28" s="3" t="s">
        <v>19</v>
      </c>
      <c r="E28" s="3" t="s">
        <v>17</v>
      </c>
    </row>
    <row r="29" spans="1:5" ht="20.100000000000001" customHeight="1">
      <c r="A29" s="1">
        <f t="shared" si="0"/>
        <v>6</v>
      </c>
      <c r="B29" s="2" t="s">
        <v>6</v>
      </c>
      <c r="C29" s="13" t="str">
        <f t="shared" ref="C29:C31" si="9">IF(D29="","","""" &amp; D29 &amp; """")</f>
        <v>"肝臓"</v>
      </c>
      <c r="D29" s="3" t="s">
        <v>17</v>
      </c>
    </row>
    <row r="30" spans="1:5" ht="20.100000000000001" customHeight="1">
      <c r="A30" s="1">
        <f t="shared" si="0"/>
        <v>6</v>
      </c>
      <c r="B30" s="2" t="s">
        <v>8</v>
      </c>
      <c r="C30" s="13" t="str">
        <f t="shared" si="9"/>
        <v>"内分泌器官とは、ホルモンを分泌するための器官のことです。\n膵臓は、インスリンやグルカゴンなどのホルモンを分泌する内分泌器官です。\n肝臓は、体内の代謝を調節する臓器であり、内分泌器官ではありません。"</v>
      </c>
      <c r="D30" s="3" t="s">
        <v>40</v>
      </c>
    </row>
    <row r="31" spans="1:5" ht="20.100000000000001" customHeight="1">
      <c r="A31" s="1">
        <f t="shared" si="0"/>
        <v>7</v>
      </c>
      <c r="B31" s="2" t="s">
        <v>0</v>
      </c>
      <c r="C31" s="13" t="str">
        <f t="shared" si="9"/>
        <v>"次のうち、免疫器官でないものはどれ？"</v>
      </c>
      <c r="D31" s="3" t="s">
        <v>34</v>
      </c>
    </row>
    <row r="32" spans="1:5" ht="20.100000000000001" customHeight="1">
      <c r="A32" s="1">
        <f t="shared" si="0"/>
        <v>7</v>
      </c>
      <c r="B32" s="2" t="s">
        <v>2</v>
      </c>
      <c r="C32" s="13" t="str">
        <f>IF(D32="","", "[" &amp; CONCATENATE(
  IF(D32&lt;&gt;"","""images/" &amp; VLOOKUP(D32,画像ファイル変換!A:B,2,FALSE) &amp; """",""),
  IF(E32&lt;&gt;"",", ""images/" &amp; VLOOKUP(E32,画像ファイル変換!A:B,2,FALSE) &amp; """",""),
  IF(F32&lt;&gt;"",", ""images/" &amp; VLOOKUP(F32,画像ファイル変換!A:B,2,FALSE) &amp; """",""),
  IF(G32&lt;&gt;"",", ""images/" &amp; VLOOKUP(G32,画像ファイル変換!A:B,2,FALSE) &amp; """","")) &amp; "]")</f>
        <v>["images/slpeen.png", "images/liver.png"]</v>
      </c>
      <c r="D32" s="3" t="s">
        <v>41</v>
      </c>
      <c r="E32" s="3" t="s">
        <v>17</v>
      </c>
    </row>
    <row r="33" spans="1:7" ht="20.100000000000001" customHeight="1">
      <c r="A33" s="1">
        <f t="shared" si="0"/>
        <v>7</v>
      </c>
      <c r="B33" s="2" t="s">
        <v>4</v>
      </c>
      <c r="C33" s="13" t="str">
        <f t="shared" ref="C33" si="10">IF(D33="","","[" &amp; CONCATENATE(
  IF(D33&lt;&gt;"","""" &amp; D33 &amp; """", ""),
  IF(E33&lt;&gt;"",", """ &amp; E33 &amp; """", ""),
  IF(F33&lt;&gt;"",", """ &amp; F33 &amp; """", ""),
  IF(G33&lt;&gt;"",", """ &amp; G33 &amp; """",""))&amp;"]")</f>
        <v>["脾臓", "肝臓"]</v>
      </c>
      <c r="D33" s="3" t="s">
        <v>41</v>
      </c>
      <c r="E33" s="3" t="s">
        <v>17</v>
      </c>
    </row>
    <row r="34" spans="1:7" ht="20.100000000000001" customHeight="1">
      <c r="A34" s="1">
        <f t="shared" si="0"/>
        <v>7</v>
      </c>
      <c r="B34" s="2" t="s">
        <v>6</v>
      </c>
      <c r="C34" s="13" t="str">
        <f t="shared" ref="C34:C36" si="11">IF(D34="","","""" &amp; D34 &amp; """")</f>
        <v>"肝臓"</v>
      </c>
      <c r="D34" s="3" t="s">
        <v>17</v>
      </c>
    </row>
    <row r="35" spans="1:7" ht="20.100000000000001" customHeight="1">
      <c r="A35" s="1">
        <f t="shared" si="0"/>
        <v>7</v>
      </c>
      <c r="B35" s="2" t="s">
        <v>8</v>
      </c>
      <c r="C35" s="13" t="str">
        <f t="shared" si="11"/>
        <v>"免疫器官とは、体内の免疫反応を調節するための器官のことです。\n脾臓は、体内の免疫反応を調節する重要な器官であり、免疫器官の一部です。\n肝臓は、体内の代謝を調節する臓器であり、免疫器官ではありません。"</v>
      </c>
      <c r="D35" s="3" t="s">
        <v>42</v>
      </c>
    </row>
    <row r="36" spans="1:7" ht="20.100000000000001" customHeight="1">
      <c r="A36" s="1">
        <f t="shared" si="0"/>
        <v>8</v>
      </c>
      <c r="B36" s="2" t="s">
        <v>0</v>
      </c>
      <c r="C36" s="13" t="str">
        <f t="shared" si="11"/>
        <v>"次のうち、排泄器官でないものはどれ？"</v>
      </c>
      <c r="D36" s="3" t="s">
        <v>35</v>
      </c>
    </row>
    <row r="37" spans="1:7" ht="20.100000000000001" customHeight="1">
      <c r="A37" s="1">
        <f t="shared" si="0"/>
        <v>8</v>
      </c>
      <c r="B37" s="2" t="s">
        <v>2</v>
      </c>
      <c r="C37" s="13" t="str">
        <f>IF(D37="","", "[" &amp; CONCATENATE(
  IF(D37&lt;&gt;"","""images/" &amp; VLOOKUP(D37,画像ファイル変換!A:B,2,FALSE) &amp; """",""),
  IF(E37&lt;&gt;"",", ""images/" &amp; VLOOKUP(E37,画像ファイル変換!A:B,2,FALSE) &amp; """",""),
  IF(F37&lt;&gt;"",", ""images/" &amp; VLOOKUP(F37,画像ファイル変換!A:B,2,FALSE) &amp; """",""),
  IF(G37&lt;&gt;"",", ""images/" &amp; VLOOKUP(G37,画像ファイル変換!A:B,2,FALSE) &amp; """","")) &amp; "]")</f>
        <v>["images/kidney.png", "images/liver.png"]</v>
      </c>
      <c r="D37" s="3" t="s">
        <v>43</v>
      </c>
      <c r="E37" s="3" t="s">
        <v>17</v>
      </c>
    </row>
    <row r="38" spans="1:7" ht="20.100000000000001" customHeight="1">
      <c r="A38" s="1">
        <f t="shared" si="0"/>
        <v>8</v>
      </c>
      <c r="B38" s="2" t="s">
        <v>4</v>
      </c>
      <c r="C38" s="13" t="str">
        <f t="shared" ref="C38" si="12">IF(D38="","","[" &amp; CONCATENATE(
  IF(D38&lt;&gt;"","""" &amp; D38 &amp; """", ""),
  IF(E38&lt;&gt;"",", """ &amp; E38 &amp; """", ""),
  IF(F38&lt;&gt;"",", """ &amp; F38 &amp; """", ""),
  IF(G38&lt;&gt;"",", """ &amp; G38 &amp; """",""))&amp;"]")</f>
        <v>["腎臓", "肝臓"]</v>
      </c>
      <c r="D38" s="3" t="s">
        <v>43</v>
      </c>
      <c r="E38" s="3" t="s">
        <v>17</v>
      </c>
    </row>
    <row r="39" spans="1:7" ht="20.100000000000001" customHeight="1">
      <c r="A39" s="1">
        <f t="shared" si="0"/>
        <v>8</v>
      </c>
      <c r="B39" s="2" t="s">
        <v>6</v>
      </c>
      <c r="C39" s="13" t="str">
        <f t="shared" ref="C39:C41" si="13">IF(D39="","","""" &amp; D39 &amp; """")</f>
        <v>"肝臓"</v>
      </c>
      <c r="D39" s="3" t="s">
        <v>17</v>
      </c>
    </row>
    <row r="40" spans="1:7" ht="20.100000000000001" customHeight="1">
      <c r="A40" s="1">
        <f t="shared" si="0"/>
        <v>8</v>
      </c>
      <c r="B40" s="2" t="s">
        <v>8</v>
      </c>
      <c r="C40" s="13" t="str">
        <f t="shared" si="13"/>
        <v>"排泄器官とは、体内の老廃物を排出するための器官のことです。\n腎臓は、体内の老廃物を尿として排出する排泄器官であり、重要な器官です。\n肝臓は、体内の代謝を調節する臓器であり、排泄器官ではありません。"</v>
      </c>
      <c r="D40" s="3" t="s">
        <v>44</v>
      </c>
    </row>
    <row r="41" spans="1:7" ht="20.100000000000001" customHeight="1">
      <c r="A41" s="1">
        <f t="shared" si="0"/>
        <v>9</v>
      </c>
      <c r="B41" s="2" t="s">
        <v>0</v>
      </c>
      <c r="C41" s="13" t="str">
        <f t="shared" si="13"/>
        <v>"次の4つの臓器の中で、もっとも上にある臓器はどれ？"</v>
      </c>
      <c r="D41" s="3" t="s">
        <v>36</v>
      </c>
    </row>
    <row r="42" spans="1:7" ht="20.100000000000001" customHeight="1">
      <c r="A42" s="1">
        <f t="shared" si="0"/>
        <v>9</v>
      </c>
      <c r="B42" s="2" t="s">
        <v>2</v>
      </c>
      <c r="C42" s="13" t="str">
        <f>IF(D42="","", "[" &amp; CONCATENATE(
  IF(D42&lt;&gt;"","""images/" &amp; VLOOKUP(D42,画像ファイル変換!A:B,2,FALSE) &amp; """",""),
  IF(E42&lt;&gt;"",", ""images/" &amp; VLOOKUP(E42,画像ファイル変換!A:B,2,FALSE) &amp; """",""),
  IF(F42&lt;&gt;"",", ""images/" &amp; VLOOKUP(F42,画像ファイル変換!A:B,2,FALSE) &amp; """",""),
  IF(G42&lt;&gt;"",", ""images/" &amp; VLOOKUP(G42,画像ファイル変換!A:B,2,FALSE) &amp; """","")) &amp; "]")</f>
        <v>["images/total.png"]</v>
      </c>
      <c r="D42" s="3" t="s">
        <v>12</v>
      </c>
    </row>
    <row r="43" spans="1:7" ht="20.100000000000001" customHeight="1">
      <c r="A43" s="1">
        <f t="shared" si="0"/>
        <v>9</v>
      </c>
      <c r="B43" s="2" t="s">
        <v>4</v>
      </c>
      <c r="C43" s="13" t="str">
        <f t="shared" ref="C43" si="14">IF(D43="","","[" &amp; CONCATENATE(
  IF(D43&lt;&gt;"","""" &amp; D43 &amp; """", ""),
  IF(E43&lt;&gt;"",", """ &amp; E43 &amp; """", ""),
  IF(F43&lt;&gt;"",", """ &amp; F43 &amp; """", ""),
  IF(G43&lt;&gt;"",", """ &amp; G43 &amp; """",""))&amp;"]")</f>
        <v>["肺", "心臓", "肝臓", "膵臓"]</v>
      </c>
      <c r="D43" s="3" t="s">
        <v>13</v>
      </c>
      <c r="E43" s="3" t="s">
        <v>15</v>
      </c>
      <c r="F43" s="3" t="s">
        <v>17</v>
      </c>
      <c r="G43" s="3" t="s">
        <v>19</v>
      </c>
    </row>
    <row r="44" spans="1:7" ht="20.100000000000001" customHeight="1">
      <c r="A44" s="1">
        <f t="shared" si="0"/>
        <v>9</v>
      </c>
      <c r="B44" s="2" t="s">
        <v>6</v>
      </c>
      <c r="C44" s="13" t="str">
        <f t="shared" ref="C44:C45" si="15">IF(D44="","","""" &amp; D44 &amp; """")</f>
        <v>"肺"</v>
      </c>
      <c r="D44" s="3" t="s">
        <v>13</v>
      </c>
    </row>
    <row r="45" spans="1:7" ht="20.100000000000001" customHeight="1">
      <c r="A45" s="1">
        <f t="shared" si="0"/>
        <v>9</v>
      </c>
      <c r="B45" s="2" t="s">
        <v>8</v>
      </c>
      <c r="C45" s="13" t="str">
        <f t="shared" si="15"/>
        <v>"これらの4つの臓器の中で、もっとも上にあるのは「肺」です。\n肺は、呼吸器官の一部であり、胸腔の上部に位置しています。\n心臓や肝臓、膵臓は、肺よりも下に位置している臓器です。"</v>
      </c>
      <c r="D45" s="3" t="s">
        <v>45</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画像ファイル変換</vt:lpstr>
      <vt:lpstr>質問リスト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佐々木　正浩</dc:creator>
  <cp:lastModifiedBy>佐々木 正浩</cp:lastModifiedBy>
  <dcterms:created xsi:type="dcterms:W3CDTF">2015-06-05T18:19:34Z</dcterms:created>
  <dcterms:modified xsi:type="dcterms:W3CDTF">2024-10-23T00:31:30Z</dcterms:modified>
</cp:coreProperties>
</file>