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Rawabi_HOA\trunk\hoa\public\"/>
    </mc:Choice>
  </mc:AlternateContent>
  <bookViews>
    <workbookView xWindow="0" yWindow="0" windowWidth="20490" windowHeight="7065" tabRatio="685" firstSheet="1" activeTab="3"/>
  </bookViews>
  <sheets>
    <sheet name="payments to sah" sheetId="6" r:id="rId1"/>
    <sheet name="Show Room" sheetId="2" r:id="rId2"/>
    <sheet name="Makmata-Showroom Payments2017" sheetId="3" r:id="rId3"/>
    <sheet name="Makmata-Showroom Payments2018" sheetId="8" r:id="rId4"/>
    <sheet name="Bank Transfer" sheetId="1" r:id="rId5"/>
    <sheet name="List of tenants" sheetId="5" r:id="rId6"/>
    <sheet name="استلام مفاتيح شقق" sheetId="7" r:id="rId7"/>
  </sheets>
  <definedNames>
    <definedName name="_xlnm._FilterDatabase" localSheetId="5" hidden="1">'List of tenants'!$A$1:$D$336</definedName>
    <definedName name="_xlnm._FilterDatabase" localSheetId="2" hidden="1">'Makmata-Showroom Payments2017'!$S$1:$S$358</definedName>
    <definedName name="_xlnm._FilterDatabase" localSheetId="3" hidden="1">'Makmata-Showroom Payments2018'!$S$1:$S$358</definedName>
    <definedName name="_xlnm._FilterDatabase" localSheetId="1" hidden="1">'Show Room'!$A$2:$L$114</definedName>
    <definedName name="_xlnm._FilterDatabase" localSheetId="6" hidden="1">'استلام مفاتيح شقق'!$A$1:$D$873</definedName>
    <definedName name="_xlnm.Print_Area" localSheetId="1">'Show Room'!$A$1:$L$109</definedName>
  </definedNames>
  <calcPr calcId="152511"/>
</workbook>
</file>

<file path=xl/calcChain.xml><?xml version="1.0" encoding="utf-8"?>
<calcChain xmlns="http://schemas.openxmlformats.org/spreadsheetml/2006/main">
  <c r="E19" i="8" l="1"/>
  <c r="E20" i="8"/>
  <c r="F2" i="8"/>
  <c r="G2" i="8"/>
  <c r="H2" i="8"/>
  <c r="I2" i="8"/>
  <c r="J2" i="8"/>
  <c r="K2" i="8"/>
  <c r="L2" i="8"/>
  <c r="M2" i="8"/>
  <c r="N2" i="8"/>
  <c r="O2" i="8"/>
  <c r="P2" i="8"/>
  <c r="Q2" i="8"/>
  <c r="R2" i="8"/>
  <c r="S4" i="8"/>
  <c r="S2" i="8" s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E21" i="8"/>
  <c r="S21" i="8"/>
  <c r="E22" i="8"/>
  <c r="S22" i="8"/>
  <c r="E23" i="8"/>
  <c r="S23" i="8"/>
  <c r="E24" i="8"/>
  <c r="S24" i="8"/>
  <c r="E25" i="8"/>
  <c r="S25" i="8"/>
  <c r="E26" i="8"/>
  <c r="S26" i="8"/>
  <c r="E27" i="8"/>
  <c r="S27" i="8"/>
  <c r="E28" i="8"/>
  <c r="S28" i="8"/>
  <c r="E29" i="8"/>
  <c r="S29" i="8"/>
  <c r="E30" i="8"/>
  <c r="S30" i="8"/>
  <c r="E31" i="8"/>
  <c r="S31" i="8"/>
  <c r="E32" i="8"/>
  <c r="S32" i="8"/>
  <c r="E33" i="8"/>
  <c r="S33" i="8"/>
  <c r="E34" i="8"/>
  <c r="S34" i="8"/>
  <c r="E35" i="8"/>
  <c r="S35" i="8"/>
  <c r="E36" i="8"/>
  <c r="S36" i="8"/>
  <c r="E37" i="8"/>
  <c r="S37" i="8"/>
  <c r="E38" i="8"/>
  <c r="S38" i="8"/>
  <c r="E39" i="8"/>
  <c r="S39" i="8"/>
  <c r="E40" i="8"/>
  <c r="S40" i="8"/>
  <c r="E41" i="8"/>
  <c r="S41" i="8"/>
  <c r="E42" i="8"/>
  <c r="S42" i="8"/>
  <c r="E43" i="8"/>
  <c r="S43" i="8"/>
  <c r="E44" i="8"/>
  <c r="S44" i="8"/>
  <c r="E45" i="8"/>
  <c r="S45" i="8"/>
  <c r="E46" i="8"/>
  <c r="S46" i="8"/>
  <c r="E47" i="8"/>
  <c r="S47" i="8"/>
  <c r="E48" i="8"/>
  <c r="S48" i="8"/>
  <c r="E49" i="8"/>
  <c r="S49" i="8"/>
  <c r="E50" i="8"/>
  <c r="S50" i="8"/>
  <c r="E51" i="8"/>
  <c r="S51" i="8"/>
  <c r="E52" i="8"/>
  <c r="S52" i="8"/>
  <c r="E53" i="8"/>
  <c r="S53" i="8"/>
  <c r="E54" i="8"/>
  <c r="S54" i="8"/>
  <c r="E55" i="8"/>
  <c r="S55" i="8"/>
  <c r="E56" i="8"/>
  <c r="S56" i="8"/>
  <c r="E57" i="8"/>
  <c r="S57" i="8"/>
  <c r="E58" i="8"/>
  <c r="S58" i="8"/>
  <c r="E59" i="8"/>
  <c r="S59" i="8"/>
  <c r="E60" i="8"/>
  <c r="S60" i="8"/>
  <c r="E61" i="8"/>
  <c r="S61" i="8"/>
  <c r="E62" i="8"/>
  <c r="S62" i="8"/>
  <c r="E63" i="8"/>
  <c r="S63" i="8"/>
  <c r="E64" i="8"/>
  <c r="S64" i="8"/>
  <c r="E65" i="8"/>
  <c r="S65" i="8"/>
  <c r="E66" i="8"/>
  <c r="S66" i="8"/>
  <c r="E67" i="8"/>
  <c r="S67" i="8"/>
  <c r="E68" i="8"/>
  <c r="S68" i="8"/>
  <c r="E69" i="8"/>
  <c r="S69" i="8"/>
  <c r="E70" i="8"/>
  <c r="S70" i="8"/>
  <c r="E71" i="8"/>
  <c r="S71" i="8"/>
  <c r="E72" i="8"/>
  <c r="S72" i="8"/>
  <c r="E73" i="8"/>
  <c r="S73" i="8"/>
  <c r="E74" i="8"/>
  <c r="S74" i="8"/>
  <c r="E75" i="8"/>
  <c r="S75" i="8"/>
  <c r="E76" i="8"/>
  <c r="S76" i="8"/>
  <c r="E77" i="8"/>
  <c r="S77" i="8"/>
  <c r="E78" i="8"/>
  <c r="S78" i="8"/>
  <c r="E79" i="8"/>
  <c r="S79" i="8"/>
  <c r="E80" i="8"/>
  <c r="S80" i="8"/>
  <c r="E81" i="8"/>
  <c r="S81" i="8"/>
  <c r="E82" i="8"/>
  <c r="S82" i="8"/>
  <c r="E83" i="8"/>
  <c r="S83" i="8"/>
  <c r="E84" i="8"/>
  <c r="S84" i="8"/>
  <c r="E85" i="8"/>
  <c r="S85" i="8"/>
  <c r="E86" i="8"/>
  <c r="S86" i="8"/>
  <c r="E87" i="8"/>
  <c r="S87" i="8"/>
  <c r="E88" i="8"/>
  <c r="S88" i="8"/>
  <c r="E89" i="8"/>
  <c r="S89" i="8"/>
  <c r="E90" i="8"/>
  <c r="S90" i="8"/>
  <c r="E91" i="8"/>
  <c r="S91" i="8"/>
  <c r="E92" i="8"/>
  <c r="S92" i="8"/>
  <c r="E93" i="8"/>
  <c r="S93" i="8"/>
  <c r="E94" i="8"/>
  <c r="S94" i="8"/>
  <c r="E95" i="8"/>
  <c r="S95" i="8"/>
  <c r="E96" i="8"/>
  <c r="S96" i="8"/>
  <c r="E97" i="8"/>
  <c r="S97" i="8"/>
  <c r="E98" i="8"/>
  <c r="S98" i="8"/>
  <c r="E99" i="8"/>
  <c r="S99" i="8"/>
  <c r="E100" i="8"/>
  <c r="S100" i="8"/>
  <c r="E101" i="8"/>
  <c r="S101" i="8"/>
  <c r="E102" i="8"/>
  <c r="S102" i="8"/>
  <c r="E103" i="8"/>
  <c r="S103" i="8"/>
  <c r="E104" i="8"/>
  <c r="S104" i="8"/>
  <c r="E105" i="8"/>
  <c r="S105" i="8"/>
  <c r="E106" i="8"/>
  <c r="S106" i="8"/>
  <c r="E107" i="8"/>
  <c r="S107" i="8"/>
  <c r="E108" i="8"/>
  <c r="S108" i="8"/>
  <c r="E109" i="8"/>
  <c r="S109" i="8"/>
  <c r="E110" i="8"/>
  <c r="S110" i="8"/>
  <c r="E111" i="8"/>
  <c r="S111" i="8"/>
  <c r="E112" i="8"/>
  <c r="S112" i="8"/>
  <c r="E113" i="8"/>
  <c r="S113" i="8"/>
  <c r="E114" i="8"/>
  <c r="S114" i="8"/>
  <c r="E115" i="8"/>
  <c r="S115" i="8"/>
  <c r="E116" i="8"/>
  <c r="S116" i="8"/>
  <c r="E117" i="8"/>
  <c r="S117" i="8"/>
  <c r="E118" i="8"/>
  <c r="S118" i="8"/>
  <c r="E119" i="8"/>
  <c r="S119" i="8"/>
  <c r="E120" i="8"/>
  <c r="S120" i="8"/>
  <c r="E121" i="8"/>
  <c r="S121" i="8"/>
  <c r="E122" i="8"/>
  <c r="S122" i="8"/>
  <c r="E123" i="8"/>
  <c r="S123" i="8"/>
  <c r="E124" i="8"/>
  <c r="S124" i="8"/>
  <c r="E125" i="8"/>
  <c r="S125" i="8"/>
  <c r="E126" i="8"/>
  <c r="S126" i="8"/>
  <c r="E127" i="8"/>
  <c r="S127" i="8"/>
  <c r="E128" i="8"/>
  <c r="S128" i="8"/>
  <c r="E129" i="8"/>
  <c r="S129" i="8"/>
  <c r="E130" i="8"/>
  <c r="S130" i="8"/>
  <c r="E131" i="8"/>
  <c r="S131" i="8"/>
  <c r="E132" i="8"/>
  <c r="S132" i="8"/>
  <c r="E133" i="8"/>
  <c r="S133" i="8"/>
  <c r="E134" i="8"/>
  <c r="S134" i="8"/>
  <c r="E135" i="8"/>
  <c r="S135" i="8"/>
  <c r="E136" i="8"/>
  <c r="S136" i="8"/>
  <c r="E137" i="8"/>
  <c r="S137" i="8"/>
  <c r="E138" i="8"/>
  <c r="S138" i="8"/>
  <c r="E139" i="8"/>
  <c r="S139" i="8"/>
  <c r="E140" i="8"/>
  <c r="S140" i="8"/>
  <c r="E141" i="8"/>
  <c r="S141" i="8"/>
  <c r="E142" i="8"/>
  <c r="S142" i="8"/>
  <c r="E143" i="8"/>
  <c r="S143" i="8"/>
  <c r="E144" i="8"/>
  <c r="S144" i="8"/>
  <c r="E145" i="8"/>
  <c r="S145" i="8"/>
  <c r="E146" i="8"/>
  <c r="S146" i="8"/>
  <c r="E147" i="8"/>
  <c r="S147" i="8"/>
  <c r="E148" i="8"/>
  <c r="S148" i="8"/>
  <c r="E149" i="8"/>
  <c r="S149" i="8"/>
  <c r="E150" i="8"/>
  <c r="S150" i="8"/>
  <c r="E151" i="8"/>
  <c r="S151" i="8"/>
  <c r="E152" i="8"/>
  <c r="S152" i="8"/>
  <c r="E153" i="8"/>
  <c r="S153" i="8"/>
  <c r="E154" i="8"/>
  <c r="S154" i="8"/>
  <c r="E155" i="8"/>
  <c r="S155" i="8"/>
  <c r="E156" i="8"/>
  <c r="S156" i="8"/>
  <c r="E157" i="8"/>
  <c r="S157" i="8"/>
  <c r="E158" i="8"/>
  <c r="S158" i="8"/>
  <c r="E159" i="8"/>
  <c r="S159" i="8"/>
  <c r="E160" i="8"/>
  <c r="S160" i="8"/>
  <c r="E161" i="8"/>
  <c r="S161" i="8"/>
  <c r="E162" i="8"/>
  <c r="S162" i="8"/>
  <c r="E163" i="8"/>
  <c r="S163" i="8"/>
  <c r="E164" i="8"/>
  <c r="S164" i="8"/>
  <c r="E165" i="8"/>
  <c r="S165" i="8"/>
  <c r="E166" i="8"/>
  <c r="S166" i="8"/>
  <c r="E167" i="8"/>
  <c r="S167" i="8"/>
  <c r="E168" i="8"/>
  <c r="S168" i="8"/>
  <c r="E169" i="8"/>
  <c r="S169" i="8"/>
  <c r="E170" i="8"/>
  <c r="S170" i="8"/>
  <c r="E171" i="8"/>
  <c r="S171" i="8"/>
  <c r="E172" i="8"/>
  <c r="S172" i="8"/>
  <c r="E173" i="8"/>
  <c r="S173" i="8"/>
  <c r="E174" i="8"/>
  <c r="S174" i="8"/>
  <c r="E175" i="8"/>
  <c r="S175" i="8"/>
  <c r="E176" i="8"/>
  <c r="S176" i="8"/>
  <c r="E177" i="8"/>
  <c r="S177" i="8"/>
  <c r="E178" i="8"/>
  <c r="S178" i="8"/>
  <c r="E179" i="8"/>
  <c r="S179" i="8"/>
  <c r="E180" i="8"/>
  <c r="S180" i="8"/>
  <c r="E181" i="8"/>
  <c r="S181" i="8"/>
  <c r="E182" i="8"/>
  <c r="S182" i="8"/>
  <c r="E183" i="8"/>
  <c r="S183" i="8"/>
  <c r="E184" i="8"/>
  <c r="S184" i="8"/>
  <c r="E185" i="8"/>
  <c r="S185" i="8"/>
  <c r="E186" i="8"/>
  <c r="S186" i="8"/>
  <c r="E187" i="8"/>
  <c r="S187" i="8"/>
  <c r="E188" i="8"/>
  <c r="S188" i="8"/>
  <c r="E189" i="8"/>
  <c r="S189" i="8"/>
  <c r="E190" i="8"/>
  <c r="S190" i="8"/>
  <c r="E191" i="8"/>
  <c r="S191" i="8"/>
  <c r="E192" i="8"/>
  <c r="S192" i="8"/>
  <c r="E193" i="8"/>
  <c r="S193" i="8"/>
  <c r="E194" i="8"/>
  <c r="S194" i="8"/>
  <c r="E195" i="8"/>
  <c r="S195" i="8"/>
  <c r="E196" i="8"/>
  <c r="S196" i="8"/>
  <c r="E197" i="8"/>
  <c r="S197" i="8"/>
  <c r="E198" i="8"/>
  <c r="S198" i="8"/>
  <c r="E199" i="8"/>
  <c r="S199" i="8"/>
  <c r="E200" i="8"/>
  <c r="S200" i="8"/>
  <c r="E201" i="8"/>
  <c r="S201" i="8"/>
  <c r="E202" i="8"/>
  <c r="S202" i="8"/>
  <c r="E203" i="8"/>
  <c r="S203" i="8"/>
  <c r="E204" i="8"/>
  <c r="S204" i="8"/>
  <c r="E205" i="8"/>
  <c r="S205" i="8"/>
  <c r="E206" i="8"/>
  <c r="S206" i="8"/>
  <c r="E207" i="8"/>
  <c r="S207" i="8"/>
  <c r="E208" i="8"/>
  <c r="S208" i="8"/>
  <c r="E209" i="8"/>
  <c r="S209" i="8"/>
  <c r="E210" i="8"/>
  <c r="S210" i="8"/>
  <c r="E211" i="8"/>
  <c r="S211" i="8"/>
  <c r="E212" i="8"/>
  <c r="S212" i="8"/>
  <c r="E213" i="8"/>
  <c r="S213" i="8"/>
  <c r="E214" i="8"/>
  <c r="S214" i="8"/>
  <c r="E215" i="8"/>
  <c r="S215" i="8"/>
  <c r="E216" i="8"/>
  <c r="S216" i="8"/>
  <c r="E217" i="8"/>
  <c r="S217" i="8"/>
  <c r="E218" i="8"/>
  <c r="S218" i="8"/>
  <c r="E219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F2" i="3"/>
  <c r="G2" i="3"/>
  <c r="H2" i="3"/>
  <c r="I2" i="3"/>
  <c r="J2" i="3"/>
  <c r="K2" i="3"/>
  <c r="L2" i="3"/>
  <c r="M2" i="3"/>
  <c r="N2" i="3"/>
  <c r="O2" i="3"/>
  <c r="P2" i="3"/>
  <c r="Q2" i="3"/>
  <c r="R2" i="3"/>
  <c r="S4" i="3"/>
  <c r="S2" i="3" s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H69" i="2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5" i="6"/>
  <c r="E36" i="6"/>
  <c r="E37" i="6"/>
  <c r="E38" i="6"/>
  <c r="E39" i="6"/>
  <c r="E40" i="6"/>
  <c r="E41" i="6"/>
  <c r="E42" i="6"/>
  <c r="E43" i="6"/>
  <c r="E44" i="6"/>
  <c r="E46" i="6"/>
  <c r="E47" i="6"/>
  <c r="E48" i="6"/>
  <c r="E49" i="6"/>
  <c r="E50" i="6"/>
  <c r="E51" i="6"/>
  <c r="E52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7" i="6"/>
  <c r="E88" i="6"/>
  <c r="E89" i="6"/>
  <c r="E90" i="6"/>
  <c r="E91" i="6"/>
  <c r="E92" i="6"/>
  <c r="E93" i="6"/>
  <c r="E94" i="6"/>
  <c r="E95" i="6"/>
  <c r="E96" i="6"/>
  <c r="E98" i="6"/>
  <c r="E99" i="6"/>
  <c r="E100" i="6"/>
  <c r="E101" i="6"/>
  <c r="E102" i="6"/>
  <c r="E103" i="6"/>
  <c r="E104" i="6"/>
  <c r="E105" i="6"/>
  <c r="E106" i="6"/>
  <c r="E107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5" i="6"/>
  <c r="E246" i="6"/>
  <c r="E248" i="6"/>
  <c r="E249" i="6"/>
  <c r="E250" i="6"/>
  <c r="E251" i="6"/>
  <c r="E252" i="6"/>
  <c r="E253" i="6"/>
  <c r="E254" i="6"/>
  <c r="E255" i="6"/>
  <c r="E256" i="6"/>
  <c r="E257" i="6"/>
  <c r="E3" i="6"/>
  <c r="E260" i="6"/>
  <c r="E261" i="6"/>
  <c r="E262" i="6"/>
  <c r="E263" i="6"/>
  <c r="E264" i="6"/>
  <c r="E265" i="6"/>
  <c r="E266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5" i="6"/>
  <c r="E306" i="6"/>
  <c r="E307" i="6"/>
  <c r="E308" i="6"/>
  <c r="E309" i="6"/>
  <c r="E311" i="6"/>
  <c r="E312" i="6"/>
  <c r="E313" i="6"/>
  <c r="E314" i="6"/>
  <c r="E315" i="6"/>
  <c r="E310" i="6"/>
  <c r="E304" i="6"/>
  <c r="E278" i="6"/>
  <c r="E267" i="6"/>
  <c r="E259" i="6"/>
  <c r="E258" i="6"/>
  <c r="E247" i="6"/>
  <c r="E244" i="6"/>
  <c r="E243" i="6"/>
  <c r="E229" i="6"/>
  <c r="E206" i="6"/>
  <c r="E190" i="6"/>
  <c r="E175" i="6"/>
  <c r="E146" i="6"/>
  <c r="E145" i="6"/>
  <c r="E108" i="6"/>
  <c r="E97" i="6"/>
  <c r="E86" i="6"/>
  <c r="E54" i="6"/>
  <c r="E53" i="6"/>
  <c r="E45" i="6"/>
  <c r="E34" i="6"/>
  <c r="E1" i="6" l="1"/>
  <c r="C228" i="6"/>
  <c r="C3" i="6" l="1"/>
  <c r="J1" i="2" l="1"/>
  <c r="K1" i="2"/>
  <c r="I41" i="2" l="1"/>
  <c r="I38" i="2"/>
  <c r="I23" i="2"/>
  <c r="I13" i="2"/>
  <c r="I1" i="2" s="1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1" i="6" l="1"/>
</calcChain>
</file>

<file path=xl/sharedStrings.xml><?xml version="1.0" encoding="utf-8"?>
<sst xmlns="http://schemas.openxmlformats.org/spreadsheetml/2006/main" count="4020" uniqueCount="1822">
  <si>
    <t>Apartmentent Code</t>
  </si>
  <si>
    <t>Taboo</t>
  </si>
  <si>
    <t>Name</t>
  </si>
  <si>
    <t>Ils</t>
  </si>
  <si>
    <t>$</t>
  </si>
  <si>
    <t>Dinar</t>
  </si>
  <si>
    <t>Source</t>
  </si>
  <si>
    <t>Payment Type</t>
  </si>
  <si>
    <t>Makmata (01-71)</t>
  </si>
  <si>
    <t>يوسف يعقوب أيوب عيساوي</t>
  </si>
  <si>
    <t>رصيد سابق</t>
  </si>
  <si>
    <t>تحويل بنكي</t>
  </si>
  <si>
    <t>Mohammad Saleh Abdel Salam</t>
  </si>
  <si>
    <t>كاش</t>
  </si>
  <si>
    <t>Show Room</t>
  </si>
  <si>
    <t>Makmata (01-72)</t>
  </si>
  <si>
    <t>جاك هنري انطون نصار</t>
  </si>
  <si>
    <t>محمد موسى جناح و تمام داوود جناح</t>
  </si>
  <si>
    <t>Makmata (02-52)</t>
  </si>
  <si>
    <t>معاذ حسام محمود سمارة</t>
  </si>
  <si>
    <t>نداء قدري حافظ اغا النمر</t>
  </si>
  <si>
    <t>Makmata (03-12)</t>
  </si>
  <si>
    <t>عبد الشافي محمد حمدان عبد ربة</t>
  </si>
  <si>
    <t>Makmata (03-82)</t>
  </si>
  <si>
    <t>مروة درويش مصطفى عيسوي و محمد ابراهيم عيسوي</t>
  </si>
  <si>
    <t>Makmata (04-21)</t>
  </si>
  <si>
    <t>مي حازم حسن عمد</t>
  </si>
  <si>
    <t>Makmata (04-22)</t>
  </si>
  <si>
    <t>حازم حسن علي  عمد</t>
  </si>
  <si>
    <t>Makmata (04-52)</t>
  </si>
  <si>
    <t>عبد الله هاشم العبد قرابصة</t>
  </si>
  <si>
    <t>باسم رافائيل وراد غطاش</t>
  </si>
  <si>
    <t>شيك</t>
  </si>
  <si>
    <t>Makmata (04-81)</t>
  </si>
  <si>
    <t>كامل عثمان عبد الحميد عطوان</t>
  </si>
  <si>
    <t>محمود حسن محمود مسلم و سمية يونس حسن اشوس</t>
  </si>
  <si>
    <t>Makmata (05-82)</t>
  </si>
  <si>
    <t>يوسف محمد عبد الفتاح يوسف</t>
  </si>
  <si>
    <t>Hisham Ahmed Abdulraziq</t>
  </si>
  <si>
    <t>Makmata (06-11)</t>
  </si>
  <si>
    <t>Tuffahah</t>
  </si>
  <si>
    <t>مصباح شحدة الوريدات</t>
  </si>
  <si>
    <t>Makmata (06-32)</t>
  </si>
  <si>
    <t>محمود سليم عدنان محمود ابو حمد و محمود نعامنة</t>
  </si>
  <si>
    <t>Makmata (06-62)</t>
  </si>
  <si>
    <t>Subhi</t>
  </si>
  <si>
    <t>نعيم صدقي الحاج عبد الرحمن صيفي</t>
  </si>
  <si>
    <t>Makmata (07-42)</t>
  </si>
  <si>
    <t>Garbeia</t>
  </si>
  <si>
    <t>مريم حسين محمد غيث ورياض عبدالواحد موسى الهندي</t>
  </si>
  <si>
    <t xml:space="preserve"> </t>
  </si>
  <si>
    <t>Makmata (07-81)</t>
  </si>
  <si>
    <t>لطفي عبدالله ياسين صرصور</t>
  </si>
  <si>
    <t>Makmata (08-91)</t>
  </si>
  <si>
    <t>كامل أحمد موسى ريان</t>
  </si>
  <si>
    <t>Makmata (09-51)</t>
  </si>
  <si>
    <t>معروف محمود محمد عامر</t>
  </si>
  <si>
    <t>Makmata (09-61)</t>
  </si>
  <si>
    <t>محمد محمود عبدالله سحويل</t>
  </si>
  <si>
    <t>Makmata (10-42)</t>
  </si>
  <si>
    <t>ياسين عباس مصطفى عباس</t>
  </si>
  <si>
    <t>Makmata (12-31)</t>
  </si>
  <si>
    <t>معتز بسام شكري ابوغريبة</t>
  </si>
  <si>
    <t>Makmata (12-52)</t>
  </si>
  <si>
    <t>يوسف عاهد عبد الحافظ قاسم</t>
  </si>
  <si>
    <t>Makmata (12-82)</t>
  </si>
  <si>
    <t>حسين محمد يوسف ابو حسين</t>
  </si>
  <si>
    <t>Makmata (13-62)</t>
  </si>
  <si>
    <t>تغريد صبحي عبد الفتاح شبيطة و عصمت فوزي شبيطة</t>
  </si>
  <si>
    <t>Makmata (15-71)</t>
  </si>
  <si>
    <t>رسلان زكي أحمد شيخ أبراهيم</t>
  </si>
  <si>
    <t>Makmata (16-62)</t>
  </si>
  <si>
    <t>محمود احمد محمد خطيب</t>
  </si>
  <si>
    <t>Makmata (16-82)</t>
  </si>
  <si>
    <t>راغب عبدالله عبدالحليم زعبي و سمر حسني يوسف زعبي</t>
  </si>
  <si>
    <t>Makmata (17-31)</t>
  </si>
  <si>
    <t>رباب منذر صبحي خوري و نمرود شفيق الياس خوري</t>
  </si>
  <si>
    <t>Makmata (17-41)</t>
  </si>
  <si>
    <t>لينا حرب عبد حميدان و عبدالله عارف حميدان</t>
  </si>
  <si>
    <t>Makmata (17-42)</t>
  </si>
  <si>
    <t>ميرا فؤاد انطون نصراوي صابات</t>
  </si>
  <si>
    <t>Makmata (17-62)</t>
  </si>
  <si>
    <t>مهدي حياتي محمد مصري</t>
  </si>
  <si>
    <t>Makmata (18-42)</t>
  </si>
  <si>
    <t>اياد ابراهيم عبد الحميد ابو خضير</t>
  </si>
  <si>
    <t>Makmata (18-62)</t>
  </si>
  <si>
    <t>زياد عبدالرحمن يعقوب صرصور</t>
  </si>
  <si>
    <t>Makmata (19-62)</t>
  </si>
  <si>
    <t>جليل محمود يعقوب خليفة</t>
  </si>
  <si>
    <t>Makmata (20-21)</t>
  </si>
  <si>
    <t>ياسر موسى ابراهيم لافي</t>
  </si>
  <si>
    <t>Makmata (20-51)</t>
  </si>
  <si>
    <t>علاء عبدالرحيم عبدالقادر محمود</t>
  </si>
  <si>
    <t>Makmata (20-52)</t>
  </si>
  <si>
    <t>خالد عثمان عبدالفتاح جلجولي و ميسم جلجولي</t>
  </si>
  <si>
    <t>Makmata (08-81)</t>
  </si>
  <si>
    <t>رانيا حشمة</t>
  </si>
  <si>
    <t>Makmata (03-32)</t>
  </si>
  <si>
    <t>فوزي توفيق ابراهيم جوهري</t>
  </si>
  <si>
    <t>Makmata (02-11)</t>
  </si>
  <si>
    <t>ياسين ابراهيم يوسف تيم</t>
  </si>
  <si>
    <t>Makmata (07-22)</t>
  </si>
  <si>
    <t>ماهر عمر أبوماضي و عبد موسى أبوماضي</t>
  </si>
  <si>
    <t>Makmata (09-22)</t>
  </si>
  <si>
    <t>أيمان يونس عبد الرحيم أنصاري</t>
  </si>
  <si>
    <t>Makmata (12-92)</t>
  </si>
  <si>
    <t>أبراهيم منير ابراهيم مصطفى بركات ابو الفيلات</t>
  </si>
  <si>
    <t>Makmata (14-82)</t>
  </si>
  <si>
    <t>رشيد فهمي أسامة رشيد نشاشيبي</t>
  </si>
  <si>
    <t>Makmata (15-32)</t>
  </si>
  <si>
    <t>جواد علي سلامة سوري</t>
  </si>
  <si>
    <t>Makmata (17-52)</t>
  </si>
  <si>
    <t>محمد أحمد رشدي نزال</t>
  </si>
  <si>
    <t>Makmata (19-22)</t>
  </si>
  <si>
    <t>عمار حامد عبد الرحمن جامد</t>
  </si>
  <si>
    <t>Makamata (09-32)</t>
  </si>
  <si>
    <t>حسين عبد العزيز محمد ابو غنيم</t>
  </si>
  <si>
    <t>احمد فريد خضر محاجنة و روضة عبد الحفيظ محمود محاجنة</t>
  </si>
  <si>
    <t>Makmata (02-42)</t>
  </si>
  <si>
    <t>وليد حسن عباس أعور</t>
  </si>
  <si>
    <t>Makmata (11-42)</t>
  </si>
  <si>
    <t>جورج سعيد سابا</t>
  </si>
  <si>
    <t>Makmata (15-51)</t>
  </si>
  <si>
    <t>Makmata (17-32)</t>
  </si>
  <si>
    <t>20/10/2017</t>
  </si>
  <si>
    <t>17/10/2017</t>
  </si>
  <si>
    <t xml:space="preserve">عماد محمد أحمد </t>
  </si>
  <si>
    <t>Makmata (17-82)</t>
  </si>
  <si>
    <t>رانيا شقير</t>
  </si>
  <si>
    <t>16/10/2017</t>
  </si>
  <si>
    <t>Makmata (20-72)</t>
  </si>
  <si>
    <t>Makmata (13-41)</t>
  </si>
  <si>
    <t>سهير سليمان محمد يعقوب</t>
  </si>
  <si>
    <t>28/10/2017</t>
  </si>
  <si>
    <t>Makmata (04-82)</t>
  </si>
  <si>
    <t>ميا محمد زهارنة</t>
  </si>
  <si>
    <t>24/10/2017</t>
  </si>
  <si>
    <t xml:space="preserve">خالد سعد الدين حامد السعو </t>
  </si>
  <si>
    <t>خالد سعد الدين حامد السعو</t>
  </si>
  <si>
    <t>Status of 2017 fees</t>
  </si>
  <si>
    <t>Apt. Code</t>
  </si>
  <si>
    <t>Note</t>
  </si>
  <si>
    <t>Makmata (01-11)</t>
  </si>
  <si>
    <t>Makmata (01-12)</t>
  </si>
  <si>
    <t>Makmata (01-31)</t>
  </si>
  <si>
    <t>Makmata (01-32)</t>
  </si>
  <si>
    <t>Makmata (01-33)</t>
  </si>
  <si>
    <t>Makmata (01-41)</t>
  </si>
  <si>
    <t>Makmata (01-42)</t>
  </si>
  <si>
    <t>Makmata (01-51)</t>
  </si>
  <si>
    <t>Makmata (01-52)</t>
  </si>
  <si>
    <t>Makmata (01-61)</t>
  </si>
  <si>
    <t>Makmata (01-62)</t>
  </si>
  <si>
    <t>Paid $583 (in dollars)</t>
  </si>
  <si>
    <t>Makmata (01-81)</t>
  </si>
  <si>
    <t>Makmata (01-82)</t>
  </si>
  <si>
    <t>Makmata (02-12)</t>
  </si>
  <si>
    <t>Makmata (02-31)</t>
  </si>
  <si>
    <t>Makmata (02-32)</t>
  </si>
  <si>
    <t>Makmata (02-33)</t>
  </si>
  <si>
    <t>Makmata (02-41)</t>
  </si>
  <si>
    <t>Makmata (02-51)</t>
  </si>
  <si>
    <t>Makmata (02-61)</t>
  </si>
  <si>
    <t>Makmata (02-62)</t>
  </si>
  <si>
    <t>Makmata (02-71)</t>
  </si>
  <si>
    <t>Makmata (02-72)</t>
  </si>
  <si>
    <t>Makmata (02-81)</t>
  </si>
  <si>
    <t>Makmata (02-82)</t>
  </si>
  <si>
    <t>Makmata (03-11)</t>
  </si>
  <si>
    <t>Makmata (03-21)</t>
  </si>
  <si>
    <t>Makmata (03-22)</t>
  </si>
  <si>
    <t>Makmata (03-31)</t>
  </si>
  <si>
    <t>Makmata (03-41)</t>
  </si>
  <si>
    <t>Makmata (03-42)</t>
  </si>
  <si>
    <t>Makmata (03-51)</t>
  </si>
  <si>
    <t>Makmata (03-52)</t>
  </si>
  <si>
    <t>Makmata (03-61)</t>
  </si>
  <si>
    <t>Makmata (03-62)</t>
  </si>
  <si>
    <t>Makmata (03-71)</t>
  </si>
  <si>
    <t>Makmata (03-72)</t>
  </si>
  <si>
    <t>Makmata (03-81)</t>
  </si>
  <si>
    <t>paid $500 and 293ILS</t>
  </si>
  <si>
    <t>Makmata (03-91)</t>
  </si>
  <si>
    <t>Makmata (03-92)</t>
  </si>
  <si>
    <t>Makmata (04-11)</t>
  </si>
  <si>
    <t>Makmata (04-12)</t>
  </si>
  <si>
    <t>Makmata (04-31)</t>
  </si>
  <si>
    <t>Makmata (04-32)</t>
  </si>
  <si>
    <t>Makmata (04-41)</t>
  </si>
  <si>
    <t>Makmata (04-42)</t>
  </si>
  <si>
    <t>Makmata (04-51)</t>
  </si>
  <si>
    <t>Makmata (04-61)</t>
  </si>
  <si>
    <t>Makmata (04-62)</t>
  </si>
  <si>
    <t>Makmata (04-71)</t>
  </si>
  <si>
    <t>Makmata (04-72)</t>
  </si>
  <si>
    <t>Makmata (04-91)</t>
  </si>
  <si>
    <t>Makmata (04-92)</t>
  </si>
  <si>
    <t>Makmata (05-11)</t>
  </si>
  <si>
    <t>Makmata (05-12)</t>
  </si>
  <si>
    <t>Makmata (05-21)</t>
  </si>
  <si>
    <t>Makmata (05-22)</t>
  </si>
  <si>
    <t>Makmata (05-31)</t>
  </si>
  <si>
    <t>Makmata (05-32)</t>
  </si>
  <si>
    <t>Makmata (05-33)</t>
  </si>
  <si>
    <t>Makmata (05-41)</t>
  </si>
  <si>
    <t>Makmata (05-42)</t>
  </si>
  <si>
    <t>Makmata (05-51)</t>
  </si>
  <si>
    <t>Makmata (05-52)</t>
  </si>
  <si>
    <t>Makmata (05-61)</t>
  </si>
  <si>
    <t>Makmata (05-62)</t>
  </si>
  <si>
    <t>Makmata (05-71)</t>
  </si>
  <si>
    <t>Makmata (05-72)</t>
  </si>
  <si>
    <t>Makmata (05-81)</t>
  </si>
  <si>
    <t>paid $300 and rest in ILS</t>
  </si>
  <si>
    <t>paid 435 jordanian Dinars</t>
  </si>
  <si>
    <t>Makmata (06-12)</t>
  </si>
  <si>
    <t>Makmata (06-21)</t>
  </si>
  <si>
    <t>Makmata (06-22)</t>
  </si>
  <si>
    <t>Makmata (06-31)</t>
  </si>
  <si>
    <t>Makmata (06-41)</t>
  </si>
  <si>
    <t>Makmata (06-42)</t>
  </si>
  <si>
    <t>Makmata (06-51)</t>
  </si>
  <si>
    <t>Makmata (06-52)</t>
  </si>
  <si>
    <t>Makmata (06-61)</t>
  </si>
  <si>
    <t>Makmata (06-71)</t>
  </si>
  <si>
    <t>Makmata (06-72)</t>
  </si>
  <si>
    <t>Makmata (07-11)</t>
  </si>
  <si>
    <t>Makmata (07-12)</t>
  </si>
  <si>
    <t>Makmata (07-21)</t>
  </si>
  <si>
    <t>Makmata (07-31)</t>
  </si>
  <si>
    <t>Makmata (07-32)</t>
  </si>
  <si>
    <t>Makmata (07-41)</t>
  </si>
  <si>
    <t>Makmata (07-51)</t>
  </si>
  <si>
    <t>Makmata (07-52)</t>
  </si>
  <si>
    <t>Makmata (07-61)</t>
  </si>
  <si>
    <t>Makmata (07-62)</t>
  </si>
  <si>
    <t>Makmata (07-71)</t>
  </si>
  <si>
    <t>Makmata (07-72)</t>
  </si>
  <si>
    <t>Makmata (07-82)</t>
  </si>
  <si>
    <t>Makmata (07-91)</t>
  </si>
  <si>
    <t>Makmata (07-92)</t>
  </si>
  <si>
    <t>Makmata (08-11)</t>
  </si>
  <si>
    <t>Makmata (08-12)</t>
  </si>
  <si>
    <t>Makmata (08-21)</t>
  </si>
  <si>
    <t>Makmata (08-22)</t>
  </si>
  <si>
    <t>Makmata (08-31)</t>
  </si>
  <si>
    <t>Makmata (08-32)</t>
  </si>
  <si>
    <t>Makmata (08-41)</t>
  </si>
  <si>
    <t>Makmata (08-42)</t>
  </si>
  <si>
    <t>Makmata (08-51)</t>
  </si>
  <si>
    <t>Makmata (08-52)</t>
  </si>
  <si>
    <t>Makmata (08-61)</t>
  </si>
  <si>
    <t>Makmata (08-62)</t>
  </si>
  <si>
    <t>Makmata (08-71)</t>
  </si>
  <si>
    <t>Makmata (08-72)</t>
  </si>
  <si>
    <t>Paid 605 in Dollars</t>
  </si>
  <si>
    <t>Makmata (08-82)</t>
  </si>
  <si>
    <t>Makmata (08-92)</t>
  </si>
  <si>
    <t>Makmata (09-11)</t>
  </si>
  <si>
    <t>Makmata (09-12)</t>
  </si>
  <si>
    <t>Makmata (09-21)</t>
  </si>
  <si>
    <t>Makmata (09-31)</t>
  </si>
  <si>
    <t>Makmata (09-32)</t>
  </si>
  <si>
    <t>Makmata (09-41)</t>
  </si>
  <si>
    <t>Makmata (09-42)</t>
  </si>
  <si>
    <t>Makmata (09-52)</t>
  </si>
  <si>
    <t>Makmata (09-62)</t>
  </si>
  <si>
    <t>Makmata (09-71)</t>
  </si>
  <si>
    <t>Makmata (09-72)</t>
  </si>
  <si>
    <t>Makmata (10-11)</t>
  </si>
  <si>
    <t>Makmata (10-12)</t>
  </si>
  <si>
    <t>Makmata (10-21)</t>
  </si>
  <si>
    <t>Makmata (10-22)</t>
  </si>
  <si>
    <t>Makmata (10-31)</t>
  </si>
  <si>
    <t>Makmata (10-32)</t>
  </si>
  <si>
    <t>Makmata (10-41)</t>
  </si>
  <si>
    <t>Makmata (10-51)</t>
  </si>
  <si>
    <t>Makmata (10-52)</t>
  </si>
  <si>
    <t>Makmata (10-61)</t>
  </si>
  <si>
    <t>Makmata (10-62)</t>
  </si>
  <si>
    <t>Makmata (10-71)</t>
  </si>
  <si>
    <t>Makmata (10-72)</t>
  </si>
  <si>
    <t>Makmata (11-11)</t>
  </si>
  <si>
    <t>Makmata (11-21)</t>
  </si>
  <si>
    <t>Makmata (11-31)</t>
  </si>
  <si>
    <t>Makmata (11-41)</t>
  </si>
  <si>
    <t>Paid $600 in Dollars</t>
  </si>
  <si>
    <t>Makmata (11-43)</t>
  </si>
  <si>
    <t>Makmata (11-51)</t>
  </si>
  <si>
    <t>Makmata (11-52)</t>
  </si>
  <si>
    <t>Makmata (11-53)</t>
  </si>
  <si>
    <t>Makmata (11-61)</t>
  </si>
  <si>
    <t>Makmata (11-62)</t>
  </si>
  <si>
    <t>Makmata (11-63)</t>
  </si>
  <si>
    <t>Makmata (11-71)</t>
  </si>
  <si>
    <t>Makmata (11-72)</t>
  </si>
  <si>
    <t>Makmata (11-73)</t>
  </si>
  <si>
    <t>Makmata (11-81)</t>
  </si>
  <si>
    <t>Makmata (11-82)</t>
  </si>
  <si>
    <t>Makmata (11-83)</t>
  </si>
  <si>
    <t>Makmata (11-91)</t>
  </si>
  <si>
    <t>Makmata (11-92)</t>
  </si>
  <si>
    <t>Makmata (12-11)</t>
  </si>
  <si>
    <t>Makmata (12-12)</t>
  </si>
  <si>
    <t>Makmata (12-21)</t>
  </si>
  <si>
    <t>Makmata (12-41)</t>
  </si>
  <si>
    <t>Makmata (12-42)</t>
  </si>
  <si>
    <t>Makmata (12-51)</t>
  </si>
  <si>
    <t>Makmata (12-61)</t>
  </si>
  <si>
    <t>Makmata (12-62)</t>
  </si>
  <si>
    <t>Makmata (12-71)</t>
  </si>
  <si>
    <t>Makmata (12-72)</t>
  </si>
  <si>
    <t>Makmata (12-81)</t>
  </si>
  <si>
    <t>Makmata (12-91)</t>
  </si>
  <si>
    <t>Makmata (13-21)</t>
  </si>
  <si>
    <t>Makmata (13-42)</t>
  </si>
  <si>
    <t>Makmata (13-51)</t>
  </si>
  <si>
    <t>Makmata (13-52)</t>
  </si>
  <si>
    <t>Makmata (13-61)</t>
  </si>
  <si>
    <t>Makmata (13-71)</t>
  </si>
  <si>
    <t>Makmata (13-72)</t>
  </si>
  <si>
    <t>Makmata (13-81)</t>
  </si>
  <si>
    <t>Makmata (13-82)</t>
  </si>
  <si>
    <t>Makmata (13-91)</t>
  </si>
  <si>
    <t>Makmata (13-92)</t>
  </si>
  <si>
    <t>Makmata (14-12)</t>
  </si>
  <si>
    <t>Makmata (14-32)</t>
  </si>
  <si>
    <t>Makmata (14-41)</t>
  </si>
  <si>
    <t>Makmata (14-42)</t>
  </si>
  <si>
    <t>Makmata (14-51)</t>
  </si>
  <si>
    <t>Makmata (14-52)</t>
  </si>
  <si>
    <t>Makmata (14-61)</t>
  </si>
  <si>
    <t>Makmata (14-62)</t>
  </si>
  <si>
    <t>Makmata (14-71)</t>
  </si>
  <si>
    <t>Makmata (14-72)</t>
  </si>
  <si>
    <t>Makmata (14-81)</t>
  </si>
  <si>
    <t>Paid $583 in Dollars</t>
  </si>
  <si>
    <t>Makmata (15-12)</t>
  </si>
  <si>
    <t>Makmata (15-41)</t>
  </si>
  <si>
    <t>Makmata (15-42)</t>
  </si>
  <si>
    <t>Makmata (15-52)</t>
  </si>
  <si>
    <t>Makmata (15-61)</t>
  </si>
  <si>
    <t>Makmata (15-62)</t>
  </si>
  <si>
    <t>Makmata (15-72)</t>
  </si>
  <si>
    <t>Makmata (15-81)</t>
  </si>
  <si>
    <t>Makmata (15-82)</t>
  </si>
  <si>
    <t>Makmata (16-11)</t>
  </si>
  <si>
    <t>Makmata (16-12)</t>
  </si>
  <si>
    <t>Makmata (16-21)</t>
  </si>
  <si>
    <t>Makmata (16-22)</t>
  </si>
  <si>
    <t>Makmata (16-32)</t>
  </si>
  <si>
    <t>Makmata (16-41)</t>
  </si>
  <si>
    <t>Makmata (16-42)</t>
  </si>
  <si>
    <t>Makmata (16-51)</t>
  </si>
  <si>
    <t>Makmata (16-52)</t>
  </si>
  <si>
    <t>Makmata (16-61)</t>
  </si>
  <si>
    <t>Paid $610 in dollars</t>
  </si>
  <si>
    <t>Makmata (16-71)</t>
  </si>
  <si>
    <t>Makmata (16-72)</t>
  </si>
  <si>
    <t>Makmata (16-81)</t>
  </si>
  <si>
    <t>Makmata (17-11)</t>
  </si>
  <si>
    <t>Makmata (17-12)</t>
  </si>
  <si>
    <t>Makmata (17-21)</t>
  </si>
  <si>
    <t>Makmata (17-22)</t>
  </si>
  <si>
    <t>Paid $605 in dollars</t>
  </si>
  <si>
    <t>Makmata (17-51)</t>
  </si>
  <si>
    <t>Makmata (17-61)</t>
  </si>
  <si>
    <t>Makmata (17-71)</t>
  </si>
  <si>
    <t>Makmata (17-72)</t>
  </si>
  <si>
    <t>Makmata (17-81)</t>
  </si>
  <si>
    <t>Makmata (18-11)</t>
  </si>
  <si>
    <t>Makmata (18-12)</t>
  </si>
  <si>
    <t>Makmata (18-21)</t>
  </si>
  <si>
    <t>Makmata (18-22)</t>
  </si>
  <si>
    <t>Makmata (18-32)</t>
  </si>
  <si>
    <t>Makmata (18-41)</t>
  </si>
  <si>
    <t>Makmata (18-51)</t>
  </si>
  <si>
    <t>Makmata (18-52)</t>
  </si>
  <si>
    <t>Makmata (18-61)</t>
  </si>
  <si>
    <t>Makmata (18-71)</t>
  </si>
  <si>
    <t>Makmata (18-72)</t>
  </si>
  <si>
    <t>Makmata (18-81)</t>
  </si>
  <si>
    <t>Makmata (18-82)</t>
  </si>
  <si>
    <t>Makmata (18-91)</t>
  </si>
  <si>
    <t>Makmata (18-92)</t>
  </si>
  <si>
    <t>Makmata (19-12)</t>
  </si>
  <si>
    <t>Makmata (19-21)</t>
  </si>
  <si>
    <t>Makmata (19-31)</t>
  </si>
  <si>
    <t>Makmata (19-32)</t>
  </si>
  <si>
    <t>Makmata (19-41)</t>
  </si>
  <si>
    <t>Makmata (19-42)</t>
  </si>
  <si>
    <t>Makmata (19-43)</t>
  </si>
  <si>
    <t>Makmata (19-51)</t>
  </si>
  <si>
    <t>Makmata (19-52)</t>
  </si>
  <si>
    <t>Makmata (19-53)</t>
  </si>
  <si>
    <t>Makmata (19-61)</t>
  </si>
  <si>
    <t>Paid $415 in Jordanian Dinars</t>
  </si>
  <si>
    <t>Makmata (19-63)</t>
  </si>
  <si>
    <t>Makmata (19-71)</t>
  </si>
  <si>
    <t>Makmata (19-72)</t>
  </si>
  <si>
    <t>Makmata (19-73)</t>
  </si>
  <si>
    <t>Makmata (20-11)</t>
  </si>
  <si>
    <t>Makmata (20-12)</t>
  </si>
  <si>
    <t>Makmata (20-22)</t>
  </si>
  <si>
    <t>Makmata (20-31)</t>
  </si>
  <si>
    <t>Makmata (20-32)</t>
  </si>
  <si>
    <t>Makmata (20-41)</t>
  </si>
  <si>
    <t>Makmata (20-42)</t>
  </si>
  <si>
    <t>Makmata (20-61)</t>
  </si>
  <si>
    <t>Makmata (20-62)</t>
  </si>
  <si>
    <t>Makmata (20-71)</t>
  </si>
  <si>
    <t>Concentration</t>
  </si>
  <si>
    <t>Date</t>
  </si>
  <si>
    <t>Reciept #</t>
  </si>
  <si>
    <t>Serial</t>
  </si>
  <si>
    <t>Obligation 2017</t>
  </si>
  <si>
    <t>Year of charge</t>
  </si>
  <si>
    <t>Total collection 2017</t>
  </si>
  <si>
    <t>Taboo
#</t>
  </si>
  <si>
    <t>Serial
#</t>
  </si>
  <si>
    <t>payment
2017
to sah</t>
  </si>
  <si>
    <t>payment to sah</t>
  </si>
  <si>
    <t>1461</t>
  </si>
  <si>
    <t>Warwar (14-72)</t>
  </si>
  <si>
    <t>1462</t>
  </si>
  <si>
    <t>Warwar (14-71)</t>
  </si>
  <si>
    <t>علاء الدين زاحل محمد ابو مخ</t>
  </si>
  <si>
    <t>1452</t>
  </si>
  <si>
    <t>Warwar (14-63)</t>
  </si>
  <si>
    <t>1451</t>
  </si>
  <si>
    <t>Warwar (14-62)</t>
  </si>
  <si>
    <t>1443</t>
  </si>
  <si>
    <t>Warwar (14-61)</t>
  </si>
  <si>
    <t>مهند جاد الله</t>
  </si>
  <si>
    <t>1441</t>
  </si>
  <si>
    <t>Warwar (14-52)</t>
  </si>
  <si>
    <t>1432</t>
  </si>
  <si>
    <t>Warwar (14-51)</t>
  </si>
  <si>
    <t>1431</t>
  </si>
  <si>
    <t>Warwar (14-42)</t>
  </si>
  <si>
    <t>1422</t>
  </si>
  <si>
    <t>Warwar (14-41)</t>
  </si>
  <si>
    <t>1421</t>
  </si>
  <si>
    <t>Warwar (14-32)</t>
  </si>
  <si>
    <t>1412</t>
  </si>
  <si>
    <t>Warwar (14-31)</t>
  </si>
  <si>
    <t>بيان محمود</t>
  </si>
  <si>
    <t>Warwar (14-23)</t>
  </si>
  <si>
    <t>طيب أبو غنيم</t>
  </si>
  <si>
    <t>1401</t>
  </si>
  <si>
    <t>Warwar (14-22)</t>
  </si>
  <si>
    <t>1403</t>
  </si>
  <si>
    <t>Warwar (14-21)</t>
  </si>
  <si>
    <t>-1411</t>
  </si>
  <si>
    <t>Warwar (14-12)</t>
  </si>
  <si>
    <t>إيمان شراري</t>
  </si>
  <si>
    <t>-1412</t>
  </si>
  <si>
    <t>Warwar (14-11)</t>
  </si>
  <si>
    <t>بشار حج يحيى</t>
  </si>
  <si>
    <t>1341</t>
  </si>
  <si>
    <t>Warwar (13-72)</t>
  </si>
  <si>
    <t>1342</t>
  </si>
  <si>
    <t>Warwar (13-71)</t>
  </si>
  <si>
    <t>منار عبد الحميد غنيمات</t>
  </si>
  <si>
    <t>Warwar (13-62)</t>
  </si>
  <si>
    <t>فضل نجاجرة</t>
  </si>
  <si>
    <t>1332</t>
  </si>
  <si>
    <t>Warwar (13-61)</t>
  </si>
  <si>
    <t>شقة إيجار</t>
  </si>
  <si>
    <t>1321</t>
  </si>
  <si>
    <t>Warwar (13-52)</t>
  </si>
  <si>
    <t>1322</t>
  </si>
  <si>
    <t>Warwar (13-51)</t>
  </si>
  <si>
    <t>1311</t>
  </si>
  <si>
    <t>Warwar (13-42)</t>
  </si>
  <si>
    <t>1312</t>
  </si>
  <si>
    <t>Warwar (13-41)</t>
  </si>
  <si>
    <t>هيثم سعدي</t>
  </si>
  <si>
    <t>1301</t>
  </si>
  <si>
    <t>Warwar (13-32)</t>
  </si>
  <si>
    <t>1302</t>
  </si>
  <si>
    <t>Warwar (13-31)</t>
  </si>
  <si>
    <t>-1321</t>
  </si>
  <si>
    <t>Warwar (13-22)</t>
  </si>
  <si>
    <t>-1322</t>
  </si>
  <si>
    <t>Warwar (13-21)</t>
  </si>
  <si>
    <t>-1311</t>
  </si>
  <si>
    <t>Warwar (13-12)</t>
  </si>
  <si>
    <t>محمد أبو رميلة</t>
  </si>
  <si>
    <t>-1312</t>
  </si>
  <si>
    <t>Warwar (13-11)</t>
  </si>
  <si>
    <t>سعيد دراوشة</t>
  </si>
  <si>
    <t>1241</t>
  </si>
  <si>
    <t>Warwar (12-82)</t>
  </si>
  <si>
    <t>Warwar (12-81)</t>
  </si>
  <si>
    <t>هنا عمايرة</t>
  </si>
  <si>
    <t>1231</t>
  </si>
  <si>
    <t>Warwar (12-72)</t>
  </si>
  <si>
    <t>راسم الطويل</t>
  </si>
  <si>
    <t>1232</t>
  </si>
  <si>
    <t>Warwar (12-71)</t>
  </si>
  <si>
    <t>تامر أبو صفية</t>
  </si>
  <si>
    <t>1221</t>
  </si>
  <si>
    <t>Warwar (12-62)</t>
  </si>
  <si>
    <t>رهام اسماعيل</t>
  </si>
  <si>
    <t>1222</t>
  </si>
  <si>
    <t>Warwar (12-61)</t>
  </si>
  <si>
    <t>علا عبد الهادي</t>
  </si>
  <si>
    <t>1211</t>
  </si>
  <si>
    <t>Warwar (12-52)</t>
  </si>
  <si>
    <t>حمزة أبو زنط</t>
  </si>
  <si>
    <t>1212</t>
  </si>
  <si>
    <t>Warwar (12-51)</t>
  </si>
  <si>
    <t>هناء هديب</t>
  </si>
  <si>
    <t>1201</t>
  </si>
  <si>
    <t>Warwar (12-42)</t>
  </si>
  <si>
    <t>1202</t>
  </si>
  <si>
    <t>Warwar (12-41)</t>
  </si>
  <si>
    <t>-1231</t>
  </si>
  <si>
    <t>Warwar (12-32)</t>
  </si>
  <si>
    <t>منير قبطي</t>
  </si>
  <si>
    <t>-1232</t>
  </si>
  <si>
    <t>Warwar (12-31)</t>
  </si>
  <si>
    <t>-1221</t>
  </si>
  <si>
    <t>Warwar (12-22)</t>
  </si>
  <si>
    <t>-1222</t>
  </si>
  <si>
    <t>Warwar (12-21)</t>
  </si>
  <si>
    <t>-1211</t>
  </si>
  <si>
    <t>Warwar (12-12)</t>
  </si>
  <si>
    <t>-1212</t>
  </si>
  <si>
    <t>Warwar (12-11)</t>
  </si>
  <si>
    <t>1131</t>
  </si>
  <si>
    <t>Warwar (11-82)</t>
  </si>
  <si>
    <t>شريف عثامنة</t>
  </si>
  <si>
    <t>1132</t>
  </si>
  <si>
    <t>Warwar (11-81)</t>
  </si>
  <si>
    <t>بادرة عبد القادر</t>
  </si>
  <si>
    <t>1121</t>
  </si>
  <si>
    <t>Warwar (11-72)</t>
  </si>
  <si>
    <t>القسام مراعبة</t>
  </si>
  <si>
    <t>1122</t>
  </si>
  <si>
    <t>Warwar (11-71)</t>
  </si>
  <si>
    <t>1111</t>
  </si>
  <si>
    <t>Warwar (11-62)</t>
  </si>
  <si>
    <t>حسام فرح عبدالقادر كحله</t>
  </si>
  <si>
    <t>1112</t>
  </si>
  <si>
    <t>Warwar (11-61)</t>
  </si>
  <si>
    <t>ندين يوسف محمد مظفر</t>
  </si>
  <si>
    <t>1101</t>
  </si>
  <si>
    <t>Warwar (11-52)</t>
  </si>
  <si>
    <t>1102</t>
  </si>
  <si>
    <t>Warwar (11-51)</t>
  </si>
  <si>
    <t>-1141</t>
  </si>
  <si>
    <t>Warwar (11-42)</t>
  </si>
  <si>
    <t>-1142</t>
  </si>
  <si>
    <t>Warwar (11-41)</t>
  </si>
  <si>
    <t>-1131</t>
  </si>
  <si>
    <t>Warwar (11-32)</t>
  </si>
  <si>
    <t>-1132</t>
  </si>
  <si>
    <t>Warwar (11-31)</t>
  </si>
  <si>
    <t>-1121</t>
  </si>
  <si>
    <t>Warwar (11-22)</t>
  </si>
  <si>
    <t>-1122</t>
  </si>
  <si>
    <t>Warwar (11-21)</t>
  </si>
  <si>
    <t>-1111</t>
  </si>
  <si>
    <t>Warwar (11-12)</t>
  </si>
  <si>
    <t>محمد حسن عبدالله مصري</t>
  </si>
  <si>
    <t>-1112</t>
  </si>
  <si>
    <t>Warwar (11-11)</t>
  </si>
  <si>
    <t>ادم تلس</t>
  </si>
  <si>
    <t>1031</t>
  </si>
  <si>
    <t>Warwar (10-82)</t>
  </si>
  <si>
    <t>1032</t>
  </si>
  <si>
    <t>Warwar (10-81)</t>
  </si>
  <si>
    <t>كمال نعيم عرار</t>
  </si>
  <si>
    <t>1021</t>
  </si>
  <si>
    <t>Warwar (10-72)</t>
  </si>
  <si>
    <t>علاء الدين مجادله</t>
  </si>
  <si>
    <t>1022</t>
  </si>
  <si>
    <t>Warwar (10-71)</t>
  </si>
  <si>
    <t>عبد الحكيم بواطنه</t>
  </si>
  <si>
    <t>1011</t>
  </si>
  <si>
    <t>Warwar (10-62)</t>
  </si>
  <si>
    <t>وفاء جمهور</t>
  </si>
  <si>
    <t>1012</t>
  </si>
  <si>
    <t>Warwar (10-61)</t>
  </si>
  <si>
    <t>1001</t>
  </si>
  <si>
    <t>Warwar (10-52)</t>
  </si>
  <si>
    <t>رشا عبد العزيز احمد جمعه</t>
  </si>
  <si>
    <t>1002</t>
  </si>
  <si>
    <t>Warwar (10-51)</t>
  </si>
  <si>
    <t>-1041</t>
  </si>
  <si>
    <t>Warwar (10-42)</t>
  </si>
  <si>
    <t>موفق مطر</t>
  </si>
  <si>
    <t>-1042</t>
  </si>
  <si>
    <t>Warwar (10-41)</t>
  </si>
  <si>
    <t>-1031</t>
  </si>
  <si>
    <t>Warwar (10-32)</t>
  </si>
  <si>
    <t>سعادة درسا</t>
  </si>
  <si>
    <t>-1032</t>
  </si>
  <si>
    <t>Warwar (10-31)</t>
  </si>
  <si>
    <t>طلال حامد</t>
  </si>
  <si>
    <t>-1021</t>
  </si>
  <si>
    <t>Warwar (10-22)</t>
  </si>
  <si>
    <t>-1022</t>
  </si>
  <si>
    <t>Warwar (10-21)</t>
  </si>
  <si>
    <t>-1011</t>
  </si>
  <si>
    <t>Warwar (10-12)</t>
  </si>
  <si>
    <t>غالب وسعيد الدح</t>
  </si>
  <si>
    <t>-1012</t>
  </si>
  <si>
    <t>Warwar (10-11)</t>
  </si>
  <si>
    <t>امال حاج يحيى</t>
  </si>
  <si>
    <t>0941</t>
  </si>
  <si>
    <t>Warwar (09-82)</t>
  </si>
  <si>
    <t>محمود جبارة وسهيلة جبارة</t>
  </si>
  <si>
    <t>0942</t>
  </si>
  <si>
    <t>Warwar (09-81)</t>
  </si>
  <si>
    <t>محمد خضر</t>
  </si>
  <si>
    <t>0931</t>
  </si>
  <si>
    <t>Warwar (09-72)</t>
  </si>
  <si>
    <t>نجلاء عبد الحميد أبو رميلة</t>
  </si>
  <si>
    <t>0932</t>
  </si>
  <si>
    <t>Warwar (09-71)</t>
  </si>
  <si>
    <t>نبيل وسوسن غنايم</t>
  </si>
  <si>
    <t>0921</t>
  </si>
  <si>
    <t>Warwar (09-62)</t>
  </si>
  <si>
    <t>عبد الحكيم جبارة</t>
  </si>
  <si>
    <t>0922</t>
  </si>
  <si>
    <t>Warwar (09-61)</t>
  </si>
  <si>
    <t>0911</t>
  </si>
  <si>
    <t>Warwar (09-52)</t>
  </si>
  <si>
    <t>0912</t>
  </si>
  <si>
    <t>Warwar (09-51)</t>
  </si>
  <si>
    <t>0901</t>
  </si>
  <si>
    <t>Warwar (09-43)</t>
  </si>
  <si>
    <t>0902</t>
  </si>
  <si>
    <t>Warwar (09-42)</t>
  </si>
  <si>
    <t>نبيل حداد</t>
  </si>
  <si>
    <t>0903</t>
  </si>
  <si>
    <t>Warwar (09-41)</t>
  </si>
  <si>
    <t>محمد أبو مخ</t>
  </si>
  <si>
    <t>-0932</t>
  </si>
  <si>
    <t>Warwar (09-33)</t>
  </si>
  <si>
    <t>نجيب عامر</t>
  </si>
  <si>
    <t>-0931</t>
  </si>
  <si>
    <t>Warwar (09-32)</t>
  </si>
  <si>
    <t>-0933</t>
  </si>
  <si>
    <t>Warwar (09-31)</t>
  </si>
  <si>
    <t>-0921</t>
  </si>
  <si>
    <t>Warwar (09-23)</t>
  </si>
  <si>
    <t>محمد العابد</t>
  </si>
  <si>
    <t>-0922</t>
  </si>
  <si>
    <t>Warwar (09-22)</t>
  </si>
  <si>
    <t>محمد احمد محمد العال</t>
  </si>
  <si>
    <t>-0923</t>
  </si>
  <si>
    <t>Warwar (09-21)</t>
  </si>
  <si>
    <t>نداء وعلاء ماضي</t>
  </si>
  <si>
    <t>-0912</t>
  </si>
  <si>
    <t>Warwar (09-13)</t>
  </si>
  <si>
    <t>-0911</t>
  </si>
  <si>
    <t>Warwar (09-12)</t>
  </si>
  <si>
    <t>-0913</t>
  </si>
  <si>
    <t>Warwar (09-11)</t>
  </si>
  <si>
    <t>0861</t>
  </si>
  <si>
    <t>Warwar (08-82)</t>
  </si>
  <si>
    <t>0862</t>
  </si>
  <si>
    <t>Warwar (08-81)</t>
  </si>
  <si>
    <t>0851</t>
  </si>
  <si>
    <t>Warwar (08-72)</t>
  </si>
  <si>
    <t>علي حتو</t>
  </si>
  <si>
    <t>0852</t>
  </si>
  <si>
    <t>Warwar (08-71)</t>
  </si>
  <si>
    <t>0841</t>
  </si>
  <si>
    <t>Warwar (08-62)</t>
  </si>
  <si>
    <t>سعيد قاق</t>
  </si>
  <si>
    <t>0842</t>
  </si>
  <si>
    <t>Warwar (08-61)</t>
  </si>
  <si>
    <t>0831</t>
  </si>
  <si>
    <t>Warwar (08-52)</t>
  </si>
  <si>
    <t>0832</t>
  </si>
  <si>
    <t>Warwar (08-51)</t>
  </si>
  <si>
    <t>0821</t>
  </si>
  <si>
    <t>Warwar (08-42)</t>
  </si>
  <si>
    <t>عامر عبد الحكيم محمد مريدي</t>
  </si>
  <si>
    <t>0822</t>
  </si>
  <si>
    <t>Warwar (08-41)</t>
  </si>
  <si>
    <t>0811</t>
  </si>
  <si>
    <t>Warwar (08-32)</t>
  </si>
  <si>
    <t>0812</t>
  </si>
  <si>
    <t>Warwar (08-31)</t>
  </si>
  <si>
    <t>0801</t>
  </si>
  <si>
    <t>Warwar (08-22)</t>
  </si>
  <si>
    <t>عرفات ابو راس</t>
  </si>
  <si>
    <t>0802</t>
  </si>
  <si>
    <t>Warwar (08-21)</t>
  </si>
  <si>
    <t>-0811</t>
  </si>
  <si>
    <t>Warwar (08-12)</t>
  </si>
  <si>
    <t>-0812</t>
  </si>
  <si>
    <t>Warwar (08-11)</t>
  </si>
  <si>
    <t>0761</t>
  </si>
  <si>
    <t>Warwar (07-72)</t>
  </si>
  <si>
    <t>محمد قدادحة</t>
  </si>
  <si>
    <t>0762</t>
  </si>
  <si>
    <t>Warwar (07-71)</t>
  </si>
  <si>
    <t>0751</t>
  </si>
  <si>
    <t>Warwar (07-62)</t>
  </si>
  <si>
    <t>وليد فطافطة</t>
  </si>
  <si>
    <t>0752</t>
  </si>
  <si>
    <t>Warwar (07-61)</t>
  </si>
  <si>
    <t>0741</t>
  </si>
  <si>
    <t>Warwar (07-52)</t>
  </si>
  <si>
    <t>0742</t>
  </si>
  <si>
    <t>Warwar (07-51)</t>
  </si>
  <si>
    <t>رائد عبده</t>
  </si>
  <si>
    <t>0731</t>
  </si>
  <si>
    <t>Warwar (07-42)</t>
  </si>
  <si>
    <t>0732</t>
  </si>
  <si>
    <t>Warwar (07-41)</t>
  </si>
  <si>
    <t>محمد حسني أبو مخ</t>
  </si>
  <si>
    <t>0721</t>
  </si>
  <si>
    <t>Warwar (07-32)</t>
  </si>
  <si>
    <t>نائل دقة</t>
  </si>
  <si>
    <t>0722</t>
  </si>
  <si>
    <t>Warwar (07-31)</t>
  </si>
  <si>
    <t>0711</t>
  </si>
  <si>
    <t>Warwar (07-22)</t>
  </si>
  <si>
    <t>0712</t>
  </si>
  <si>
    <t>Warwar (07-21)</t>
  </si>
  <si>
    <t>0701</t>
  </si>
  <si>
    <t>Warwar (07-12)</t>
  </si>
  <si>
    <t>0702</t>
  </si>
  <si>
    <t>Warwar (07-11)</t>
  </si>
  <si>
    <t>هاني ابو اسعد و اميره دياب</t>
  </si>
  <si>
    <t>0661</t>
  </si>
  <si>
    <t>Warwar (06-72)</t>
  </si>
  <si>
    <t>0662</t>
  </si>
  <si>
    <t>Warwar (06-71)</t>
  </si>
  <si>
    <t>0651</t>
  </si>
  <si>
    <t>Warwar (06-62)</t>
  </si>
  <si>
    <t>0652</t>
  </si>
  <si>
    <t>Warwar (06-61)</t>
  </si>
  <si>
    <t>محمد أبو عبيد</t>
  </si>
  <si>
    <t>0641</t>
  </si>
  <si>
    <t>Warwar (06-52)</t>
  </si>
  <si>
    <t>زياد لهواني</t>
  </si>
  <si>
    <t>0642</t>
  </si>
  <si>
    <t>Warwar (06-51)</t>
  </si>
  <si>
    <t>مراد ابراهيم</t>
  </si>
  <si>
    <t>0631</t>
  </si>
  <si>
    <t>Warwar (06-42)</t>
  </si>
  <si>
    <t>عبد الكريم عباس</t>
  </si>
  <si>
    <t>0632</t>
  </si>
  <si>
    <t>Warwar (06-41)</t>
  </si>
  <si>
    <t xml:space="preserve"> احمد سليمان طلب الخرم</t>
  </si>
  <si>
    <t>0621</t>
  </si>
  <si>
    <t>Warwar (06-32)</t>
  </si>
  <si>
    <t>لؤي بطرس عيد</t>
  </si>
  <si>
    <t>Warwar (06-31)</t>
  </si>
  <si>
    <t>يوسف ابو غنام</t>
  </si>
  <si>
    <t>0611</t>
  </si>
  <si>
    <t>Warwar (06-22)</t>
  </si>
  <si>
    <t>0612</t>
  </si>
  <si>
    <t>Warwar (06-21)</t>
  </si>
  <si>
    <t>0601</t>
  </si>
  <si>
    <t>Warwar (06-12)</t>
  </si>
  <si>
    <t>وليد دقة</t>
  </si>
  <si>
    <t>0602</t>
  </si>
  <si>
    <t>Warwar (06-11)</t>
  </si>
  <si>
    <t>0551</t>
  </si>
  <si>
    <t>Warwar (05-72)</t>
  </si>
  <si>
    <t>0552</t>
  </si>
  <si>
    <t>Warwar (05-71)</t>
  </si>
  <si>
    <t>0542</t>
  </si>
  <si>
    <t>Warwar (05-63)</t>
  </si>
  <si>
    <t>فؤاد عازم</t>
  </si>
  <si>
    <t>0541</t>
  </si>
  <si>
    <t>Warwar (05-62)</t>
  </si>
  <si>
    <t>0543</t>
  </si>
  <si>
    <t>Warwar (05-61)</t>
  </si>
  <si>
    <t>0531</t>
  </si>
  <si>
    <t>Warwar (05-52)</t>
  </si>
  <si>
    <t>0532</t>
  </si>
  <si>
    <t>Warwar (05-51)</t>
  </si>
  <si>
    <t>حسن توفيق ابو مخ</t>
  </si>
  <si>
    <t>0522</t>
  </si>
  <si>
    <t>Warwar (05-43)</t>
  </si>
  <si>
    <t>شاكر أبو مخ</t>
  </si>
  <si>
    <t>0521</t>
  </si>
  <si>
    <t>Warwar (05-42)</t>
  </si>
  <si>
    <t xml:space="preserve">كرم طنوس </t>
  </si>
  <si>
    <t>0523</t>
  </si>
  <si>
    <t>Warwar (05-41)</t>
  </si>
  <si>
    <t>0511</t>
  </si>
  <si>
    <t>Warwar (05-32)</t>
  </si>
  <si>
    <t>0512</t>
  </si>
  <si>
    <t>Warwar (05-31)</t>
  </si>
  <si>
    <t>0502</t>
  </si>
  <si>
    <t>Warwar (05-23)</t>
  </si>
  <si>
    <t>0501</t>
  </si>
  <si>
    <t>Warwar (05-22)</t>
  </si>
  <si>
    <t>مهند بدارن</t>
  </si>
  <si>
    <t>0503</t>
  </si>
  <si>
    <t>Warwar (05-21)</t>
  </si>
  <si>
    <t>أسامة حمدان</t>
  </si>
  <si>
    <t>-0511</t>
  </si>
  <si>
    <t>Warwar (05-12)</t>
  </si>
  <si>
    <t>-0512</t>
  </si>
  <si>
    <t>Warwar (05-11)</t>
  </si>
  <si>
    <t>0461</t>
  </si>
  <si>
    <t>Warwar (04-92)</t>
  </si>
  <si>
    <t>0462</t>
  </si>
  <si>
    <t>Warwar (04-91)</t>
  </si>
  <si>
    <t>تاريخ إبن جميل</t>
  </si>
  <si>
    <t>0451</t>
  </si>
  <si>
    <t>Warwar (04-82)</t>
  </si>
  <si>
    <t>محمد أمين حمدان</t>
  </si>
  <si>
    <t>0452</t>
  </si>
  <si>
    <t>Warwar (04-81)</t>
  </si>
  <si>
    <t>بهاء بيومي</t>
  </si>
  <si>
    <t>0441</t>
  </si>
  <si>
    <t>Warwar (04-72)</t>
  </si>
  <si>
    <t>وهبي جبارة</t>
  </si>
  <si>
    <t>0442</t>
  </si>
  <si>
    <t>Warwar (04-71)</t>
  </si>
  <si>
    <t>اياد نجي خليل نزال</t>
  </si>
  <si>
    <t>0431</t>
  </si>
  <si>
    <t>Warwar (04-62)</t>
  </si>
  <si>
    <t>0432</t>
  </si>
  <si>
    <t>Warwar (04-61)</t>
  </si>
  <si>
    <t>0421</t>
  </si>
  <si>
    <t>Warwar (04-52)</t>
  </si>
  <si>
    <t>محمد خفش</t>
  </si>
  <si>
    <t>0422</t>
  </si>
  <si>
    <t>Warwar (04-51)</t>
  </si>
  <si>
    <t>0411</t>
  </si>
  <si>
    <t>Warwar (04-42)</t>
  </si>
  <si>
    <t>يوسف أبو غنام/ إيمان أبو غنام</t>
  </si>
  <si>
    <t>0412</t>
  </si>
  <si>
    <t>Warwar (04-41)</t>
  </si>
  <si>
    <t>موفق زيادنة</t>
  </si>
  <si>
    <t>0401</t>
  </si>
  <si>
    <t>Warwar (04-32)</t>
  </si>
  <si>
    <t>أيمن انطيلة</t>
  </si>
  <si>
    <t>0402</t>
  </si>
  <si>
    <t>Warwar (04-31)</t>
  </si>
  <si>
    <t>-0421</t>
  </si>
  <si>
    <t>Warwar (04-22)</t>
  </si>
  <si>
    <t>-0422</t>
  </si>
  <si>
    <t>Warwar (04-21)</t>
  </si>
  <si>
    <t>-0411</t>
  </si>
  <si>
    <t>Warwar (04-12)</t>
  </si>
  <si>
    <t>-0412</t>
  </si>
  <si>
    <t>Warwar (04-11)</t>
  </si>
  <si>
    <t>مها محمد عبدالقادر سطل وعبد الحليم محمود على سطل</t>
  </si>
  <si>
    <t>0361</t>
  </si>
  <si>
    <t>Warwar (03-92)</t>
  </si>
  <si>
    <t>0362</t>
  </si>
  <si>
    <t>Warwar (03-91)</t>
  </si>
  <si>
    <t>نبيل قري</t>
  </si>
  <si>
    <t>0351</t>
  </si>
  <si>
    <t>Warwar (03-82)</t>
  </si>
  <si>
    <t>نزار محمد عبدالحميد مواس</t>
  </si>
  <si>
    <t>0352</t>
  </si>
  <si>
    <t>Warwar (03-81)</t>
  </si>
  <si>
    <t>0341</t>
  </si>
  <si>
    <t>Warwar (03-72)</t>
  </si>
  <si>
    <t>0342</t>
  </si>
  <si>
    <t>Warwar (03-71)</t>
  </si>
  <si>
    <t>منتهى منصور</t>
  </si>
  <si>
    <t>0331</t>
  </si>
  <si>
    <t>Warwar (03-62)</t>
  </si>
  <si>
    <t>داليا زايد</t>
  </si>
  <si>
    <t>0332</t>
  </si>
  <si>
    <t>Warwar (03-61)</t>
  </si>
  <si>
    <t>0321</t>
  </si>
  <si>
    <t>Warwar (03-52)</t>
  </si>
  <si>
    <t>0322</t>
  </si>
  <si>
    <t>Warwar (03-51)</t>
  </si>
  <si>
    <t>محمد دعاجنة</t>
  </si>
  <si>
    <t>0311</t>
  </si>
  <si>
    <t>Warwar (03-42)</t>
  </si>
  <si>
    <t>0312</t>
  </si>
  <si>
    <t>Warwar (03-41)</t>
  </si>
  <si>
    <t>عبد المجيد بصيله</t>
  </si>
  <si>
    <t>0301</t>
  </si>
  <si>
    <t>Warwar (03-32)</t>
  </si>
  <si>
    <t>0302</t>
  </si>
  <si>
    <t>Warwar (03-31)</t>
  </si>
  <si>
    <t>-0321</t>
  </si>
  <si>
    <t>Warwar (03-22)</t>
  </si>
  <si>
    <t>-0322</t>
  </si>
  <si>
    <t>Warwar (03-21)</t>
  </si>
  <si>
    <t>-0311</t>
  </si>
  <si>
    <t>Warwar (03-12)</t>
  </si>
  <si>
    <t>-0312</t>
  </si>
  <si>
    <t>Warwar (03-11)</t>
  </si>
  <si>
    <t>رامي مصاروة</t>
  </si>
  <si>
    <t>0252</t>
  </si>
  <si>
    <t>Warwar (02-73)</t>
  </si>
  <si>
    <t>يوسف دكور</t>
  </si>
  <si>
    <t>0251</t>
  </si>
  <si>
    <t>Warwar (02-72)</t>
  </si>
  <si>
    <t>حسام دكور</t>
  </si>
  <si>
    <t>0253</t>
  </si>
  <si>
    <t>Warwar (02-71)</t>
  </si>
  <si>
    <t>ابراهيم الناشف</t>
  </si>
  <si>
    <t>0242</t>
  </si>
  <si>
    <t>Warwar (02-63)</t>
  </si>
  <si>
    <t>0241</t>
  </si>
  <si>
    <t>Warwar (02-62)</t>
  </si>
  <si>
    <t>0243</t>
  </si>
  <si>
    <t>Warwar (02-61)</t>
  </si>
  <si>
    <t>عامر ربايعة</t>
  </si>
  <si>
    <t>0232</t>
  </si>
  <si>
    <t>Warwar (02-53)</t>
  </si>
  <si>
    <t>0231</t>
  </si>
  <si>
    <t>Warwar (02-52)</t>
  </si>
  <si>
    <t>سائد عبد الله حاج يحيى</t>
  </si>
  <si>
    <t>0233</t>
  </si>
  <si>
    <t>Warwar (02-51)</t>
  </si>
  <si>
    <t>0222</t>
  </si>
  <si>
    <t>Warwar (02-43)</t>
  </si>
  <si>
    <t>غادة مصاروة</t>
  </si>
  <si>
    <t>0221</t>
  </si>
  <si>
    <t>Warwar (02-42)</t>
  </si>
  <si>
    <t>اسامة جوده صليبي</t>
  </si>
  <si>
    <t>0223</t>
  </si>
  <si>
    <t>Warwar (02-41)</t>
  </si>
  <si>
    <t>حسن مرازقة</t>
  </si>
  <si>
    <t>0212</t>
  </si>
  <si>
    <t>Warwar (02-33)</t>
  </si>
  <si>
    <t>عيسى جناح</t>
  </si>
  <si>
    <t>0211</t>
  </si>
  <si>
    <t>Warwar (02-32)</t>
  </si>
  <si>
    <t>0213</t>
  </si>
  <si>
    <t>Warwar (02-31)</t>
  </si>
  <si>
    <t>0202</t>
  </si>
  <si>
    <t>Warwar (02-23)</t>
  </si>
  <si>
    <t>0201</t>
  </si>
  <si>
    <t>Warwar (02-22)</t>
  </si>
  <si>
    <t>فادي جبارة</t>
  </si>
  <si>
    <t>0203</t>
  </si>
  <si>
    <t>Warwar (02-21)</t>
  </si>
  <si>
    <t>-0211</t>
  </si>
  <si>
    <t>Warwar (02-12)</t>
  </si>
  <si>
    <t>-0212</t>
  </si>
  <si>
    <t>Warwar (02-11)</t>
  </si>
  <si>
    <t>0152</t>
  </si>
  <si>
    <t>Warwar (01-73)</t>
  </si>
  <si>
    <t>اياد جابر</t>
  </si>
  <si>
    <t>0151</t>
  </si>
  <si>
    <t>Warwar (01-72)</t>
  </si>
  <si>
    <t>0153</t>
  </si>
  <si>
    <t>Warwar (01-71)</t>
  </si>
  <si>
    <t>فاروق عمر ياسين</t>
  </si>
  <si>
    <t>0142</t>
  </si>
  <si>
    <t>Warwar (01-63)</t>
  </si>
  <si>
    <t>دينا ريفل</t>
  </si>
  <si>
    <t>0141</t>
  </si>
  <si>
    <t>Warwar (01-62)</t>
  </si>
  <si>
    <t>منى سالم</t>
  </si>
  <si>
    <t>0143</t>
  </si>
  <si>
    <t>Warwar (01-61)</t>
  </si>
  <si>
    <t>خلدون أبو هدوان</t>
  </si>
  <si>
    <t>0132</t>
  </si>
  <si>
    <t>Warwar (01-53)</t>
  </si>
  <si>
    <t>زياد دويكات</t>
  </si>
  <si>
    <t>0131</t>
  </si>
  <si>
    <t>Warwar (01-52)</t>
  </si>
  <si>
    <t>سليمان الزبارقة</t>
  </si>
  <si>
    <t>0133</t>
  </si>
  <si>
    <t>Warwar (01-51)</t>
  </si>
  <si>
    <t>عدنان جبارين</t>
  </si>
  <si>
    <t>0122</t>
  </si>
  <si>
    <t>Warwar (01-43)</t>
  </si>
  <si>
    <t>محمد ابن عياد</t>
  </si>
  <si>
    <t>0121</t>
  </si>
  <si>
    <t>Warwar (01-42)</t>
  </si>
  <si>
    <t>أيمن محاميد</t>
  </si>
  <si>
    <t>0123</t>
  </si>
  <si>
    <t>Warwar (01-41)</t>
  </si>
  <si>
    <t>علي طقاطقة</t>
  </si>
  <si>
    <t>0112</t>
  </si>
  <si>
    <t>Warwar (01-33)</t>
  </si>
  <si>
    <t>0111</t>
  </si>
  <si>
    <t>Warwar (01-32)</t>
  </si>
  <si>
    <t>محمود عرفات</t>
  </si>
  <si>
    <t>0113</t>
  </si>
  <si>
    <t>Warwar (01-31)</t>
  </si>
  <si>
    <t>0102</t>
  </si>
  <si>
    <t>Warwar (01-23)</t>
  </si>
  <si>
    <t>0101</t>
  </si>
  <si>
    <t>Warwar (01-22)</t>
  </si>
  <si>
    <t>فؤاد ميخائيل</t>
  </si>
  <si>
    <t>0103</t>
  </si>
  <si>
    <t>Warwar (01-21)</t>
  </si>
  <si>
    <t>-0111</t>
  </si>
  <si>
    <t>Warwar (01-12)</t>
  </si>
  <si>
    <t>-0112</t>
  </si>
  <si>
    <t>Warwar (01-11)</t>
  </si>
  <si>
    <t>Suwan (18-82)</t>
  </si>
  <si>
    <t>عبدالله احمد عبد الله زحالقة</t>
  </si>
  <si>
    <t>Suwan (18-81)</t>
  </si>
  <si>
    <t>شفاء فيض الله نمر صالح</t>
  </si>
  <si>
    <t>Suwan (18-72)</t>
  </si>
  <si>
    <t>Suwan (18-71)</t>
  </si>
  <si>
    <t>هنادي صبحي بدر تاجي وجميل محمد جميل تاجي</t>
  </si>
  <si>
    <t>Suwan (18-62)</t>
  </si>
  <si>
    <t>خيري فريد خضر محاجنة</t>
  </si>
  <si>
    <t>Suwan (18-61)</t>
  </si>
  <si>
    <t>يوسف رشيد يوسف جار الله</t>
  </si>
  <si>
    <t>Suwan (18-52)</t>
  </si>
  <si>
    <t>هارون رشيد وجيه كتانة</t>
  </si>
  <si>
    <t>Suwan (18-51)</t>
  </si>
  <si>
    <t xml:space="preserve">بسام محمود عبد الرحمن أبو زهرة </t>
  </si>
  <si>
    <t>Suwan (18-42)</t>
  </si>
  <si>
    <t>نهاد صلاح حامد زغير</t>
  </si>
  <si>
    <t>Suwan (18-41)</t>
  </si>
  <si>
    <t xml:space="preserve">وسيم خليل ابراهيم ناشف </t>
  </si>
  <si>
    <t>Suwan (18-33)</t>
  </si>
  <si>
    <t xml:space="preserve">جمال خميس أحمد غوشة </t>
  </si>
  <si>
    <t>Suwan (18-32)</t>
  </si>
  <si>
    <t>وفاء سعيد ابراهيم بشارة</t>
  </si>
  <si>
    <t>Suwan (18-31)</t>
  </si>
  <si>
    <t xml:space="preserve">ماهر عودة احمد عرار </t>
  </si>
  <si>
    <t>Suwan (18-22)</t>
  </si>
  <si>
    <t>مهند أبو ناجي</t>
  </si>
  <si>
    <t>Suwan (18-21)</t>
  </si>
  <si>
    <t>عمر شريف محمود مصاروه</t>
  </si>
  <si>
    <t>Suwan (18-12)</t>
  </si>
  <si>
    <t>محمد سليمان محمد حلس</t>
  </si>
  <si>
    <t>Suwan (18-11)</t>
  </si>
  <si>
    <t>شادية زاهي عبد الهادي جرادات</t>
  </si>
  <si>
    <t>Suwan (17-92)</t>
  </si>
  <si>
    <t>Suwan (17-91)</t>
  </si>
  <si>
    <t>Suwan (17-82)</t>
  </si>
  <si>
    <t>رينا حاج عبد</t>
  </si>
  <si>
    <t>Suwan (17-81)</t>
  </si>
  <si>
    <t>عدنان اغبارية</t>
  </si>
  <si>
    <t>Suwan (17-72)</t>
  </si>
  <si>
    <t xml:space="preserve">موسى محمد علي عياسي </t>
  </si>
  <si>
    <t>Suwan (17-71)</t>
  </si>
  <si>
    <t>Suwan (17-62)</t>
  </si>
  <si>
    <t xml:space="preserve">نعيم حسن عبد الله منصور و وفاء محمد صادق منصور </t>
  </si>
  <si>
    <t>Suwan (17-61)</t>
  </si>
  <si>
    <t>ظافر عفيف محمد النوباني</t>
  </si>
  <si>
    <t>Suwan (17-52)</t>
  </si>
  <si>
    <t>فضل مصطفى فضل حماد</t>
  </si>
  <si>
    <t>Suwan (17-51)</t>
  </si>
  <si>
    <t xml:space="preserve">رانية اميل عزيز شلش و عيسى سميح سليم شلش </t>
  </si>
  <si>
    <t>Suwan (17-42)</t>
  </si>
  <si>
    <t>امجد محمود ابراهيم مرعي</t>
  </si>
  <si>
    <t>Suwan (17-41)</t>
  </si>
  <si>
    <t>Suwan (17-32)</t>
  </si>
  <si>
    <t>نزار سعيد عبد الرحمن القزقي</t>
  </si>
  <si>
    <t>Suwan (17-31)</t>
  </si>
  <si>
    <t>Suwan (17-22)</t>
  </si>
  <si>
    <t>Suwan (17-21)</t>
  </si>
  <si>
    <t>Suwan (17-12)</t>
  </si>
  <si>
    <t xml:space="preserve">الاء خميس أحمد غوشة </t>
  </si>
  <si>
    <t>Suwan (17-11)</t>
  </si>
  <si>
    <t>اماني نصوح طاهر السعدوني</t>
  </si>
  <si>
    <t>Suwan (16-82)</t>
  </si>
  <si>
    <t xml:space="preserve">سندس محمد حافظ ملحم وفاروق محمد خضر محاجنة </t>
  </si>
  <si>
    <t>Suwan (16-81)</t>
  </si>
  <si>
    <t>حسام ابراهيم حسين أبو شحادة</t>
  </si>
  <si>
    <t>Suwan (16-72)</t>
  </si>
  <si>
    <t>سعيد محمد مصطفى اغبارية وسهام يوسف مثقال اغبارية</t>
  </si>
  <si>
    <t>Suwan (16-71)</t>
  </si>
  <si>
    <t>أحمد الهندي</t>
  </si>
  <si>
    <t>Suwan (16-62)</t>
  </si>
  <si>
    <t xml:space="preserve">محمود حسن عبد الله جمل وهدى زهير محمد جمل </t>
  </si>
  <si>
    <t>Suwan (16-61)</t>
  </si>
  <si>
    <t>Suwan (16-52)</t>
  </si>
  <si>
    <t>سامي محمد سليمان النباري</t>
  </si>
  <si>
    <t>Suwan (16-51)</t>
  </si>
  <si>
    <t xml:space="preserve">فاضل منير توفيق طيبي ويمنة عبد الكريم احمد طيبي </t>
  </si>
  <si>
    <t>Suwan (16-42)</t>
  </si>
  <si>
    <t>Suwan (16-41)</t>
  </si>
  <si>
    <t>عمر ابراهيم محمد شايب</t>
  </si>
  <si>
    <t>Suwan (16-32)</t>
  </si>
  <si>
    <t>إنطوانيت توفيق بشارة زغلول</t>
  </si>
  <si>
    <t>Suwan (16-31)</t>
  </si>
  <si>
    <t>فهد نيقولا معين عفارة</t>
  </si>
  <si>
    <t>Suwan (16-22)</t>
  </si>
  <si>
    <t>سفيان الشوا</t>
  </si>
  <si>
    <t>Suwan (16-21)</t>
  </si>
  <si>
    <t>نيفين كمال عيد حامد</t>
  </si>
  <si>
    <t>Suwan (16-12)</t>
  </si>
  <si>
    <t>خوله كمال جلال عبيد</t>
  </si>
  <si>
    <t>Suwan (16-11)</t>
  </si>
  <si>
    <t>جهاد كميل</t>
  </si>
  <si>
    <t>Suwan (15-82)</t>
  </si>
  <si>
    <t>تمارا مصري</t>
  </si>
  <si>
    <t>Suwan (15-81)</t>
  </si>
  <si>
    <t>جمانة حمزه محمد ابوسعادة</t>
  </si>
  <si>
    <t>Suwan (15-72)</t>
  </si>
  <si>
    <t xml:space="preserve">بشار محمد عبد المجيد عبد الرازق </t>
  </si>
  <si>
    <t>Suwan (15-71)</t>
  </si>
  <si>
    <t>اياد احمد عارف مصالحة وهناء وليد صادق مصالحة</t>
  </si>
  <si>
    <t>Suwan (15-62)</t>
  </si>
  <si>
    <t>معتز عماد الدين داوود عبد الله</t>
  </si>
  <si>
    <t>Suwan (15-61)</t>
  </si>
  <si>
    <t>باسم شاكر احمد دودين</t>
  </si>
  <si>
    <t>Suwan (15-52)</t>
  </si>
  <si>
    <t>محمد علي محمود ابو دخان</t>
  </si>
  <si>
    <t>Suwan (15-51)</t>
  </si>
  <si>
    <t>منذر سعيد إبراهيم إعرار</t>
  </si>
  <si>
    <t>Suwan (15-42)</t>
  </si>
  <si>
    <t>Suwan (15-41)</t>
  </si>
  <si>
    <t>راني محمد يوسف مصباح بوجة</t>
  </si>
  <si>
    <t>Suwan (15-32)</t>
  </si>
  <si>
    <t>منير نصري جريس الغوالي</t>
  </si>
  <si>
    <t>Suwan (15-31)</t>
  </si>
  <si>
    <t xml:space="preserve">عبد العزيز موسى عبد العزيز الشويكي </t>
  </si>
  <si>
    <t>Suwan (15-22)</t>
  </si>
  <si>
    <t>احمد حسن احمد صبح</t>
  </si>
  <si>
    <t>Suwan (15-21)</t>
  </si>
  <si>
    <t>كمال خوجة</t>
  </si>
  <si>
    <t>Suwan (15-12)</t>
  </si>
  <si>
    <t>Suwan (15-11)</t>
  </si>
  <si>
    <t>وسام راضي محمد عمري</t>
  </si>
  <si>
    <t>Suwan (14-82)</t>
  </si>
  <si>
    <t>اسلام الهور</t>
  </si>
  <si>
    <t>Suwan (14-81)</t>
  </si>
  <si>
    <t xml:space="preserve">درويش سليمان درويش حجازي </t>
  </si>
  <si>
    <t>Suwan (14-72)</t>
  </si>
  <si>
    <t>اسامة حسين عبد اللطيف بشاره و مارجيتا بشاره</t>
  </si>
  <si>
    <t>Suwan (14-71)</t>
  </si>
  <si>
    <t xml:space="preserve">فهيمة عبد اللطيف حسن مواسي </t>
  </si>
  <si>
    <t>Suwan (14-62)</t>
  </si>
  <si>
    <t xml:space="preserve">اشرف رفيق سليمان حسين </t>
  </si>
  <si>
    <t>Suwan (14-61)</t>
  </si>
  <si>
    <t>مجدي فايز مصطفى خلف</t>
  </si>
  <si>
    <t>Suwan (14-52)</t>
  </si>
  <si>
    <t>خالد صادق محمد العملة وشهد محمد فريز العمله</t>
  </si>
  <si>
    <t>Suwan (14-51)</t>
  </si>
  <si>
    <t>عايد سعيد يوسف سمارة</t>
  </si>
  <si>
    <t>Suwan (14-42)</t>
  </si>
  <si>
    <t>سهى بدران محمد دار جبارة</t>
  </si>
  <si>
    <t>Suwan (14-41)</t>
  </si>
  <si>
    <t>Suwan (14-32)</t>
  </si>
  <si>
    <t>علي جهاد علي عبدالقادر</t>
  </si>
  <si>
    <t>Suwan (14-31)</t>
  </si>
  <si>
    <t>Suwan (14-22)</t>
  </si>
  <si>
    <t xml:space="preserve">ميسون موسى عبد الهادي </t>
  </si>
  <si>
    <t>Suwan (14-21)</t>
  </si>
  <si>
    <t>Suwan (14-12)</t>
  </si>
  <si>
    <t>Suwan (14-11)</t>
  </si>
  <si>
    <t>Suwan (13-82)</t>
  </si>
  <si>
    <t>Suwan (13-81)</t>
  </si>
  <si>
    <t>Suwan (13-72)</t>
  </si>
  <si>
    <t>نائلة محمد خليل زيادة</t>
  </si>
  <si>
    <t>Suwan (13-71)</t>
  </si>
  <si>
    <t>زياد ابو دقه</t>
  </si>
  <si>
    <t>Suwan (13-62)</t>
  </si>
  <si>
    <t>كلثوم فواز الياس فرسون ونزار فرنسوا الياس فرسون</t>
  </si>
  <si>
    <t>Suwan (13-61)</t>
  </si>
  <si>
    <t>احمد عبد الرحمن محمود أدحيلة</t>
  </si>
  <si>
    <t>Suwan (13-52)</t>
  </si>
  <si>
    <t xml:space="preserve">عبد ربة حسن عبد مناصرة </t>
  </si>
  <si>
    <t>Suwan (13-51)</t>
  </si>
  <si>
    <t>بدر محمد محمود جباره</t>
  </si>
  <si>
    <t>Suwan (13-42)</t>
  </si>
  <si>
    <t>كمال عيد</t>
  </si>
  <si>
    <t>Suwan (13-41)</t>
  </si>
  <si>
    <t>Suwan (13-32)</t>
  </si>
  <si>
    <t>Suwan (13-31)</t>
  </si>
  <si>
    <t>Suwan (13-22)</t>
  </si>
  <si>
    <t>Suwan (13-21)</t>
  </si>
  <si>
    <t>Suwan (13-12)</t>
  </si>
  <si>
    <t>Suwan (13-11)</t>
  </si>
  <si>
    <t>Suwan (12-92)</t>
  </si>
  <si>
    <t>Suwan (12-91)</t>
  </si>
  <si>
    <t xml:space="preserve">مصطفى عبد اللطيف مصطفى سايس </t>
  </si>
  <si>
    <t>Suwan (12-82)</t>
  </si>
  <si>
    <t xml:space="preserve">محمد فخري محمود عكرماوي </t>
  </si>
  <si>
    <t>Suwan (12-81)</t>
  </si>
  <si>
    <t>Suwan (12-72)</t>
  </si>
  <si>
    <t>الينا دمتيرو ماتين دار غنيم</t>
  </si>
  <si>
    <t>Suwan (12-71)</t>
  </si>
  <si>
    <t>علاء كردية</t>
  </si>
  <si>
    <t>Suwan (12-62)</t>
  </si>
  <si>
    <t>فضل جيبات</t>
  </si>
  <si>
    <t>Suwan (12-61)</t>
  </si>
  <si>
    <t>خالد محمد رجب حسونة</t>
  </si>
  <si>
    <t>Suwan (12-52)</t>
  </si>
  <si>
    <t>عفاف سعيد محمد ابو غزالة و محمود محمد حسن ابو غزالة</t>
  </si>
  <si>
    <t>Suwan (12-51)</t>
  </si>
  <si>
    <t xml:space="preserve">فؤاد مرشد داوود بدير وامنة فريد خضر بدير </t>
  </si>
  <si>
    <t>Suwan (12-42)</t>
  </si>
  <si>
    <t xml:space="preserve">زياد محمد إبراهيم عامر </t>
  </si>
  <si>
    <t>Suwan (12-41)</t>
  </si>
  <si>
    <t>فهمي محمود علي فطافطة</t>
  </si>
  <si>
    <t>Suwan (12-32)</t>
  </si>
  <si>
    <t>Suwan (12-31)</t>
  </si>
  <si>
    <t>Suwan (12-22)</t>
  </si>
  <si>
    <t>Suwan (12-21)</t>
  </si>
  <si>
    <t>Suwan (12-12)</t>
  </si>
  <si>
    <t>Suwan (12-11)</t>
  </si>
  <si>
    <t>منصور خضر منصور نصار</t>
  </si>
  <si>
    <t>Suwan (11-92)</t>
  </si>
  <si>
    <t>حسن احمد حسين ابو شحادة</t>
  </si>
  <si>
    <t>Suwan (11-91)</t>
  </si>
  <si>
    <t>معاذ معين اسماعيل ابداح</t>
  </si>
  <si>
    <t>Suwan (11-82)</t>
  </si>
  <si>
    <t xml:space="preserve">خالد فاروق محمد ملحيس </t>
  </si>
  <si>
    <t>Suwan (11-81)</t>
  </si>
  <si>
    <t>محمد ابراهيم رمضان اجميل</t>
  </si>
  <si>
    <t>Suwan (11-72)</t>
  </si>
  <si>
    <t xml:space="preserve">احمد حسن احمد البطران </t>
  </si>
  <si>
    <t>Suwan (11-71)</t>
  </si>
  <si>
    <t>فتحي غيث</t>
  </si>
  <si>
    <t>Suwan (11-62)</t>
  </si>
  <si>
    <t>رافت عودة</t>
  </si>
  <si>
    <t>Suwan (11-61)</t>
  </si>
  <si>
    <t>علي الخطيب</t>
  </si>
  <si>
    <t>Suwan (11-52)</t>
  </si>
  <si>
    <t>حاتم واريج سياج</t>
  </si>
  <si>
    <t>Suwan (11-51)</t>
  </si>
  <si>
    <t xml:space="preserve">زياد محمد عبد الحافظ إدريس </t>
  </si>
  <si>
    <t>Suwan (11-42)</t>
  </si>
  <si>
    <t>عطا عبد الحميد عطا شيخ يوسف</t>
  </si>
  <si>
    <t>Suwan (11-41)</t>
  </si>
  <si>
    <t>Suwan (11-32)</t>
  </si>
  <si>
    <t xml:space="preserve">زيدان عبد القادر سليمان ابو عمار </t>
  </si>
  <si>
    <t>Suwan (11-31)</t>
  </si>
  <si>
    <t>أحمد موسى محمد محسن</t>
  </si>
  <si>
    <t>Suwan (11-22)</t>
  </si>
  <si>
    <t xml:space="preserve">ناصر عبد ابراهيم الفقير </t>
  </si>
  <si>
    <t>Suwan (11-21)</t>
  </si>
  <si>
    <t>عدنان سليم محمد الطوري</t>
  </si>
  <si>
    <t>Suwan (11-12)</t>
  </si>
  <si>
    <t>تهاني عبيدات</t>
  </si>
  <si>
    <t>Suwan (11-11)</t>
  </si>
  <si>
    <t xml:space="preserve">وليد احمد محمد علي </t>
  </si>
  <si>
    <t>Suwan (10-73)</t>
  </si>
  <si>
    <t>سمير خالد موسى ابو جمعة</t>
  </si>
  <si>
    <t>Suwan (10-72)</t>
  </si>
  <si>
    <t>محمد راتب محمد الفطافطه</t>
  </si>
  <si>
    <t>Suwan (10-71)</t>
  </si>
  <si>
    <t>Suwan (10-63)</t>
  </si>
  <si>
    <t>بهاء عبد الحليم محمد حبييب</t>
  </si>
  <si>
    <t>Suwan (10-62)</t>
  </si>
  <si>
    <t xml:space="preserve">محمود محمد عيسى عباسي </t>
  </si>
  <si>
    <t>Suwan (10-61)</t>
  </si>
  <si>
    <t>فادي يعقوب عبد الكريم سلامة</t>
  </si>
  <si>
    <t>Suwan (10-53)</t>
  </si>
  <si>
    <t>عمر علي عبد الحميد شعث</t>
  </si>
  <si>
    <t>Suwan (10-52)</t>
  </si>
  <si>
    <t>عمر ابو ريحان</t>
  </si>
  <si>
    <t>Suwan (10-51)</t>
  </si>
  <si>
    <t>Suwan (10-43)</t>
  </si>
  <si>
    <t>أحمد جمال زكي ابو مخ</t>
  </si>
  <si>
    <t>Suwan (10-42)</t>
  </si>
  <si>
    <t>شرين كاظم محمد قنديل</t>
  </si>
  <si>
    <t>Suwan (10-41)</t>
  </si>
  <si>
    <t>عبد المنان حسني عبد المنان التيتي</t>
  </si>
  <si>
    <t>Suwan (10-31)</t>
  </si>
  <si>
    <t>Suwan (10-21)</t>
  </si>
  <si>
    <t>Suwan (10-11)</t>
  </si>
  <si>
    <t>رفيقة قاسم حسن عثمان</t>
  </si>
  <si>
    <t>Suwan (09-72)</t>
  </si>
  <si>
    <t>Suwan (09-71)</t>
  </si>
  <si>
    <t xml:space="preserve">وائل محمود يونس </t>
  </si>
  <si>
    <t>Suwan (09-62)</t>
  </si>
  <si>
    <t xml:space="preserve">جلال خميس محمد إزحيمان </t>
  </si>
  <si>
    <t>Suwan (09-61)</t>
  </si>
  <si>
    <t>أكرم محمود حسن العابد و ايمان سعدالدين محمد العابد</t>
  </si>
  <si>
    <t>Suwan (09-52)</t>
  </si>
  <si>
    <t>ايمن جمعة احمد يوسف</t>
  </si>
  <si>
    <t>Suwan (09-51)</t>
  </si>
  <si>
    <t>Suwan (09-42)</t>
  </si>
  <si>
    <t>عباس محمود احمد حج يحيى</t>
  </si>
  <si>
    <t>Suwan (09-41)</t>
  </si>
  <si>
    <t>مؤيد كامل احمد طيبي</t>
  </si>
  <si>
    <t>Suwan (09-32)</t>
  </si>
  <si>
    <t>عمار وهبي سليمان مسعد</t>
  </si>
  <si>
    <t>Suwan (09-31)</t>
  </si>
  <si>
    <t>Suwan (09-22)</t>
  </si>
  <si>
    <t>Suwan (09-21)</t>
  </si>
  <si>
    <t xml:space="preserve">ايوب أحمد عبد السلام ابو غربية </t>
  </si>
  <si>
    <t>Suwan (09-12)</t>
  </si>
  <si>
    <t>Suwan (09-11)</t>
  </si>
  <si>
    <t>Suwan (08-92)</t>
  </si>
  <si>
    <t xml:space="preserve">هيفاء عبدالله  طيبي </t>
  </si>
  <si>
    <t>Suwan (08-91)</t>
  </si>
  <si>
    <t>عبد الله عبد الرحمن عبد الله حامد</t>
  </si>
  <si>
    <t>Suwan (08-82)</t>
  </si>
  <si>
    <t>خالد محمد خليل الغبيش</t>
  </si>
  <si>
    <t>Suwan (08-81)</t>
  </si>
  <si>
    <t>مروة كامل سعدية</t>
  </si>
  <si>
    <t>Suwan (08-72)</t>
  </si>
  <si>
    <t>Suwan (08-71)</t>
  </si>
  <si>
    <t>نمر محمد سمير نمر عبد الواحد</t>
  </si>
  <si>
    <t>Suwan (08-62)</t>
  </si>
  <si>
    <t>جمال محمد سعيد عثمانة</t>
  </si>
  <si>
    <t>Suwan (08-61)</t>
  </si>
  <si>
    <t>حسام محمد محمود وتد وانجي علي حسن وتد</t>
  </si>
  <si>
    <t>Suwan (08-52)</t>
  </si>
  <si>
    <t>ضرغام زكي مصطفى طحاينة</t>
  </si>
  <si>
    <t>Suwan (08-51)</t>
  </si>
  <si>
    <t>نهى جمال عبد الكريم بركات</t>
  </si>
  <si>
    <t>Suwan (08-42)</t>
  </si>
  <si>
    <t>عنان موسى احمد نجمي وداليا احمد ابراهيم نجمي</t>
  </si>
  <si>
    <t>Suwan (08-41)</t>
  </si>
  <si>
    <t>عصام صلاح الدين درويش</t>
  </si>
  <si>
    <t>Suwan (08-32)</t>
  </si>
  <si>
    <t>عدنان خيري محمد رعد</t>
  </si>
  <si>
    <t>Suwan (08-31)</t>
  </si>
  <si>
    <t>واصف محمد شفيق يوسف حسين</t>
  </si>
  <si>
    <t>Suwan (08-22)</t>
  </si>
  <si>
    <t>Suwan (08-21)</t>
  </si>
  <si>
    <t>زكريا إبراهيم محمود حمدان</t>
  </si>
  <si>
    <t>Suwan (08-12)</t>
  </si>
  <si>
    <t xml:space="preserve">ماجد يوسف مصطفى مقالده </t>
  </si>
  <si>
    <t>Suwan (08-11)</t>
  </si>
  <si>
    <t>ناديا محمد موسى شيخ</t>
  </si>
  <si>
    <t>Suwan (07-92)</t>
  </si>
  <si>
    <t>دينا مصري</t>
  </si>
  <si>
    <t>Suwan (07-91)</t>
  </si>
  <si>
    <t>محمد حسن احمد عوينه</t>
  </si>
  <si>
    <t>Suwan (07-82)</t>
  </si>
  <si>
    <t>حنان خالد محمد صطليح</t>
  </si>
  <si>
    <t>Suwan (07-81)</t>
  </si>
  <si>
    <t xml:space="preserve">زياد عبد الله محمود شحارنة </t>
  </si>
  <si>
    <t>Suwan (07-72)</t>
  </si>
  <si>
    <t xml:space="preserve">خالد وليد صادق حاج يحيى </t>
  </si>
  <si>
    <t>Suwan (07-71)</t>
  </si>
  <si>
    <t>عبد المطلب محمد علي مصلح</t>
  </si>
  <si>
    <t>Suwan (07-62)</t>
  </si>
  <si>
    <t>طلال محمد فياض محمد</t>
  </si>
  <si>
    <t>Suwan (07-61)</t>
  </si>
  <si>
    <t xml:space="preserve">انور احمد محمد عبد الرازق </t>
  </si>
  <si>
    <t>Suwan (07-52)</t>
  </si>
  <si>
    <t>منتصر فؤاد عبد الرحمن ابو زيد</t>
  </si>
  <si>
    <t>Suwan (07-51)</t>
  </si>
  <si>
    <t>طلال ربحي شهوان</t>
  </si>
  <si>
    <t>Suwan (07-42)</t>
  </si>
  <si>
    <t>احمد اسعد محمود موسى وامين احمد اسعد موسى</t>
  </si>
  <si>
    <t>Suwan (07-41)</t>
  </si>
  <si>
    <t>Suwan (07-32)</t>
  </si>
  <si>
    <t>عبد الناصر عقاب محمود الساعد</t>
  </si>
  <si>
    <t>Suwan (07-31)</t>
  </si>
  <si>
    <t>Suwan (07-22)</t>
  </si>
  <si>
    <t>كمال حسين حسان محمد</t>
  </si>
  <si>
    <t>Suwan (07-21)</t>
  </si>
  <si>
    <t>جودت خالد مصطفى مقالده</t>
  </si>
  <si>
    <t>Suwan (07-12)</t>
  </si>
  <si>
    <t>سمير وخولة عبد الجواد عبيد</t>
  </si>
  <si>
    <t>Suwan (07-11)</t>
  </si>
  <si>
    <t>منال فاخوري</t>
  </si>
  <si>
    <t>Suwan (06-82)</t>
  </si>
  <si>
    <t>أحمد حسن علي عبسي</t>
  </si>
  <si>
    <t>Suwan (06-81)</t>
  </si>
  <si>
    <t>منير عبد الرحمن دسوقي</t>
  </si>
  <si>
    <t>Suwan (06-72)</t>
  </si>
  <si>
    <t>هبة حامد</t>
  </si>
  <si>
    <t>Suwan (06-71)</t>
  </si>
  <si>
    <t>Suwan (06-62)</t>
  </si>
  <si>
    <t xml:space="preserve">نهاد طلال نهاد كمال </t>
  </si>
  <si>
    <t>Suwan (06-61)</t>
  </si>
  <si>
    <t>عفيف عبد القادر حسن التلي</t>
  </si>
  <si>
    <t>Suwan (06-52)</t>
  </si>
  <si>
    <t>شادي عمر يوسف محاميد</t>
  </si>
  <si>
    <t>Suwan (06-51)</t>
  </si>
  <si>
    <t>أحمد خضر ياسين</t>
  </si>
  <si>
    <t>Suwan (06-42)</t>
  </si>
  <si>
    <t>عدنان حسين علي براغثة</t>
  </si>
  <si>
    <t>Suwan (06-41)</t>
  </si>
  <si>
    <t>Suwan (06-33)</t>
  </si>
  <si>
    <t>صلاح الدين وليد يوسف يحيى</t>
  </si>
  <si>
    <t>Suwan (06-32)</t>
  </si>
  <si>
    <t xml:space="preserve">محمد بشير حسن يوسف محاجنة </t>
  </si>
  <si>
    <t>Suwan (06-31)</t>
  </si>
  <si>
    <t xml:space="preserve">رامي أحمد محمد قاسم </t>
  </si>
  <si>
    <t>Suwan (06-22)</t>
  </si>
  <si>
    <t xml:space="preserve">نور صابر موسى الطويل </t>
  </si>
  <si>
    <t>Suwan (06-21)</t>
  </si>
  <si>
    <t>نهى عقيل</t>
  </si>
  <si>
    <t>Suwan (06-12)</t>
  </si>
  <si>
    <t xml:space="preserve">ناجح محمد علي عياسي </t>
  </si>
  <si>
    <t>Suwan (06-11)</t>
  </si>
  <si>
    <t xml:space="preserve">نجاة خالد محمد دبش </t>
  </si>
  <si>
    <t>Suwan (05-82)</t>
  </si>
  <si>
    <t xml:space="preserve">وهيب ابراهيم رمضان اجميل </t>
  </si>
  <si>
    <t>Suwan (05-81)</t>
  </si>
  <si>
    <t>اميره عطا سعيد ابو هاني</t>
  </si>
  <si>
    <t>Suwan (05-72)</t>
  </si>
  <si>
    <t>باسل محمود أحمد أبو شمط</t>
  </si>
  <si>
    <t>Suwan (05-71)</t>
  </si>
  <si>
    <t>سالم صبحي اسعد المصري</t>
  </si>
  <si>
    <t>Suwan (05-62)</t>
  </si>
  <si>
    <t>باسم توفيق أسعد تفاحة</t>
  </si>
  <si>
    <t>Suwan (05-61)</t>
  </si>
  <si>
    <t>حسين رشيد حسين عودة</t>
  </si>
  <si>
    <t>Suwan (05-52)</t>
  </si>
  <si>
    <t>طلعت مسعود محمود خموس</t>
  </si>
  <si>
    <t>Suwan (05-51)</t>
  </si>
  <si>
    <t>موسى كرجة</t>
  </si>
  <si>
    <t>Suwan (05-43)</t>
  </si>
  <si>
    <t>دينا سليمان وحماد محمود محمد حسين</t>
  </si>
  <si>
    <t>Suwan (05-42)</t>
  </si>
  <si>
    <t xml:space="preserve">اياد محمد محمود مسروجي </t>
  </si>
  <si>
    <t>Suwan (05-41)</t>
  </si>
  <si>
    <t>سعاد محمد صبحي عياد وسامي محمد احمد يوسف</t>
  </si>
  <si>
    <t>Suwan (05-32)</t>
  </si>
  <si>
    <t>كمال نافز محمد شريف طه</t>
  </si>
  <si>
    <t>Suwan (05-31)</t>
  </si>
  <si>
    <t>Suwan (05-22)</t>
  </si>
  <si>
    <t>رائد ابراهيم</t>
  </si>
  <si>
    <t>Suwan (05-21)</t>
  </si>
  <si>
    <t>هيام ابراهيم عبد الله منصور</t>
  </si>
  <si>
    <t>Suwan (05-12)</t>
  </si>
  <si>
    <t>بشار حمزة توفيق قاسم سليمان</t>
  </si>
  <si>
    <t>Suwan (05-11)</t>
  </si>
  <si>
    <t>عادل فريج</t>
  </si>
  <si>
    <t>Suwan (04-92)</t>
  </si>
  <si>
    <t>أحمد جمال محمد عودة</t>
  </si>
  <si>
    <t>Suwan (04-91)</t>
  </si>
  <si>
    <t>رضوان رضا حسين يحيى</t>
  </si>
  <si>
    <t>Suwan (04-82)</t>
  </si>
  <si>
    <t xml:space="preserve">محمود حسن محمود مسلم </t>
  </si>
  <si>
    <t>Suwan (04-81)</t>
  </si>
  <si>
    <t>Suwan (04-72)</t>
  </si>
  <si>
    <t>Suwan (04-71)</t>
  </si>
  <si>
    <t>عبد الكريم يوسف محمد شرف طه</t>
  </si>
  <si>
    <t>Suwan (04-62)</t>
  </si>
  <si>
    <t xml:space="preserve">جلال محمد سيد طوخي </t>
  </si>
  <si>
    <t>Suwan (04-61)</t>
  </si>
  <si>
    <t>محمد علي حسن حماد</t>
  </si>
  <si>
    <t>Suwan (04-52)</t>
  </si>
  <si>
    <t>فادي صالح مرعي مرعي</t>
  </si>
  <si>
    <t>Suwan (04-51)</t>
  </si>
  <si>
    <t xml:space="preserve">خالد فوزي امين خضر </t>
  </si>
  <si>
    <t>Suwan (04-42)</t>
  </si>
  <si>
    <t>باسل عمران حسن جرجاوي</t>
  </si>
  <si>
    <t>Suwan (04-41)</t>
  </si>
  <si>
    <t>عمرو منصور حمدي خلفة</t>
  </si>
  <si>
    <t>Suwan (04-32)</t>
  </si>
  <si>
    <t xml:space="preserve">الخنساء مصطفى جاد دياب </t>
  </si>
  <si>
    <t>Suwan (04-31)</t>
  </si>
  <si>
    <t>سهام احمد شحاده جبريل ونائل جبورة عثمان جبريل</t>
  </si>
  <si>
    <t>Suwan (04-22)</t>
  </si>
  <si>
    <t>جورج داوود فريد مجج و مارينا جون مجج</t>
  </si>
  <si>
    <t>Suwan (04-21)</t>
  </si>
  <si>
    <t>ياسين عودة سعد</t>
  </si>
  <si>
    <t>Suwan (04-12)</t>
  </si>
  <si>
    <t>محمد سالم يوسف الشلالده</t>
  </si>
  <si>
    <t>Suwan (04-11)</t>
  </si>
  <si>
    <t>Suwan (03-92)</t>
  </si>
  <si>
    <t>Suwan (03-91)</t>
  </si>
  <si>
    <t>بدر بدران محمد دار جبارة</t>
  </si>
  <si>
    <t>Suwan (03-82)</t>
  </si>
  <si>
    <t>إنطوان توفيق جريس عبد الله</t>
  </si>
  <si>
    <t>Suwan (03-81)</t>
  </si>
  <si>
    <t>Suwan (03-72)</t>
  </si>
  <si>
    <t>راسم محمد سعيد راسم كمال</t>
  </si>
  <si>
    <t>Suwan (03-71)</t>
  </si>
  <si>
    <t>Suwan (03-62)</t>
  </si>
  <si>
    <t>Suwan (03-61)</t>
  </si>
  <si>
    <t>Suwan (03-52)</t>
  </si>
  <si>
    <t>Suwan (03-51)</t>
  </si>
  <si>
    <t>كريمة يوسف عمر خطيب</t>
  </si>
  <si>
    <t>Suwan (03-42)</t>
  </si>
  <si>
    <t>يونس علي يونس دار عموري</t>
  </si>
  <si>
    <t>Suwan (03-41)</t>
  </si>
  <si>
    <t>Suwan (03-32)</t>
  </si>
  <si>
    <t>معمر غازي عبد الرحيم ياسين وداليا ياسين</t>
  </si>
  <si>
    <t>Suwan (03-31)</t>
  </si>
  <si>
    <t>راقي عبد الكريم كايد عبد</t>
  </si>
  <si>
    <t>Suwan (03-22)</t>
  </si>
  <si>
    <t>محمد عز الدين محمد عطية</t>
  </si>
  <si>
    <t>Suwan (03-21)</t>
  </si>
  <si>
    <t>Suwan (03-12)</t>
  </si>
  <si>
    <t>Suwan (03-11)</t>
  </si>
  <si>
    <t>زياد عيسى وديع خوري</t>
  </si>
  <si>
    <t>Suwan (02-82)</t>
  </si>
  <si>
    <t>صبحي أمين نخلة نخلة</t>
  </si>
  <si>
    <t>Suwan (02-81)</t>
  </si>
  <si>
    <t>محمد جعفر محمد إجبارة</t>
  </si>
  <si>
    <t>Suwan (02-72)</t>
  </si>
  <si>
    <t>محمد عبد المعطي محمد سلاودة وميادة محمود عبدالرحيم سلاودة</t>
  </si>
  <si>
    <t>Suwan (02-71)</t>
  </si>
  <si>
    <t>راتب خليل راتب ابو هدوان</t>
  </si>
  <si>
    <t>Suwan (02-62)</t>
  </si>
  <si>
    <t xml:space="preserve">نبيل حنا موسى حوراني </t>
  </si>
  <si>
    <t>Suwan (02-61)</t>
  </si>
  <si>
    <t>رياض مصطفى إبراهيم جبارين ومها رياض مصطفى جبارين</t>
  </si>
  <si>
    <t>Suwan (02-52)</t>
  </si>
  <si>
    <t xml:space="preserve">اسيد نمر قاسم عيساوي </t>
  </si>
  <si>
    <t>Suwan (02-51)</t>
  </si>
  <si>
    <t xml:space="preserve">بلال محمد بكر ياسين </t>
  </si>
  <si>
    <t>Suwan (02-42)</t>
  </si>
  <si>
    <t>لينا نمر عيساوي عواودة</t>
  </si>
  <si>
    <t>Suwan (02-41)</t>
  </si>
  <si>
    <t>علاء محمد شفيع عباس محاميد</t>
  </si>
  <si>
    <t>Suwan (02-33)</t>
  </si>
  <si>
    <t>ايهاب يوسف احمد دبس</t>
  </si>
  <si>
    <t>Suwan (02-32)</t>
  </si>
  <si>
    <t>مي ابراهيم احمد سلهب</t>
  </si>
  <si>
    <t>Suwan (02-31)</t>
  </si>
  <si>
    <t>لؤي ابراهيم صالح عامر</t>
  </si>
  <si>
    <t>Suwan (02-22)</t>
  </si>
  <si>
    <t>Suwan (02-21)</t>
  </si>
  <si>
    <t>ايهاب صبري هدى ابو كشك</t>
  </si>
  <si>
    <t>Suwan (02-12)</t>
  </si>
  <si>
    <t>امير احمد هدى ابو كشك</t>
  </si>
  <si>
    <t>Suwan (02-11)</t>
  </si>
  <si>
    <t>محمد معدي</t>
  </si>
  <si>
    <t>Suwan (01-72)</t>
  </si>
  <si>
    <t>سعاده محمد سعاده عبد الغني وعالية عبد الغني</t>
  </si>
  <si>
    <t>Suwan (01-71)</t>
  </si>
  <si>
    <t>Suwan (01-62)</t>
  </si>
  <si>
    <t>عبد الرحمن رسمي عبد الرحمن خريوش</t>
  </si>
  <si>
    <t>Suwan (01-61)</t>
  </si>
  <si>
    <t>محمد أحمد محمد قنبر</t>
  </si>
  <si>
    <t>Suwan (01-52)</t>
  </si>
  <si>
    <t>عبد المجيد محمد عبد عريقات - يمنة عريقات</t>
  </si>
  <si>
    <t>Suwan (01-51)</t>
  </si>
  <si>
    <t>جواد نمر حامد مرار</t>
  </si>
  <si>
    <t>Suwan (01-42)</t>
  </si>
  <si>
    <t>تميم حسين توفيق ياسين</t>
  </si>
  <si>
    <t>Suwan (01-41)</t>
  </si>
  <si>
    <t>علي هاشم مقداد سعدي</t>
  </si>
  <si>
    <t>Suwan (01-32)</t>
  </si>
  <si>
    <t>Suwan (01-31)</t>
  </si>
  <si>
    <t>عبير أحمد عبد العزيز جبارة</t>
  </si>
  <si>
    <t>Suwan (01-23)</t>
  </si>
  <si>
    <t>أيمن صابر إبراهيم عياد</t>
  </si>
  <si>
    <t>Suwan (01-22)</t>
  </si>
  <si>
    <t>Suwan (01-21)</t>
  </si>
  <si>
    <t>Suwan (01-12)</t>
  </si>
  <si>
    <t>عبد الفتاح يوسف محاميد</t>
  </si>
  <si>
    <t>Suwan (01-11)</t>
  </si>
  <si>
    <t xml:space="preserve">وليد حسن عباس أعور </t>
  </si>
  <si>
    <t xml:space="preserve">سامر اديب زكي اباظه </t>
  </si>
  <si>
    <t>أمجد جبريل داوود جولاني</t>
  </si>
  <si>
    <t xml:space="preserve">خالد عثمان عبد الفتاح جلجولي وميسم جلجولي </t>
  </si>
  <si>
    <t>علاء عبد الرحيم عبد القادر محمود</t>
  </si>
  <si>
    <t xml:space="preserve">سامر جبريل داوود جولاني </t>
  </si>
  <si>
    <t>لنا احمد داوود صبحي</t>
  </si>
  <si>
    <t>سامر مصلح احمد فضيلي</t>
  </si>
  <si>
    <t>معاوية عبد ربه</t>
  </si>
  <si>
    <t xml:space="preserve">ياسر موسى ابراهيم لافي  </t>
  </si>
  <si>
    <t>غدير سليم ابراهيم صليبا</t>
  </si>
  <si>
    <t>غدن منصور احمد دعاس</t>
  </si>
  <si>
    <t>كميل حنا عبد الله جعفر</t>
  </si>
  <si>
    <t>حافظ احمد مصطفى شحادة</t>
  </si>
  <si>
    <t xml:space="preserve">اسامه تيسير سليم حج علي </t>
  </si>
  <si>
    <t xml:space="preserve">جليل محمود يعقوب خليفة </t>
  </si>
  <si>
    <t>عماد أحمد نعيم غيث</t>
  </si>
  <si>
    <t xml:space="preserve">نداء قدري حافظ أغا النمر </t>
  </si>
  <si>
    <t xml:space="preserve">لورين باسم وليم خوري </t>
  </si>
  <si>
    <t xml:space="preserve">بولين باسم وليم خوري </t>
  </si>
  <si>
    <t xml:space="preserve">عمر نافز عبد الجواد سالم </t>
  </si>
  <si>
    <t>عادل عبد السلام عبد الله جمل و وفاء محمود سعيد جمل</t>
  </si>
  <si>
    <t>سامية محمد عبد الهادي حوامدة</t>
  </si>
  <si>
    <t xml:space="preserve">حنا عيسى حنا حوراني </t>
  </si>
  <si>
    <t xml:space="preserve">كرم وليد صادق حاج يحيى </t>
  </si>
  <si>
    <t>عمار حامد عبدالرحمن حامد</t>
  </si>
  <si>
    <t>موسى دويك</t>
  </si>
  <si>
    <t>Makmata (19-11)</t>
  </si>
  <si>
    <t>سهى أحمد عايد أبو الهوى</t>
  </si>
  <si>
    <t xml:space="preserve">أحمد عبد الكريم أحمد حاج يحيى </t>
  </si>
  <si>
    <t xml:space="preserve">انصاف عدنان محمود ماضي ومحمود شعبان محمود ماضي </t>
  </si>
  <si>
    <t>فريهان نافذ حسين صياد</t>
  </si>
  <si>
    <t xml:space="preserve">زياد عبد الرحمن يعقوب صرصور  </t>
  </si>
  <si>
    <t>محمود بيضون</t>
  </si>
  <si>
    <t>عبد الله حسين عبد الله ابو جاموس</t>
  </si>
  <si>
    <t>ابراهيم سليمان الزبارقة وفاديا خليل محمد ابو عبيد</t>
  </si>
  <si>
    <t xml:space="preserve">حاتم محمد موسى جابر </t>
  </si>
  <si>
    <t xml:space="preserve">حسام جميل مصطفى شلش </t>
  </si>
  <si>
    <t>Makmata (18-31)</t>
  </si>
  <si>
    <t xml:space="preserve">رائد ابراهيم سالم ابو عصا </t>
  </si>
  <si>
    <t>رانية داوود ابراهيم وشاح</t>
  </si>
  <si>
    <t>أشرف قريناوي</t>
  </si>
  <si>
    <t>آمال عدنان سليمان خلايفة</t>
  </si>
  <si>
    <t>عبد الفتاح محمد عوض محاميد</t>
  </si>
  <si>
    <t>هلال</t>
  </si>
  <si>
    <t xml:space="preserve">مهدي حياتي محمد مصري </t>
  </si>
  <si>
    <t>مي سعاد خضر دبدوب</t>
  </si>
  <si>
    <t xml:space="preserve">محمد احمد رشدي نزال </t>
  </si>
  <si>
    <t>حاتم محمد أسعد أبو السباع ومنال ابو سباع</t>
  </si>
  <si>
    <t>لينا حرب عبد حميدان وعبدالله عارف حميدان</t>
  </si>
  <si>
    <t>احمد فريد خضر محاجنة وروضة عبد الحفيظ محمود محاجنة</t>
  </si>
  <si>
    <t>رباب منذر صبحي خوري ونمرود شفيق الياس خوري</t>
  </si>
  <si>
    <t xml:space="preserve">مؤيد عبد الرحيم عبد اللطيف عاصي </t>
  </si>
  <si>
    <t>انور حسن سليمان  قيعان</t>
  </si>
  <si>
    <t xml:space="preserve">سراج الدين طارق أحمد فيضي </t>
  </si>
  <si>
    <t>مدحت عادل فايق جبارة وروان راسم جبارة</t>
  </si>
  <si>
    <t>راغب عبد الله عبد الحليم زعبي وسمر حسني يوسف زعبي</t>
  </si>
  <si>
    <t xml:space="preserve">محمود احمد محمد خطيب </t>
  </si>
  <si>
    <t xml:space="preserve">وليد طاهر رشيد بلبيسي </t>
  </si>
  <si>
    <t>محمد صياد</t>
  </si>
  <si>
    <t xml:space="preserve">أشرف يحيى صبحي الدلال </t>
  </si>
  <si>
    <t>حمزة مصطفى عبد ربة يوسف</t>
  </si>
  <si>
    <t>محمد ابراهيم محمود شعبان</t>
  </si>
  <si>
    <t>Makmata (16-31)</t>
  </si>
  <si>
    <t>رجاء بلال يحيى الجبارين</t>
  </si>
  <si>
    <t>لينا صليبا عوض سلامة وإبراهيم عزت يعقوب سلامة</t>
  </si>
  <si>
    <t xml:space="preserve">رسلان زكي أحمد شيخ أبراهيم </t>
  </si>
  <si>
    <t>سري الجبشة</t>
  </si>
  <si>
    <t>اماني غالب محمود داوود</t>
  </si>
  <si>
    <t xml:space="preserve">عماد محمد احمد رابي </t>
  </si>
  <si>
    <t>عايد وبسمة دعيبس</t>
  </si>
  <si>
    <t>أحمد عرفات عزمي قراعين</t>
  </si>
  <si>
    <t>Makmata (15-31)</t>
  </si>
  <si>
    <t>Makmata (15-22)</t>
  </si>
  <si>
    <t>Makmata (15-21)</t>
  </si>
  <si>
    <t>Makmata (15-11)</t>
  </si>
  <si>
    <t xml:space="preserve">رشيد فهمي اسامة رشيد نشاشيبي </t>
  </si>
  <si>
    <t>أحمد نور الدين عبد الله صرصور</t>
  </si>
  <si>
    <t xml:space="preserve">سمير وديع عيسى خوري </t>
  </si>
  <si>
    <t>أحمد رشدي عيسى</t>
  </si>
  <si>
    <t>مروان هايل سعيد خوري</t>
  </si>
  <si>
    <t>Makmata (14-31)</t>
  </si>
  <si>
    <t>Makmata (14-22)</t>
  </si>
  <si>
    <t>Makmata (14-21)</t>
  </si>
  <si>
    <t>Makmata (14-11)</t>
  </si>
  <si>
    <t xml:space="preserve">توفيق سمير توفيق نادي </t>
  </si>
  <si>
    <t>سامر كنعان عيسى عاصي</t>
  </si>
  <si>
    <t xml:space="preserve">فاتنة أحمد نعيم غيث </t>
  </si>
  <si>
    <t>خليل محمد عبد الله بشير</t>
  </si>
  <si>
    <t>تغريد صبحي عبد الفتاح شبيطة وعصمت فوزي شبيطه</t>
  </si>
  <si>
    <t xml:space="preserve">حسن سلمان حسن سليمان </t>
  </si>
  <si>
    <t xml:space="preserve">تيسير سمير توفيق نادي </t>
  </si>
  <si>
    <t xml:space="preserve">جودت فخري سليم جيوسي </t>
  </si>
  <si>
    <t xml:space="preserve">باسل سمير توفيق نادي </t>
  </si>
  <si>
    <t xml:space="preserve">سهير سليمان محمد يعقوب </t>
  </si>
  <si>
    <t>Makmata (13-32)</t>
  </si>
  <si>
    <t>Makmata (13-31)</t>
  </si>
  <si>
    <t>Makmata (13-22)</t>
  </si>
  <si>
    <t>Makmata (13-12)</t>
  </si>
  <si>
    <t>Makmata (13-11)</t>
  </si>
  <si>
    <t>ابراهيم منير ابراهيم مصطفى بركات ابو الفيلات</t>
  </si>
  <si>
    <t>خالد محمود نجيب محاجنة</t>
  </si>
  <si>
    <t xml:space="preserve">ديمة زياد رافت اشهب </t>
  </si>
  <si>
    <t>جمعة محمود جمعة ابو جمعة</t>
  </si>
  <si>
    <t>يوسف المدهون</t>
  </si>
  <si>
    <t xml:space="preserve">يوسف عاهد عبد الحفيظ قاسم </t>
  </si>
  <si>
    <t xml:space="preserve">نسرين ماهر يوسف حاج يحيى </t>
  </si>
  <si>
    <t>نادر عيسى سليمان غنيم</t>
  </si>
  <si>
    <t>نبيل عبد الرازق</t>
  </si>
  <si>
    <t>Makmata (12-32)</t>
  </si>
  <si>
    <t>معتز بسام شكري ابو غربية</t>
  </si>
  <si>
    <t>Makmata (12-22)</t>
  </si>
  <si>
    <t xml:space="preserve">سمير مصطفى احمد شعباني </t>
  </si>
  <si>
    <t>صهيب مصطفى صبري ازحيمان وداليا ازحيمان</t>
  </si>
  <si>
    <t xml:space="preserve">مهند محمد سعيد الجولاني </t>
  </si>
  <si>
    <t>حسن إبراهيم محمود حمدان</t>
  </si>
  <si>
    <t>امين عبد الله علي صرصور و حنين حمزة علي صرصور</t>
  </si>
  <si>
    <t>عمر عبد الرحمن احمد عبد الحليم</t>
  </si>
  <si>
    <t>ريم محمود ناصر بيادسة عثامنة</t>
  </si>
  <si>
    <t>وجيه عمر محمد بلعوم ولبنى عبد الجبار داوود بلعوم</t>
  </si>
  <si>
    <t>محمود والهام الخطيب</t>
  </si>
  <si>
    <t>سامر بولص جورج بينيامين</t>
  </si>
  <si>
    <t>ضياء مبارك</t>
  </si>
  <si>
    <t>فراس زميرو</t>
  </si>
  <si>
    <t>جورج سابا يوسف سعيد</t>
  </si>
  <si>
    <t>وهيب عثمان ابراهيم عثامنة</t>
  </si>
  <si>
    <t xml:space="preserve">أمل عليان طالب كعبي </t>
  </si>
  <si>
    <t>ايهاب جورج وديع رزوق وديما عيسى لطفي  رزوق</t>
  </si>
  <si>
    <t xml:space="preserve">مروان عبد اللطيف علي جيلاني </t>
  </si>
  <si>
    <t xml:space="preserve">يوسف جميل محمد داري </t>
  </si>
  <si>
    <t xml:space="preserve">عبد الحليم أحمد محمد داري </t>
  </si>
  <si>
    <t xml:space="preserve">نظمي أحمد عارف زماميري </t>
  </si>
  <si>
    <t>وائل ابراهيم محمد عبيدي</t>
  </si>
  <si>
    <t>مراد ناصر محمد بشير</t>
  </si>
  <si>
    <t xml:space="preserve">مهى عبد الفتاح محمد جرار </t>
  </si>
  <si>
    <t>جوني "سمعان سيمون" جريس اسمر وفيفيان اسمر</t>
  </si>
  <si>
    <t xml:space="preserve">إبراهيم محمود محمد داري </t>
  </si>
  <si>
    <t xml:space="preserve">فداء أحمد عبد زقة </t>
  </si>
  <si>
    <t>فراس عمري</t>
  </si>
  <si>
    <t xml:space="preserve">حلمي محمد عطية نايف رجب </t>
  </si>
  <si>
    <t xml:space="preserve">محمد محمود عبد الله سحويل </t>
  </si>
  <si>
    <t>اشرف احمد سالم عويسات</t>
  </si>
  <si>
    <t xml:space="preserve">معروف محمود محمد عامر </t>
  </si>
  <si>
    <t>اياد سعدي</t>
  </si>
  <si>
    <t>طيب ابو غنيم</t>
  </si>
  <si>
    <t xml:space="preserve">إيمان يونس عبد الرحيم أنصاري </t>
  </si>
  <si>
    <t>رجائي محفوظ عبد الحفيظ الخطيب ورشا الخطيب</t>
  </si>
  <si>
    <t>محمد مامون محمد الشيخ</t>
  </si>
  <si>
    <t>عبد الوهاب تكروري</t>
  </si>
  <si>
    <t>كامل احمد موسى ريان</t>
  </si>
  <si>
    <t>نعمة سليمان حسن نصاصرة</t>
  </si>
  <si>
    <t>سعيد حامد الخطيب</t>
  </si>
  <si>
    <t xml:space="preserve">محمد مرجان رشيد مصطفى جبارين </t>
  </si>
  <si>
    <t>هشام احمد عبدالرازق تفاحة</t>
  </si>
  <si>
    <t>تتسيانا كزميرفتا حسلاف ترك</t>
  </si>
  <si>
    <t>كمال محمد نعواش</t>
  </si>
  <si>
    <t xml:space="preserve">إينا ليونيد إيفان خروف </t>
  </si>
  <si>
    <t>عريب عدنان عبد الرحمن عبيد</t>
  </si>
  <si>
    <t>سامية عيد ابراهيم شعباني</t>
  </si>
  <si>
    <t>اسامة عزمي عبد الحفيظ الجولاني</t>
  </si>
  <si>
    <t>سائد سليمية</t>
  </si>
  <si>
    <t>هدى زهير محمد جمل وكوثر طلال محمد ناطور</t>
  </si>
  <si>
    <t>لطفي عبد الله ياسين صرصور</t>
  </si>
  <si>
    <t>أحمد محاجنة</t>
  </si>
  <si>
    <t>حسن يوسف محمد قعدان</t>
  </si>
  <si>
    <t>فريال أحمد علي أبو قطيفان</t>
  </si>
  <si>
    <t>ابراهيم ديب ابراهيم طيبي وايناس اسماعيل طيبي</t>
  </si>
  <si>
    <t>محمود فيصل يوسف ابوطاعة</t>
  </si>
  <si>
    <t>عدي/ رياض الهندي</t>
  </si>
  <si>
    <t>سمية صادق يوسف حاج يحيى</t>
  </si>
  <si>
    <t>ماهر عمر ابو ماضي و عبد موسى ابو ماضي</t>
  </si>
  <si>
    <t>نفين مصطفى احمد علمي</t>
  </si>
  <si>
    <t>سامي كامل عثمان عطوان</t>
  </si>
  <si>
    <t>نضال عبد اللطيف شحدة غيث</t>
  </si>
  <si>
    <t>ايمن عمراحمد لبوم</t>
  </si>
  <si>
    <t>ابراهيم محمود ابراهيم حوشية</t>
  </si>
  <si>
    <t>اسعد محمد اسعد حجة</t>
  </si>
  <si>
    <t>ساهر محمد ذياب عثمان</t>
  </si>
  <si>
    <t>امينة امين يوسف سعادة وربى سمير سعدي سعادة</t>
  </si>
  <si>
    <t>سامي حسن موسى عليان</t>
  </si>
  <si>
    <t>محمود سليم عدنان محمود ابو حمد ومحمود نعامنة</t>
  </si>
  <si>
    <t>عقل زينة</t>
  </si>
  <si>
    <t>منذر سعيد سعود عليان</t>
  </si>
  <si>
    <t>مصباح شحده الوريدات</t>
  </si>
  <si>
    <t xml:space="preserve">يوسف محمد عبد الفتاح يوسف </t>
  </si>
  <si>
    <t xml:space="preserve">ايمان انطوان يوسف عون و ادوارد يوسف حنا معلم </t>
  </si>
  <si>
    <t>سامر عثمان</t>
  </si>
  <si>
    <t>جميل محمد جميل التاجي وربيحه محمد جميل التاجي</t>
  </si>
  <si>
    <t xml:space="preserve">اريج يونس عبد الرازق عناني </t>
  </si>
  <si>
    <t>رنا الوحيدي</t>
  </si>
  <si>
    <t xml:space="preserve">مفلح احمد مفلح طلوزي </t>
  </si>
  <si>
    <t>سامي سمير محمد يغمور</t>
  </si>
  <si>
    <t>نبيل وليد صادق حاج يحيى</t>
  </si>
  <si>
    <t>ماهر اسماعيل مناصرة</t>
  </si>
  <si>
    <t>سائد عبد المطلب كمال الدين عرفات</t>
  </si>
  <si>
    <t>عبدالله أسامة حمزة طاهر</t>
  </si>
  <si>
    <t xml:space="preserve">عايد أمين محمد حمدان </t>
  </si>
  <si>
    <t>نجاح صالح عبد الرحمن حسن</t>
  </si>
  <si>
    <t>محمود حسن محمود مسلم وسمية يوسف حسن اشوس</t>
  </si>
  <si>
    <t>سفيان محمد مصطفى علان</t>
  </si>
  <si>
    <t>سونه محمد اسعد فلاح ابو الفيلات</t>
  </si>
  <si>
    <t>سوسن عيسى محمد محاميد وجمال محمد عوض محاميد</t>
  </si>
  <si>
    <t>رامي مشعشع ورانيا مرعي</t>
  </si>
  <si>
    <t>خالد علي فنون عساف</t>
  </si>
  <si>
    <t>منال ناظم ابو كشك</t>
  </si>
  <si>
    <t>حازم حسن علي عمد</t>
  </si>
  <si>
    <t xml:space="preserve">مي حازم حسن عمد </t>
  </si>
  <si>
    <t>فرح جاك فرح مستكلم وسلفيا مستكلم</t>
  </si>
  <si>
    <t>مروه درويش مصطفى عيسوي ومحمد ابراهيم عيسوي</t>
  </si>
  <si>
    <t xml:space="preserve">معتصم ابراهيم حسن عنيني </t>
  </si>
  <si>
    <t>سلام عيسى سليمان مصلح</t>
  </si>
  <si>
    <t xml:space="preserve">عامر أحمد علي مصلح </t>
  </si>
  <si>
    <t>إبراهيم سعيد إبراهيم طه</t>
  </si>
  <si>
    <t xml:space="preserve">روبرت سمعان جورج مخلوف </t>
  </si>
  <si>
    <t>جميل صافي</t>
  </si>
  <si>
    <t>عيسى متري عيسى رشماوي</t>
  </si>
  <si>
    <t xml:space="preserve">فوزي توفيق إبراهيم جوهري </t>
  </si>
  <si>
    <t>ايهاب موريس حبيب متيا صباره وهانية عيسى حنا صباره</t>
  </si>
  <si>
    <t>منير قيعان</t>
  </si>
  <si>
    <t>باسم رفائيل وداد غطاس</t>
  </si>
  <si>
    <t>مجد محمود خليفة إبراهيم</t>
  </si>
  <si>
    <t>وجدان محمود ناصر عتامنة</t>
  </si>
  <si>
    <t>ماجد عطية عبد ابو صويص</t>
  </si>
  <si>
    <t xml:space="preserve">عماد الدين داوود غوشة </t>
  </si>
  <si>
    <t>نظمي أبو ميزر</t>
  </si>
  <si>
    <t xml:space="preserve">محمود كايد محمد مرعي </t>
  </si>
  <si>
    <t xml:space="preserve">خليل محمد خليل ابو علي  ومطر محمد محمد ابو علي </t>
  </si>
  <si>
    <t>لؤي نزار جميل صيصان</t>
  </si>
  <si>
    <t>محمد موسى جناح وتمام داوود جناح</t>
  </si>
  <si>
    <t>رائد ابو شميس</t>
  </si>
  <si>
    <t>سعيد محمود سعيد بشارة و ميساء يوسف عاهد بشارة</t>
  </si>
  <si>
    <t>انور حسن سليمان قيعان</t>
  </si>
  <si>
    <t xml:space="preserve">ناشد خالد سعيد عراقي </t>
  </si>
  <si>
    <t>Makmata (02-22)</t>
  </si>
  <si>
    <t>Makmata (02-21)</t>
  </si>
  <si>
    <t xml:space="preserve">هالة خالد سعيد عبد الحي </t>
  </si>
  <si>
    <t>منتصر وجيه محمد جبارة</t>
  </si>
  <si>
    <t>يوسف يعقوب ايوب عيساوي</t>
  </si>
  <si>
    <t xml:space="preserve">مطيع محمد محمود زغير </t>
  </si>
  <si>
    <t>بسام سالم</t>
  </si>
  <si>
    <t xml:space="preserve">مصطفى حاتم مصطفى رابي </t>
  </si>
  <si>
    <t>سعيد ابراهيم سعيد عياد وفاتنة محمد عطا عياد</t>
  </si>
  <si>
    <t>ايمن محمد شفيع عباس محاميد</t>
  </si>
  <si>
    <t>محمد فوزي امين خضر</t>
  </si>
  <si>
    <t>Makmata (01-22)</t>
  </si>
  <si>
    <t>Makmata (01-21)</t>
  </si>
  <si>
    <t>الحضانة</t>
  </si>
  <si>
    <t>Handover Date</t>
  </si>
  <si>
    <t>عايد عوض دعيبس</t>
  </si>
  <si>
    <t>شيك رقم 30573346</t>
  </si>
  <si>
    <t>Obligation 2018</t>
  </si>
  <si>
    <t>Status of 2018 fees</t>
  </si>
  <si>
    <t>payment
2018
to sah</t>
  </si>
  <si>
    <t>Total collection 2018</t>
  </si>
  <si>
    <t>عماد محمد احمد رابي</t>
  </si>
  <si>
    <t>21/12/2017</t>
  </si>
  <si>
    <t>23/12/2017</t>
  </si>
  <si>
    <t xml:space="preserve">احمد عبد الرحمن محمود أدحيلة </t>
  </si>
  <si>
    <t>14/1/2018</t>
  </si>
  <si>
    <t>17/1/2018</t>
  </si>
  <si>
    <t>18/1/2018</t>
  </si>
  <si>
    <t>شيك بالدولار</t>
  </si>
  <si>
    <t>20/1/2018</t>
  </si>
  <si>
    <t>28/1/2018</t>
  </si>
  <si>
    <t>27/1/2018</t>
  </si>
  <si>
    <t>31/1/2018</t>
  </si>
  <si>
    <t>شيك بالشيكل</t>
  </si>
  <si>
    <t>Paid $271 in Dollars /Paid $635 in dollars</t>
  </si>
  <si>
    <t>paid in shikel check</t>
  </si>
  <si>
    <t>Paid in Shikel chek</t>
  </si>
  <si>
    <t>Paid in Dollar</t>
  </si>
  <si>
    <t>Paid in US Dollars</t>
  </si>
  <si>
    <t>Paid 617 dollars</t>
  </si>
  <si>
    <t>17/2/2018</t>
  </si>
  <si>
    <t>18/2/2018</t>
  </si>
  <si>
    <t>21/2/2018</t>
  </si>
  <si>
    <t>23/2/2018</t>
  </si>
  <si>
    <t>ميرا صابات</t>
  </si>
  <si>
    <t>Paid 615 dollars in check</t>
  </si>
  <si>
    <t>Paid in dollar (check)</t>
  </si>
  <si>
    <t>14/2/2018</t>
  </si>
  <si>
    <t>15/2/2018</t>
  </si>
  <si>
    <t>16/2/2018</t>
  </si>
  <si>
    <t>NameLess</t>
  </si>
  <si>
    <t>NameLess+E4:E23E16E4E4:E280</t>
  </si>
  <si>
    <t>00/01/1900</t>
  </si>
  <si>
    <t>00/00/0000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</si>
</sst>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(* #,##0_);_(* \(#,##0\);_(* &quot;-&quot;??_);_(@_)"/>
    <numFmt numFmtId="168" formatCode="_ * #,##0_ ;_ * \-#,##0_ ;_ * &quot;-&quot;??_ ;_ @_ "/>
    <numFmt numFmtId="169" formatCode="[$-409]d\-mmm\-yy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b/>
      <sz val="10"/>
      <color rgb="FFFF0000"/>
      <name val="Calibri"/>
      <family val="2"/>
    </font>
    <font>
      <b/>
      <sz val="15"/>
      <color rgb="FF212121"/>
      <name val="Inherit"/>
      <charset val="177"/>
    </font>
    <font>
      <b/>
      <sz val="11"/>
      <name val="Calibri"/>
      <family val="2"/>
      <charset val="177"/>
      <scheme val="minor"/>
    </font>
    <font>
      <b/>
      <sz val="11"/>
      <color rgb="FF000000"/>
      <name val="Calibri"/>
      <family val="2"/>
      <charset val="177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10" fillId="0" borderId="0"/>
    <xf numFmtId="165" fontId="10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0" fillId="0" borderId="0" xfId="2" applyFont="1" applyAlignment="1"/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10" fillId="0" borderId="0" xfId="2" applyNumberFormat="1" applyFont="1" applyAlignment="1">
      <alignment horizontal="center" vertical="center"/>
    </xf>
    <xf numFmtId="49" fontId="10" fillId="0" borderId="0" xfId="2" applyNumberFormat="1" applyFont="1" applyAlignment="1">
      <alignment horizontal="center"/>
    </xf>
    <xf numFmtId="0" fontId="10" fillId="0" borderId="2" xfId="2" applyFont="1" applyBorder="1"/>
    <xf numFmtId="0" fontId="10" fillId="0" borderId="3" xfId="2" applyFont="1" applyBorder="1"/>
    <xf numFmtId="0" fontId="10" fillId="0" borderId="4" xfId="2" applyFont="1" applyBorder="1"/>
    <xf numFmtId="0" fontId="10" fillId="0" borderId="5" xfId="2" applyFont="1" applyBorder="1"/>
    <xf numFmtId="0" fontId="10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49" fontId="16" fillId="7" borderId="1" xfId="2" applyNumberFormat="1" applyFont="1" applyFill="1" applyBorder="1" applyAlignment="1">
      <alignment horizontal="center" vertical="center"/>
    </xf>
    <xf numFmtId="17" fontId="16" fillId="7" borderId="1" xfId="2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right"/>
    </xf>
    <xf numFmtId="167" fontId="13" fillId="0" borderId="1" xfId="2" applyNumberFormat="1" applyFont="1" applyBorder="1" applyAlignment="1">
      <alignment horizontal="center"/>
    </xf>
    <xf numFmtId="167" fontId="13" fillId="0" borderId="1" xfId="2" applyNumberFormat="1" applyFont="1" applyBorder="1" applyAlignment="1">
      <alignment horizontal="center" vertical="center"/>
    </xf>
    <xf numFmtId="167" fontId="10" fillId="0" borderId="1" xfId="2" applyNumberFormat="1" applyFont="1" applyBorder="1" applyAlignment="1">
      <alignment horizontal="center"/>
    </xf>
    <xf numFmtId="1" fontId="13" fillId="0" borderId="1" xfId="2" applyNumberFormat="1" applyFont="1" applyBorder="1" applyAlignment="1">
      <alignment horizontal="center"/>
    </xf>
    <xf numFmtId="1" fontId="13" fillId="0" borderId="1" xfId="2" applyNumberFormat="1" applyFont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/>
    </xf>
    <xf numFmtId="0" fontId="12" fillId="6" borderId="1" xfId="1" applyNumberFormat="1" applyFont="1" applyFill="1" applyBorder="1" applyAlignment="1">
      <alignment horizontal="center"/>
    </xf>
    <xf numFmtId="1" fontId="13" fillId="6" borderId="1" xfId="2" applyNumberFormat="1" applyFont="1" applyFill="1" applyBorder="1" applyAlignment="1">
      <alignment horizontal="center"/>
    </xf>
    <xf numFmtId="1" fontId="13" fillId="6" borderId="1" xfId="2" applyNumberFormat="1" applyFont="1" applyFill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4" fontId="6" fillId="4" borderId="1" xfId="0" applyNumberFormat="1" applyFont="1" applyFill="1" applyBorder="1" applyAlignment="1">
      <alignment horizontal="right"/>
    </xf>
    <xf numFmtId="49" fontId="16" fillId="7" borderId="1" xfId="2" applyNumberFormat="1" applyFont="1" applyFill="1" applyBorder="1" applyAlignment="1">
      <alignment horizontal="center" vertical="center" wrapText="1"/>
    </xf>
    <xf numFmtId="0" fontId="9" fillId="7" borderId="1" xfId="1" applyNumberFormat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/>
    </xf>
    <xf numFmtId="0" fontId="16" fillId="7" borderId="1" xfId="2" applyFont="1" applyFill="1" applyBorder="1" applyAlignment="1">
      <alignment horizontal="center" vertical="center"/>
    </xf>
    <xf numFmtId="0" fontId="0" fillId="0" borderId="0" xfId="0" applyFont="1" applyBorder="1" applyAlignment="1"/>
    <xf numFmtId="168" fontId="18" fillId="0" borderId="1" xfId="4" applyNumberFormat="1" applyFont="1" applyBorder="1" applyAlignment="1"/>
    <xf numFmtId="0" fontId="7" fillId="4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0" borderId="10" xfId="2" applyFont="1" applyBorder="1" applyAlignment="1">
      <alignment horizontal="center" readingOrder="2"/>
    </xf>
    <xf numFmtId="0" fontId="2" fillId="0" borderId="0" xfId="1"/>
    <xf numFmtId="169" fontId="2" fillId="0" borderId="0" xfId="1" applyNumberFormat="1"/>
    <xf numFmtId="14" fontId="2" fillId="0" borderId="0" xfId="1" applyNumberFormat="1"/>
    <xf numFmtId="14" fontId="2" fillId="0" borderId="5" xfId="1" applyNumberFormat="1" applyBorder="1"/>
    <xf numFmtId="0" fontId="2" fillId="0" borderId="11" xfId="1" applyBorder="1"/>
    <xf numFmtId="0" fontId="2" fillId="0" borderId="4" xfId="1" applyBorder="1"/>
    <xf numFmtId="14" fontId="2" fillId="0" borderId="12" xfId="1" applyNumberFormat="1" applyBorder="1"/>
    <xf numFmtId="0" fontId="2" fillId="0" borderId="1" xfId="1" applyBorder="1"/>
    <xf numFmtId="0" fontId="2" fillId="0" borderId="13" xfId="1" applyBorder="1"/>
    <xf numFmtId="0" fontId="2" fillId="0" borderId="0" xfId="1" applyBorder="1"/>
    <xf numFmtId="14" fontId="2" fillId="0" borderId="12" xfId="1" applyNumberFormat="1" applyBorder="1" applyAlignment="1">
      <alignment horizontal="right"/>
    </xf>
    <xf numFmtId="14" fontId="2" fillId="0" borderId="3" xfId="1" applyNumberFormat="1" applyBorder="1"/>
    <xf numFmtId="0" fontId="2" fillId="0" borderId="14" xfId="1" applyBorder="1"/>
    <xf numFmtId="0" fontId="2" fillId="0" borderId="2" xfId="1" applyBorder="1"/>
    <xf numFmtId="14" fontId="19" fillId="0" borderId="15" xfId="1" applyNumberFormat="1" applyFont="1" applyBorder="1"/>
    <xf numFmtId="0" fontId="19" fillId="0" borderId="16" xfId="1" applyFont="1" applyBorder="1"/>
    <xf numFmtId="0" fontId="19" fillId="0" borderId="17" xfId="1" applyFont="1" applyBorder="1"/>
    <xf numFmtId="49" fontId="10" fillId="0" borderId="1" xfId="2" applyNumberFormat="1" applyFont="1" applyBorder="1" applyAlignment="1">
      <alignment horizontal="center"/>
    </xf>
    <xf numFmtId="1" fontId="16" fillId="7" borderId="1" xfId="2" applyNumberFormat="1" applyFont="1" applyFill="1" applyBorder="1" applyAlignment="1">
      <alignment horizontal="center" vertical="center" wrapText="1"/>
    </xf>
    <xf numFmtId="1" fontId="10" fillId="0" borderId="0" xfId="2" applyNumberFormat="1" applyFont="1" applyAlignment="1">
      <alignment horizontal="center"/>
    </xf>
    <xf numFmtId="168" fontId="11" fillId="0" borderId="8" xfId="4" applyNumberFormat="1" applyFont="1" applyBorder="1" applyAlignment="1">
      <alignment horizontal="center" readingOrder="2"/>
    </xf>
    <xf numFmtId="168" fontId="11" fillId="0" borderId="1" xfId="4" applyNumberFormat="1" applyFont="1" applyBorder="1" applyAlignment="1">
      <alignment horizontal="center" readingOrder="2"/>
    </xf>
    <xf numFmtId="0" fontId="10" fillId="6" borderId="1" xfId="2" applyFont="1" applyFill="1" applyBorder="1" applyAlignment="1">
      <alignment horizontal="center"/>
    </xf>
    <xf numFmtId="167" fontId="10" fillId="0" borderId="1" xfId="2" applyNumberFormat="1" applyFont="1" applyBorder="1"/>
    <xf numFmtId="14" fontId="12" fillId="8" borderId="1" xfId="1" applyNumberFormat="1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right"/>
    </xf>
    <xf numFmtId="0" fontId="12" fillId="10" borderId="1" xfId="1" applyNumberFormat="1" applyFont="1" applyFill="1" applyBorder="1" applyAlignment="1">
      <alignment horizontal="center"/>
    </xf>
    <xf numFmtId="164" fontId="12" fillId="10" borderId="1" xfId="1" applyNumberFormat="1" applyFont="1" applyFill="1" applyBorder="1" applyAlignment="1">
      <alignment horizontal="center"/>
    </xf>
    <xf numFmtId="1" fontId="13" fillId="10" borderId="1" xfId="2" applyNumberFormat="1" applyFont="1" applyFill="1" applyBorder="1" applyAlignment="1">
      <alignment horizontal="center"/>
    </xf>
    <xf numFmtId="1" fontId="13" fillId="10" borderId="1" xfId="2" applyNumberFormat="1" applyFont="1" applyFill="1" applyBorder="1" applyAlignment="1">
      <alignment horizontal="center" vertical="center"/>
    </xf>
    <xf numFmtId="167" fontId="13" fillId="10" borderId="1" xfId="2" applyNumberFormat="1" applyFont="1" applyFill="1" applyBorder="1" applyAlignment="1">
      <alignment horizontal="center" vertical="center"/>
    </xf>
    <xf numFmtId="167" fontId="10" fillId="10" borderId="1" xfId="2" applyNumberFormat="1" applyFont="1" applyFill="1" applyBorder="1"/>
    <xf numFmtId="0" fontId="10" fillId="10" borderId="1" xfId="2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8" xfId="0" applyFont="1" applyFill="1" applyBorder="1" applyAlignment="1"/>
    <xf numFmtId="0" fontId="6" fillId="4" borderId="1" xfId="0" applyFont="1" applyFill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9" borderId="8" xfId="2" applyFont="1" applyFill="1" applyBorder="1" applyAlignment="1">
      <alignment horizontal="center" readingOrder="2"/>
    </xf>
    <xf numFmtId="0" fontId="11" fillId="9" borderId="9" xfId="2" applyFont="1" applyFill="1" applyBorder="1" applyAlignment="1">
      <alignment horizontal="center" readingOrder="2"/>
    </xf>
    <xf numFmtId="0" fontId="11" fillId="9" borderId="10" xfId="2" applyFont="1" applyFill="1" applyBorder="1" applyAlignment="1">
      <alignment horizontal="center" readingOrder="2"/>
    </xf>
  </cellXfs>
  <cellStyles count="8">
    <cellStyle name="Comma" xfId="4" builtinId="3"/>
    <cellStyle name="Comma 2" xfId="3"/>
    <cellStyle name="Comma 3" xfId="7"/>
    <cellStyle name="Normal" xfId="0" builtinId="0"/>
    <cellStyle name="Normal 2" xfId="1"/>
    <cellStyle name="Normal 2 2" xfId="6"/>
    <cellStyle name="Normal 3" xfId="2"/>
    <cellStyle name="Normal 4" xf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1"/>
  <sheetViews>
    <sheetView rightToLeft="1" view="pageBreakPreview" zoomScaleNormal="100" zoomScaleSheetLayoutView="100" workbookViewId="0">
      <pane ySplit="2" topLeftCell="A269" activePane="bottomLeft" state="frozen"/>
      <selection pane="bottomLeft" activeCell="H272" sqref="H272"/>
    </sheetView>
  </sheetViews>
  <sheetFormatPr defaultRowHeight="15"/>
  <cols>
    <col min="1" max="1" width="6.7109375" bestFit="1" customWidth="1"/>
    <col min="2" max="2" width="6.85546875" style="34" bestFit="1" customWidth="1"/>
    <col min="3" max="3" width="38.28515625" style="35" bestFit="1" customWidth="1"/>
    <col min="4" max="4" width="15.140625" customWidth="1"/>
    <col min="5" max="5" width="18.7109375" customWidth="1"/>
  </cols>
  <sheetData>
    <row r="1" spans="1:5">
      <c r="B1" s="46"/>
      <c r="C1" s="47" t="s">
        <v>421</v>
      </c>
      <c r="D1" s="75">
        <f>SUM(D3:D315)</f>
        <v>112065</v>
      </c>
      <c r="E1" s="75">
        <f>SUM(E3:E315)</f>
        <v>34100</v>
      </c>
    </row>
    <row r="2" spans="1:5" ht="45">
      <c r="A2" s="71" t="s">
        <v>419</v>
      </c>
      <c r="B2" s="70" t="s">
        <v>418</v>
      </c>
      <c r="C2" s="48" t="s">
        <v>2</v>
      </c>
      <c r="D2" s="69" t="s">
        <v>420</v>
      </c>
      <c r="E2" s="69" t="s">
        <v>1787</v>
      </c>
    </row>
    <row r="3" spans="1:5">
      <c r="A3" s="24">
        <v>1</v>
      </c>
      <c r="B3" s="51">
        <v>-112</v>
      </c>
      <c r="C3" s="52">
        <f>IFERROR(VLOOKUP(B3,'List of tenants'!$C$2:$D$150,2,0),"Nameless")</f>
        <v>0</v>
      </c>
      <c r="D3" s="24">
        <f>COUNTIFS('Makmata-Showroom Payments2017'!G4:R4,"&gt;="&amp;175)*155</f>
        <v>0</v>
      </c>
      <c r="E3" s="24">
        <f>COUNTIFS('Makmata-Showroom Payments2018'!H4:S4,"&gt;="&amp;175)*155</f>
        <v>0</v>
      </c>
    </row>
    <row r="4" spans="1:5">
      <c r="A4" s="24">
        <v>2</v>
      </c>
      <c r="B4" s="51">
        <v>-111</v>
      </c>
      <c r="C4" s="52" t="str">
        <f>IFERROR(VLOOKUP(B4,'List of tenants'!$C$2:$D$150,2,0),"Nameless")</f>
        <v>الحضانة</v>
      </c>
      <c r="D4" s="24">
        <f>COUNTIFS('Makmata-Showroom Payments2017'!G5:R5,"&gt;="&amp;175)*155</f>
        <v>0</v>
      </c>
      <c r="E4" s="24">
        <f>COUNTIFS('Makmata-Showroom Payments2018'!H5:S5,"&gt;="&amp;175)*155</f>
        <v>0</v>
      </c>
    </row>
    <row r="5" spans="1:5">
      <c r="A5" s="24">
        <v>3</v>
      </c>
      <c r="B5" s="51">
        <v>103</v>
      </c>
      <c r="C5" s="52" t="str">
        <f>IFERROR(VLOOKUP(B5,'List of tenants'!$C$2:$D$150,2,0),"Nameless")</f>
        <v>محمد فوزي امين خضر</v>
      </c>
      <c r="D5" s="24">
        <f>COUNTIFS('Makmata-Showroom Payments2017'!G6:R6,"&gt;="&amp;175)*155</f>
        <v>0</v>
      </c>
      <c r="E5" s="24">
        <f>COUNTIFS('Makmata-Showroom Payments2018'!H6:S6,"&gt;="&amp;175)*155</f>
        <v>0</v>
      </c>
    </row>
    <row r="6" spans="1:5">
      <c r="A6" s="24">
        <v>4</v>
      </c>
      <c r="B6" s="51">
        <v>101</v>
      </c>
      <c r="C6" s="52">
        <f>IFERROR(VLOOKUP(B6,'List of tenants'!$C$2:$D$150,2,0),"Nameless")</f>
        <v>0</v>
      </c>
      <c r="D6" s="24">
        <f>COUNTIFS('Makmata-Showroom Payments2017'!G7:R7,"&gt;="&amp;175)*155</f>
        <v>0</v>
      </c>
      <c r="E6" s="24">
        <f>COUNTIFS('Makmata-Showroom Payments2018'!H7:S7,"&gt;="&amp;175)*155</f>
        <v>0</v>
      </c>
    </row>
    <row r="7" spans="1:5">
      <c r="A7" s="24">
        <v>5</v>
      </c>
      <c r="B7" s="51">
        <v>102</v>
      </c>
      <c r="C7" s="52" t="str">
        <f>IFERROR(VLOOKUP(B7,'List of tenants'!$C$2:$D$150,2,0),"Nameless")</f>
        <v>ايمن محمد شفيع عباس محاميد</v>
      </c>
      <c r="D7" s="24">
        <f>COUNTIFS('Makmata-Showroom Payments2017'!G8:R8,"&gt;="&amp;175)*155</f>
        <v>0</v>
      </c>
      <c r="E7" s="24">
        <f>COUNTIFS('Makmata-Showroom Payments2018'!H8:S8,"&gt;="&amp;175)*155</f>
        <v>0</v>
      </c>
    </row>
    <row r="8" spans="1:5">
      <c r="A8" s="24">
        <v>6</v>
      </c>
      <c r="B8" s="51">
        <v>112</v>
      </c>
      <c r="C8" s="52" t="str">
        <f>IFERROR(VLOOKUP(B8,'List of tenants'!$C$2:$D$150,2,0),"Nameless")</f>
        <v>سعيد ابراهيم سعيد عياد وفاتنة محمد عطا عياد</v>
      </c>
      <c r="D8" s="24">
        <f>COUNTIFS('Makmata-Showroom Payments2017'!G9:R9,"&gt;="&amp;175)*155</f>
        <v>0</v>
      </c>
      <c r="E8" s="24">
        <f>COUNTIFS('Makmata-Showroom Payments2018'!H9:S9,"&gt;="&amp;175)*155</f>
        <v>0</v>
      </c>
    </row>
    <row r="9" spans="1:5">
      <c r="A9" s="24">
        <v>7</v>
      </c>
      <c r="B9" s="51">
        <v>111</v>
      </c>
      <c r="C9" s="52">
        <f>IFERROR(VLOOKUP(B9,'List of tenants'!$C$2:$D$150,2,0),"Nameless")</f>
        <v>0</v>
      </c>
      <c r="D9" s="24">
        <f>COUNTIFS('Makmata-Showroom Payments2017'!G10:R10,"&gt;="&amp;175)*155</f>
        <v>0</v>
      </c>
      <c r="E9" s="24">
        <f>COUNTIFS('Makmata-Showroom Payments2018'!H10:S10,"&gt;="&amp;175)*155</f>
        <v>0</v>
      </c>
    </row>
    <row r="10" spans="1:5">
      <c r="A10" s="24">
        <v>8</v>
      </c>
      <c r="B10" s="51">
        <v>122</v>
      </c>
      <c r="C10" s="52" t="str">
        <f>IFERROR(VLOOKUP(B10,'List of tenants'!$C$2:$D$150,2,0),"Nameless")</f>
        <v xml:space="preserve">مصطفى حاتم مصطفى رابي </v>
      </c>
      <c r="D10" s="24">
        <f>COUNTIFS('Makmata-Showroom Payments2017'!G11:R11,"&gt;="&amp;175)*155</f>
        <v>0</v>
      </c>
      <c r="E10" s="24">
        <f>COUNTIFS('Makmata-Showroom Payments2018'!H11:S11,"&gt;="&amp;175)*155</f>
        <v>0</v>
      </c>
    </row>
    <row r="11" spans="1:5">
      <c r="A11" s="24">
        <v>9</v>
      </c>
      <c r="B11" s="51">
        <v>121</v>
      </c>
      <c r="C11" s="52" t="str">
        <f>IFERROR(VLOOKUP(B11,'List of tenants'!$C$2:$D$150,2,0),"Nameless")</f>
        <v>بسام سالم</v>
      </c>
      <c r="D11" s="24">
        <f>COUNTIFS('Makmata-Showroom Payments2017'!G12:R12,"&gt;="&amp;175)*155</f>
        <v>0</v>
      </c>
      <c r="E11" s="24">
        <f>COUNTIFS('Makmata-Showroom Payments2018'!H12:S12,"&gt;="&amp;175)*155</f>
        <v>0</v>
      </c>
    </row>
    <row r="12" spans="1:5">
      <c r="A12" s="24">
        <v>10</v>
      </c>
      <c r="B12" s="51">
        <v>132</v>
      </c>
      <c r="C12" s="52" t="str">
        <f>IFERROR(VLOOKUP(B12,'List of tenants'!$C$2:$D$150,2,0),"Nameless")</f>
        <v xml:space="preserve">مطيع محمد محمود زغير </v>
      </c>
      <c r="D12" s="24">
        <f>COUNTIFS('Makmata-Showroom Payments2017'!G13:R13,"&gt;="&amp;175)*155</f>
        <v>0</v>
      </c>
      <c r="E12" s="24">
        <f>COUNTIFS('Makmata-Showroom Payments2018'!H13:S13,"&gt;="&amp;175)*155</f>
        <v>0</v>
      </c>
    </row>
    <row r="13" spans="1:5">
      <c r="A13" s="24">
        <v>11</v>
      </c>
      <c r="B13" s="51">
        <v>131</v>
      </c>
      <c r="C13" s="52">
        <f>IFERROR(VLOOKUP(B13,'List of tenants'!$C$2:$D$150,2,0),"Nameless")</f>
        <v>0</v>
      </c>
      <c r="D13" s="24">
        <f>COUNTIFS('Makmata-Showroom Payments2017'!G14:R14,"&gt;="&amp;175)*155</f>
        <v>0</v>
      </c>
      <c r="E13" s="24">
        <f>COUNTIFS('Makmata-Showroom Payments2018'!H14:S14,"&gt;="&amp;175)*155</f>
        <v>0</v>
      </c>
    </row>
    <row r="14" spans="1:5">
      <c r="A14" s="24">
        <v>12</v>
      </c>
      <c r="B14" s="51">
        <v>142</v>
      </c>
      <c r="C14" s="52" t="str">
        <f>IFERROR(VLOOKUP(B14,'List of tenants'!$C$2:$D$150,2,0),"Nameless")</f>
        <v>يوسف يعقوب ايوب عيساوي</v>
      </c>
      <c r="D14" s="24">
        <f>COUNTIFS('Makmata-Showroom Payments2017'!G15:R15,"&gt;="&amp;175)*155</f>
        <v>1860</v>
      </c>
      <c r="E14" s="24">
        <f>COUNTIFS('Makmata-Showroom Payments2018'!H15:S15,"&gt;="&amp;175)*155</f>
        <v>0</v>
      </c>
    </row>
    <row r="15" spans="1:5">
      <c r="A15" s="24">
        <v>13</v>
      </c>
      <c r="B15" s="51">
        <v>141</v>
      </c>
      <c r="C15" s="52" t="str">
        <f>IFERROR(VLOOKUP(B15,'List of tenants'!$C$2:$D$150,2,0),"Nameless")</f>
        <v>جاك هنري انطون نصار</v>
      </c>
      <c r="D15" s="24">
        <f>COUNTIFS('Makmata-Showroom Payments2017'!G16:R16,"&gt;="&amp;175)*155</f>
        <v>1705</v>
      </c>
      <c r="E15" s="24">
        <f>COUNTIFS('Makmata-Showroom Payments2018'!H16:S16,"&gt;="&amp;175)*155</f>
        <v>0</v>
      </c>
    </row>
    <row r="16" spans="1:5">
      <c r="A16" s="24">
        <v>14</v>
      </c>
      <c r="B16" s="51">
        <v>152</v>
      </c>
      <c r="C16" s="52" t="str">
        <f>IFERROR(VLOOKUP(B16,'List of tenants'!$C$2:$D$150,2,0),"Nameless")</f>
        <v>منتصر وجيه محمد جبارة</v>
      </c>
      <c r="D16" s="24">
        <f>COUNTIFS('Makmata-Showroom Payments2017'!G17:R17,"&gt;="&amp;175)*155</f>
        <v>0</v>
      </c>
      <c r="E16" s="24">
        <f>COUNTIFS('Makmata-Showroom Payments2018'!H17:S17,"&gt;="&amp;175)*155</f>
        <v>0</v>
      </c>
    </row>
    <row r="17" spans="1:5">
      <c r="A17" s="24">
        <v>15</v>
      </c>
      <c r="B17" s="51">
        <v>151</v>
      </c>
      <c r="C17" s="52">
        <f>IFERROR(VLOOKUP(B17,'List of tenants'!$C$2:$D$150,2,0),"Nameless")</f>
        <v>0</v>
      </c>
      <c r="D17" s="24">
        <f>COUNTIFS('Makmata-Showroom Payments2017'!G18:R18,"&gt;="&amp;175)*155</f>
        <v>0</v>
      </c>
      <c r="E17" s="24">
        <f>COUNTIFS('Makmata-Showroom Payments2018'!H18:S18,"&gt;="&amp;175)*155</f>
        <v>0</v>
      </c>
    </row>
    <row r="18" spans="1:5">
      <c r="A18" s="24">
        <v>16</v>
      </c>
      <c r="B18" s="51">
        <v>-2012</v>
      </c>
      <c r="C18" s="52" t="str">
        <f>IFERROR(VLOOKUP(B18,'List of tenants'!$C$2:$D$150,2,0),"Nameless")</f>
        <v>ياسين ابراهيم يوسف تيم</v>
      </c>
      <c r="D18" s="24">
        <f>COUNTIFS('Makmata-Showroom Payments2017'!G19:R19,"&gt;="&amp;175)*155</f>
        <v>1860</v>
      </c>
      <c r="E18" s="24">
        <f>COUNTIFS('Makmata-Showroom Payments2018'!H19:S19,"&gt;="&amp;175)*155</f>
        <v>0</v>
      </c>
    </row>
    <row r="19" spans="1:5">
      <c r="A19" s="24">
        <v>17</v>
      </c>
      <c r="B19" s="51">
        <v>-2011</v>
      </c>
      <c r="C19" s="52" t="str">
        <f>IFERROR(VLOOKUP(B19,'List of tenants'!$C$2:$D$150,2,0),"Nameless")</f>
        <v xml:space="preserve">هالة خالد سعيد عبد الحي </v>
      </c>
      <c r="D19" s="24">
        <f>COUNTIFS('Makmata-Showroom Payments2017'!G20:R20,"&gt;="&amp;175)*155</f>
        <v>0</v>
      </c>
      <c r="E19" s="24">
        <f>COUNTIFS('Makmata-Showroom Payments2018'!H20:S20,"&gt;="&amp;175)*155</f>
        <v>0</v>
      </c>
    </row>
    <row r="20" spans="1:5">
      <c r="A20" s="24">
        <v>18</v>
      </c>
      <c r="B20" s="51">
        <v>2003</v>
      </c>
      <c r="C20" s="52" t="str">
        <f>IFERROR(VLOOKUP(B20,'List of tenants'!$C$2:$D$150,2,0),"Nameless")</f>
        <v xml:space="preserve">ناشد خالد سعيد عراقي </v>
      </c>
      <c r="D20" s="24">
        <f>COUNTIFS('Makmata-Showroom Payments2017'!G21:R21,"&gt;="&amp;175)*155</f>
        <v>0</v>
      </c>
      <c r="E20" s="24">
        <f>COUNTIFS('Makmata-Showroom Payments2018'!H21:S21,"&gt;="&amp;175)*155</f>
        <v>0</v>
      </c>
    </row>
    <row r="21" spans="1:5">
      <c r="A21" s="24">
        <v>19</v>
      </c>
      <c r="B21" s="51">
        <v>2001</v>
      </c>
      <c r="C21" s="52" t="str">
        <f>IFERROR(VLOOKUP(B21,'List of tenants'!$C$2:$D$150,2,0),"Nameless")</f>
        <v>انور حسن سليمان قيعان</v>
      </c>
      <c r="D21" s="24">
        <f>COUNTIFS('Makmata-Showroom Payments2017'!G22:R22,"&gt;="&amp;175)*155</f>
        <v>0</v>
      </c>
      <c r="E21" s="24">
        <f>COUNTIFS('Makmata-Showroom Payments2018'!H22:S22,"&gt;="&amp;175)*155</f>
        <v>0</v>
      </c>
    </row>
    <row r="22" spans="1:5">
      <c r="A22" s="24">
        <v>20</v>
      </c>
      <c r="B22" s="51">
        <v>2002</v>
      </c>
      <c r="C22" s="52" t="str">
        <f>IFERROR(VLOOKUP(B22,'List of tenants'!$C$2:$D$150,2,0),"Nameless")</f>
        <v>سعيد محمود سعيد بشارة و ميساء يوسف عاهد بشارة</v>
      </c>
      <c r="D22" s="24">
        <f>COUNTIFS('Makmata-Showroom Payments2017'!G23:R23,"&gt;="&amp;175)*155</f>
        <v>0</v>
      </c>
      <c r="E22" s="24">
        <f>COUNTIFS('Makmata-Showroom Payments2018'!H23:S23,"&gt;="&amp;175)*155</f>
        <v>0</v>
      </c>
    </row>
    <row r="23" spans="1:5">
      <c r="A23" s="24">
        <v>21</v>
      </c>
      <c r="B23" s="51">
        <v>2012</v>
      </c>
      <c r="C23" s="52" t="str">
        <f>IFERROR(VLOOKUP(B23,'List of tenants'!$C$2:$D$150,2,0),"Nameless")</f>
        <v>رائد ابو شميس</v>
      </c>
      <c r="D23" s="24">
        <f>COUNTIFS('Makmata-Showroom Payments2017'!G24:R24,"&gt;="&amp;175)*155</f>
        <v>0</v>
      </c>
      <c r="E23" s="24">
        <f>COUNTIFS('Makmata-Showroom Payments2018'!H24:S24,"&gt;="&amp;175)*155</f>
        <v>0</v>
      </c>
    </row>
    <row r="24" spans="1:5">
      <c r="A24" s="24">
        <v>22</v>
      </c>
      <c r="B24" s="51">
        <v>2011</v>
      </c>
      <c r="C24" s="52" t="str">
        <f>IFERROR(VLOOKUP(B24,'List of tenants'!$C$2:$D$150,2,0),"Nameless")</f>
        <v>محمد موسى جناح وتمام داوود جناح</v>
      </c>
      <c r="D24" s="24">
        <f>COUNTIFS('Makmata-Showroom Payments2017'!G25:R25,"&gt;="&amp;175)*155</f>
        <v>1860</v>
      </c>
      <c r="E24" s="24">
        <f>COUNTIFS('Makmata-Showroom Payments2018'!H25:S25,"&gt;="&amp;175)*155</f>
        <v>0</v>
      </c>
    </row>
    <row r="25" spans="1:5">
      <c r="A25" s="24">
        <v>23</v>
      </c>
      <c r="B25" s="51">
        <v>2022</v>
      </c>
      <c r="C25" s="52" t="str">
        <f>IFERROR(VLOOKUP(B25,'List of tenants'!$C$2:$D$150,2,0),"Nameless")</f>
        <v>لؤي نزار جميل صيصان</v>
      </c>
      <c r="D25" s="24">
        <f>COUNTIFS('Makmata-Showroom Payments2017'!G26:R26,"&gt;="&amp;175)*155</f>
        <v>0</v>
      </c>
      <c r="E25" s="24">
        <f>COUNTIFS('Makmata-Showroom Payments2018'!H26:S26,"&gt;="&amp;175)*155</f>
        <v>0</v>
      </c>
    </row>
    <row r="26" spans="1:5">
      <c r="A26" s="24">
        <v>24</v>
      </c>
      <c r="B26" s="51">
        <v>2021</v>
      </c>
      <c r="C26" s="52" t="str">
        <f>IFERROR(VLOOKUP(B26,'List of tenants'!$C$2:$D$150,2,0),"Nameless")</f>
        <v>معاذ حسام محمود سمارة</v>
      </c>
      <c r="D26" s="24">
        <f>COUNTIFS('Makmata-Showroom Payments2017'!G27:R27,"&gt;="&amp;175)*155</f>
        <v>930</v>
      </c>
      <c r="E26" s="24">
        <f>COUNTIFS('Makmata-Showroom Payments2018'!H27:S27,"&gt;="&amp;175)*155</f>
        <v>0</v>
      </c>
    </row>
    <row r="27" spans="1:5">
      <c r="A27" s="24">
        <v>25</v>
      </c>
      <c r="B27" s="51">
        <v>2032</v>
      </c>
      <c r="C27" s="52" t="str">
        <f>IFERROR(VLOOKUP(B27,'List of tenants'!$C$2:$D$150,2,0),"Nameless")</f>
        <v xml:space="preserve">خليل محمد خليل ابو علي  ومطر محمد محمد ابو علي </v>
      </c>
      <c r="D27" s="24">
        <f>COUNTIFS('Makmata-Showroom Payments2017'!G28:R28,"&gt;="&amp;175)*155</f>
        <v>0</v>
      </c>
      <c r="E27" s="24">
        <f>COUNTIFS('Makmata-Showroom Payments2018'!H28:S28,"&gt;="&amp;175)*155</f>
        <v>0</v>
      </c>
    </row>
    <row r="28" spans="1:5">
      <c r="A28" s="24">
        <v>26</v>
      </c>
      <c r="B28" s="51">
        <v>2031</v>
      </c>
      <c r="C28" s="52" t="str">
        <f>IFERROR(VLOOKUP(B28,'List of tenants'!$C$2:$D$150,2,0),"Nameless")</f>
        <v xml:space="preserve">محمود كايد محمد مرعي </v>
      </c>
      <c r="D28" s="24">
        <f>COUNTIFS('Makmata-Showroom Payments2017'!G29:R29,"&gt;="&amp;175)*155</f>
        <v>0</v>
      </c>
      <c r="E28" s="24">
        <f>COUNTIFS('Makmata-Showroom Payments2018'!H29:S29,"&gt;="&amp;175)*155</f>
        <v>0</v>
      </c>
    </row>
    <row r="29" spans="1:5">
      <c r="A29" s="24">
        <v>27</v>
      </c>
      <c r="B29" s="51">
        <v>2042</v>
      </c>
      <c r="C29" s="52" t="str">
        <f>IFERROR(VLOOKUP(B29,'List of tenants'!$C$2:$D$150,2,0),"Nameless")</f>
        <v>نظمي أبو ميزر</v>
      </c>
      <c r="D29" s="24">
        <f>COUNTIFS('Makmata-Showroom Payments2017'!G30:R30,"&gt;="&amp;175)*155</f>
        <v>0</v>
      </c>
      <c r="E29" s="24">
        <f>COUNTIFS('Makmata-Showroom Payments2018'!H30:S30,"&gt;="&amp;175)*155</f>
        <v>0</v>
      </c>
    </row>
    <row r="30" spans="1:5">
      <c r="A30" s="24">
        <v>28</v>
      </c>
      <c r="B30" s="51">
        <v>2041</v>
      </c>
      <c r="C30" s="52" t="str">
        <f>IFERROR(VLOOKUP(B30,'List of tenants'!$C$2:$D$150,2,0),"Nameless")</f>
        <v xml:space="preserve">عماد الدين داوود غوشة </v>
      </c>
      <c r="D30" s="24">
        <f>COUNTIFS('Makmata-Showroom Payments2017'!G31:R31,"&gt;="&amp;175)*155</f>
        <v>0</v>
      </c>
      <c r="E30" s="24">
        <f>COUNTIFS('Makmata-Showroom Payments2018'!H31:S31,"&gt;="&amp;175)*155</f>
        <v>0</v>
      </c>
    </row>
    <row r="31" spans="1:5">
      <c r="A31" s="24">
        <v>29</v>
      </c>
      <c r="B31" s="51">
        <v>2052</v>
      </c>
      <c r="C31" s="52" t="str">
        <f>IFERROR(VLOOKUP(B31,'List of tenants'!$C$2:$D$150,2,0),"Nameless")</f>
        <v>ماجد عطية عبد ابو صويص</v>
      </c>
      <c r="D31" s="24">
        <f>COUNTIFS('Makmata-Showroom Payments2017'!G32:R32,"&gt;="&amp;175)*155</f>
        <v>0</v>
      </c>
      <c r="E31" s="24">
        <f>COUNTIFS('Makmata-Showroom Payments2018'!H32:S32,"&gt;="&amp;175)*155</f>
        <v>0</v>
      </c>
    </row>
    <row r="32" spans="1:5">
      <c r="A32" s="24">
        <v>30</v>
      </c>
      <c r="B32" s="51">
        <v>2051</v>
      </c>
      <c r="C32" s="52" t="str">
        <f>IFERROR(VLOOKUP(B32,'List of tenants'!$C$2:$D$150,2,0),"Nameless")</f>
        <v>وجدان محمود ناصر عتامنة</v>
      </c>
      <c r="D32" s="24">
        <f>COUNTIFS('Makmata-Showroom Payments2017'!G33:R33,"&gt;="&amp;175)*155</f>
        <v>0</v>
      </c>
      <c r="E32" s="24">
        <f>COUNTIFS('Makmata-Showroom Payments2018'!H33:S33,"&gt;="&amp;175)*155</f>
        <v>0</v>
      </c>
    </row>
    <row r="33" spans="1:5">
      <c r="A33" s="24">
        <v>31</v>
      </c>
      <c r="B33" s="51">
        <v>-1912</v>
      </c>
      <c r="C33" s="52" t="str">
        <f>IFERROR(VLOOKUP(B33,'List of tenants'!$C$2:$D$150,2,0),"Nameless")</f>
        <v>مجد محمود خليفة إبراهيم</v>
      </c>
      <c r="D33" s="24">
        <f>COUNTIFS('Makmata-Showroom Payments2017'!G34:R34,"&gt;="&amp;175)*155</f>
        <v>0</v>
      </c>
      <c r="E33" s="24">
        <f>COUNTIFS('Makmata-Showroom Payments2018'!H34:S34,"&gt;="&amp;175)*155</f>
        <v>0</v>
      </c>
    </row>
    <row r="34" spans="1:5">
      <c r="A34" s="24">
        <v>32</v>
      </c>
      <c r="B34" s="51">
        <v>-1911</v>
      </c>
      <c r="C34" s="52" t="str">
        <f>IFERROR(VLOOKUP(B34,'List of tenants'!$C$2:$D$150,2,0),"Nameless")</f>
        <v>عبد الشافي محمد حمدان عبد ربة</v>
      </c>
      <c r="D34" s="24">
        <f>COUNTIFS('Makmata-Showroom Payments2017'!G35:R35,"&gt;="&amp;175)*155</f>
        <v>1860</v>
      </c>
      <c r="E34" s="24">
        <f>COUNTIFS('Makmata-Showroom Payments2018'!H35:S35,"&gt;="&amp;175)*155</f>
        <v>1705</v>
      </c>
    </row>
    <row r="35" spans="1:5">
      <c r="A35" s="24">
        <v>33</v>
      </c>
      <c r="B35" s="51">
        <v>-1922</v>
      </c>
      <c r="C35" s="52" t="str">
        <f>IFERROR(VLOOKUP(B35,'List of tenants'!$C$2:$D$150,2,0),"Nameless")</f>
        <v>باسم رفائيل وداد غطاس</v>
      </c>
      <c r="D35" s="24">
        <f>COUNTIFS('Makmata-Showroom Payments2017'!G36:R36,"&gt;="&amp;175)*155</f>
        <v>0</v>
      </c>
      <c r="E35" s="24">
        <f>COUNTIFS('Makmata-Showroom Payments2018'!H36:S36,"&gt;="&amp;175)*155</f>
        <v>0</v>
      </c>
    </row>
    <row r="36" spans="1:5">
      <c r="A36" s="24">
        <v>34</v>
      </c>
      <c r="B36" s="51">
        <v>-1921</v>
      </c>
      <c r="C36" s="52" t="str">
        <f>IFERROR(VLOOKUP(B36,'List of tenants'!$C$2:$D$150,2,0),"Nameless")</f>
        <v>منير قيعان</v>
      </c>
      <c r="D36" s="24">
        <f>COUNTIFS('Makmata-Showroom Payments2017'!G37:R37,"&gt;="&amp;175)*155</f>
        <v>0</v>
      </c>
      <c r="E36" s="24">
        <f>COUNTIFS('Makmata-Showroom Payments2018'!H37:S37,"&gt;="&amp;175)*155</f>
        <v>0</v>
      </c>
    </row>
    <row r="37" spans="1:5">
      <c r="A37" s="24">
        <v>35</v>
      </c>
      <c r="B37" s="51">
        <v>1902</v>
      </c>
      <c r="C37" s="52" t="str">
        <f>IFERROR(VLOOKUP(B37,'List of tenants'!$C$2:$D$150,2,0),"Nameless")</f>
        <v>ايهاب موريس حبيب متيا صباره وهانية عيسى حنا صباره</v>
      </c>
      <c r="D37" s="24">
        <f>COUNTIFS('Makmata-Showroom Payments2017'!G38:R38,"&gt;="&amp;175)*155</f>
        <v>0</v>
      </c>
      <c r="E37" s="24">
        <f>COUNTIFS('Makmata-Showroom Payments2018'!H38:S38,"&gt;="&amp;175)*155</f>
        <v>0</v>
      </c>
    </row>
    <row r="38" spans="1:5">
      <c r="A38" s="24">
        <v>36</v>
      </c>
      <c r="B38" s="51">
        <v>1901</v>
      </c>
      <c r="C38" s="52" t="str">
        <f>IFERROR(VLOOKUP(B38,'List of tenants'!$C$2:$D$150,2,0),"Nameless")</f>
        <v xml:space="preserve">فوزي توفيق إبراهيم جوهري </v>
      </c>
      <c r="D38" s="24">
        <f>COUNTIFS('Makmata-Showroom Payments2017'!G39:R39,"&gt;="&amp;175)*155</f>
        <v>930</v>
      </c>
      <c r="E38" s="24">
        <f>COUNTIFS('Makmata-Showroom Payments2018'!H39:S39,"&gt;="&amp;175)*155</f>
        <v>0</v>
      </c>
    </row>
    <row r="39" spans="1:5">
      <c r="A39" s="24">
        <v>37</v>
      </c>
      <c r="B39" s="51">
        <v>1912</v>
      </c>
      <c r="C39" s="52" t="str">
        <f>IFERROR(VLOOKUP(B39,'List of tenants'!$C$2:$D$150,2,0),"Nameless")</f>
        <v>عيسى متري عيسى رشماوي</v>
      </c>
      <c r="D39" s="24">
        <f>COUNTIFS('Makmata-Showroom Payments2017'!G40:R40,"&gt;="&amp;175)*155</f>
        <v>0</v>
      </c>
      <c r="E39" s="24">
        <f>COUNTIFS('Makmata-Showroom Payments2018'!H40:S40,"&gt;="&amp;175)*155</f>
        <v>0</v>
      </c>
    </row>
    <row r="40" spans="1:5">
      <c r="A40" s="24">
        <v>38</v>
      </c>
      <c r="B40" s="51">
        <v>1911</v>
      </c>
      <c r="C40" s="52" t="str">
        <f>IFERROR(VLOOKUP(B40,'List of tenants'!$C$2:$D$150,2,0),"Nameless")</f>
        <v>جميل صافي</v>
      </c>
      <c r="D40" s="24">
        <f>COUNTIFS('Makmata-Showroom Payments2017'!G41:R41,"&gt;="&amp;175)*155</f>
        <v>0</v>
      </c>
      <c r="E40" s="24">
        <f>COUNTIFS('Makmata-Showroom Payments2018'!H41:S41,"&gt;="&amp;175)*155</f>
        <v>0</v>
      </c>
    </row>
    <row r="41" spans="1:5">
      <c r="A41" s="24">
        <v>39</v>
      </c>
      <c r="B41" s="51">
        <v>1922</v>
      </c>
      <c r="C41" s="52" t="str">
        <f>IFERROR(VLOOKUP(B41,'List of tenants'!$C$2:$D$150,2,0),"Nameless")</f>
        <v xml:space="preserve">روبرت سمعان جورج مخلوف </v>
      </c>
      <c r="D41" s="24">
        <f>COUNTIFS('Makmata-Showroom Payments2017'!G42:R42,"&gt;="&amp;175)*155</f>
        <v>1860</v>
      </c>
      <c r="E41" s="24">
        <f>COUNTIFS('Makmata-Showroom Payments2018'!H42:S42,"&gt;="&amp;175)*155</f>
        <v>0</v>
      </c>
    </row>
    <row r="42" spans="1:5">
      <c r="A42" s="24">
        <v>40</v>
      </c>
      <c r="B42" s="51">
        <v>1921</v>
      </c>
      <c r="C42" s="52">
        <f>IFERROR(VLOOKUP(B42,'List of tenants'!$C$2:$D$150,2,0),"Nameless")</f>
        <v>0</v>
      </c>
      <c r="D42" s="24">
        <f>COUNTIFS('Makmata-Showroom Payments2017'!G43:R43,"&gt;="&amp;175)*155</f>
        <v>0</v>
      </c>
      <c r="E42" s="24">
        <f>COUNTIFS('Makmata-Showroom Payments2018'!H43:S43,"&gt;="&amp;175)*155</f>
        <v>0</v>
      </c>
    </row>
    <row r="43" spans="1:5">
      <c r="A43" s="24">
        <v>41</v>
      </c>
      <c r="B43" s="51">
        <v>1932</v>
      </c>
      <c r="C43" s="52" t="str">
        <f>IFERROR(VLOOKUP(B43,'List of tenants'!$C$2:$D$150,2,0),"Nameless")</f>
        <v>إبراهيم سعيد إبراهيم طه</v>
      </c>
      <c r="D43" s="24">
        <f>COUNTIFS('Makmata-Showroom Payments2017'!G44:R44,"&gt;="&amp;175)*155</f>
        <v>0</v>
      </c>
      <c r="E43" s="24">
        <f>COUNTIFS('Makmata-Showroom Payments2018'!H44:S44,"&gt;="&amp;175)*155</f>
        <v>0</v>
      </c>
    </row>
    <row r="44" spans="1:5">
      <c r="A44" s="24">
        <v>42</v>
      </c>
      <c r="B44" s="51">
        <v>1931</v>
      </c>
      <c r="C44" s="52" t="str">
        <f>IFERROR(VLOOKUP(B44,'List of tenants'!$C$2:$D$150,2,0),"Nameless")</f>
        <v xml:space="preserve">عامر أحمد علي مصلح </v>
      </c>
      <c r="D44" s="24">
        <f>COUNTIFS('Makmata-Showroom Payments2017'!G45:R45,"&gt;="&amp;175)*155</f>
        <v>0</v>
      </c>
      <c r="E44" s="24">
        <f>COUNTIFS('Makmata-Showroom Payments2018'!H45:S45,"&gt;="&amp;175)*155</f>
        <v>0</v>
      </c>
    </row>
    <row r="45" spans="1:5">
      <c r="A45" s="24">
        <v>43</v>
      </c>
      <c r="B45" s="51">
        <v>1942</v>
      </c>
      <c r="C45" s="52" t="str">
        <f>IFERROR(VLOOKUP(B45,'List of tenants'!$C$2:$D$150,2,0),"Nameless")</f>
        <v>سلام عيسى سليمان مصلح</v>
      </c>
      <c r="D45" s="24">
        <f>COUNTIFS('Makmata-Showroom Payments2017'!G46:R46,"&gt;="&amp;175)*155</f>
        <v>1860</v>
      </c>
      <c r="E45" s="24">
        <f>COUNTIFS('Makmata-Showroom Payments2018'!H46:S46,"&gt;="&amp;175)*155</f>
        <v>310</v>
      </c>
    </row>
    <row r="46" spans="1:5">
      <c r="A46" s="24">
        <v>44</v>
      </c>
      <c r="B46" s="51">
        <v>1941</v>
      </c>
      <c r="C46" s="52">
        <f>IFERROR(VLOOKUP(B46,'List of tenants'!$C$2:$D$150,2,0),"Nameless")</f>
        <v>0</v>
      </c>
      <c r="D46" s="24">
        <f>COUNTIFS('Makmata-Showroom Payments2017'!G47:R47,"&gt;="&amp;175)*155</f>
        <v>0</v>
      </c>
      <c r="E46" s="24">
        <f>COUNTIFS('Makmata-Showroom Payments2018'!H47:S47,"&gt;="&amp;175)*155</f>
        <v>0</v>
      </c>
    </row>
    <row r="47" spans="1:5">
      <c r="A47" s="24">
        <v>45</v>
      </c>
      <c r="B47" s="51">
        <v>1952</v>
      </c>
      <c r="C47" s="52" t="str">
        <f>IFERROR(VLOOKUP(B47,'List of tenants'!$C$2:$D$150,2,0),"Nameless")</f>
        <v xml:space="preserve">معتصم ابراهيم حسن عنيني </v>
      </c>
      <c r="D47" s="24">
        <f>COUNTIFS('Makmata-Showroom Payments2017'!G48:R48,"&gt;="&amp;175)*155</f>
        <v>0</v>
      </c>
      <c r="E47" s="24">
        <f>COUNTIFS('Makmata-Showroom Payments2018'!H48:S48,"&gt;="&amp;175)*155</f>
        <v>0</v>
      </c>
    </row>
    <row r="48" spans="1:5">
      <c r="A48" s="24">
        <v>46</v>
      </c>
      <c r="B48" s="51">
        <v>1951</v>
      </c>
      <c r="C48" s="52" t="str">
        <f>IFERROR(VLOOKUP(B48,'List of tenants'!$C$2:$D$150,2,0),"Nameless")</f>
        <v>مروه درويش مصطفى عيسوي ومحمد ابراهيم عيسوي</v>
      </c>
      <c r="D48" s="24">
        <f>COUNTIFS('Makmata-Showroom Payments2017'!G49:R49,"&gt;="&amp;175)*155</f>
        <v>1860</v>
      </c>
      <c r="E48" s="24">
        <f>COUNTIFS('Makmata-Showroom Payments2018'!H49:S49,"&gt;="&amp;175)*155</f>
        <v>775</v>
      </c>
    </row>
    <row r="49" spans="1:5">
      <c r="A49" s="24">
        <v>47</v>
      </c>
      <c r="B49" s="51">
        <v>1962</v>
      </c>
      <c r="C49" s="52">
        <f>IFERROR(VLOOKUP(B49,'List of tenants'!$C$2:$D$150,2,0),"Nameless")</f>
        <v>0</v>
      </c>
      <c r="D49" s="24">
        <f>COUNTIFS('Makmata-Showroom Payments2017'!G50:R50,"&gt;="&amp;175)*155</f>
        <v>0</v>
      </c>
      <c r="E49" s="24">
        <f>COUNTIFS('Makmata-Showroom Payments2018'!H50:S50,"&gt;="&amp;175)*155</f>
        <v>0</v>
      </c>
    </row>
    <row r="50" spans="1:5">
      <c r="A50" s="24">
        <v>48</v>
      </c>
      <c r="B50" s="51">
        <v>1961</v>
      </c>
      <c r="C50" s="52">
        <f>IFERROR(VLOOKUP(B50,'List of tenants'!$C$2:$D$150,2,0),"Nameless")</f>
        <v>0</v>
      </c>
      <c r="D50" s="24">
        <f>COUNTIFS('Makmata-Showroom Payments2017'!G51:R51,"&gt;="&amp;175)*155</f>
        <v>0</v>
      </c>
      <c r="E50" s="24">
        <f>COUNTIFS('Makmata-Showroom Payments2018'!H51:S51,"&gt;="&amp;175)*155</f>
        <v>0</v>
      </c>
    </row>
    <row r="51" spans="1:5">
      <c r="A51" s="24">
        <v>49</v>
      </c>
      <c r="B51" s="51">
        <v>-1812</v>
      </c>
      <c r="C51" s="52" t="str">
        <f>IFERROR(VLOOKUP(B51,'List of tenants'!$C$2:$D$150,2,0),"Nameless")</f>
        <v>فرح جاك فرح مستكلم وسلفيا مستكلم</v>
      </c>
      <c r="D51" s="24">
        <f>COUNTIFS('Makmata-Showroom Payments2017'!G52:R52,"&gt;="&amp;175)*155</f>
        <v>0</v>
      </c>
      <c r="E51" s="24">
        <f>COUNTIFS('Makmata-Showroom Payments2018'!H52:S52,"&gt;="&amp;175)*155</f>
        <v>0</v>
      </c>
    </row>
    <row r="52" spans="1:5">
      <c r="A52" s="24">
        <v>50</v>
      </c>
      <c r="B52" s="51">
        <v>-1811</v>
      </c>
      <c r="C52" s="52">
        <f>IFERROR(VLOOKUP(B52,'List of tenants'!$C$2:$D$150,2,0),"Nameless")</f>
        <v>0</v>
      </c>
      <c r="D52" s="24">
        <f>COUNTIFS('Makmata-Showroom Payments2017'!G53:R53,"&gt;="&amp;175)*155</f>
        <v>0</v>
      </c>
      <c r="E52" s="24">
        <f>COUNTIFS('Makmata-Showroom Payments2018'!H53:S53,"&gt;="&amp;175)*155</f>
        <v>0</v>
      </c>
    </row>
    <row r="53" spans="1:5">
      <c r="A53" s="24">
        <v>51</v>
      </c>
      <c r="B53" s="51">
        <v>-1822</v>
      </c>
      <c r="C53" s="52" t="str">
        <f>IFERROR(VLOOKUP(B53,'List of tenants'!$C$2:$D$150,2,0),"Nameless")</f>
        <v xml:space="preserve">مي حازم حسن عمد </v>
      </c>
      <c r="D53" s="24">
        <f>COUNTIFS('Makmata-Showroom Payments2017'!G54:R54,"&gt;="&amp;175)*155</f>
        <v>930</v>
      </c>
      <c r="E53" s="24">
        <f>COUNTIFS('Makmata-Showroom Payments2018'!H54:S54,"&gt;="&amp;175)*155</f>
        <v>1860</v>
      </c>
    </row>
    <row r="54" spans="1:5">
      <c r="A54" s="24">
        <v>52</v>
      </c>
      <c r="B54" s="51">
        <v>-1821</v>
      </c>
      <c r="C54" s="52" t="str">
        <f>IFERROR(VLOOKUP(B54,'List of tenants'!$C$2:$D$150,2,0),"Nameless")</f>
        <v>حازم حسن علي عمد</v>
      </c>
      <c r="D54" s="24">
        <f>COUNTIFS('Makmata-Showroom Payments2017'!G55:R55,"&gt;="&amp;175)*155</f>
        <v>930</v>
      </c>
      <c r="E54" s="24">
        <f>COUNTIFS('Makmata-Showroom Payments2018'!H55:S55,"&gt;="&amp;175)*155</f>
        <v>1860</v>
      </c>
    </row>
    <row r="55" spans="1:5">
      <c r="A55" s="24">
        <v>53</v>
      </c>
      <c r="B55" s="51">
        <v>1802</v>
      </c>
      <c r="C55" s="52">
        <f>IFERROR(VLOOKUP(B55,'List of tenants'!$C$2:$D$150,2,0),"Nameless")</f>
        <v>0</v>
      </c>
      <c r="D55" s="24">
        <f>COUNTIFS('Makmata-Showroom Payments2017'!G56:R56,"&gt;="&amp;175)*155</f>
        <v>0</v>
      </c>
      <c r="E55" s="24">
        <f>COUNTIFS('Makmata-Showroom Payments2018'!H56:S56,"&gt;="&amp;175)*155</f>
        <v>0</v>
      </c>
    </row>
    <row r="56" spans="1:5">
      <c r="A56" s="24">
        <v>54</v>
      </c>
      <c r="B56" s="51">
        <v>1801</v>
      </c>
      <c r="C56" s="52" t="str">
        <f>IFERROR(VLOOKUP(B56,'List of tenants'!$C$2:$D$150,2,0),"Nameless")</f>
        <v>منال ناظم ابو كشك</v>
      </c>
      <c r="D56" s="24">
        <f>COUNTIFS('Makmata-Showroom Payments2017'!G57:R57,"&gt;="&amp;175)*155</f>
        <v>0</v>
      </c>
      <c r="E56" s="24">
        <f>COUNTIFS('Makmata-Showroom Payments2018'!H57:S57,"&gt;="&amp;175)*155</f>
        <v>0</v>
      </c>
    </row>
    <row r="57" spans="1:5">
      <c r="A57" s="24">
        <v>55</v>
      </c>
      <c r="B57" s="51">
        <v>1812</v>
      </c>
      <c r="C57" s="52" t="str">
        <f>IFERROR(VLOOKUP(B57,'List of tenants'!$C$2:$D$150,2,0),"Nameless")</f>
        <v>خالد علي فنون عساف</v>
      </c>
      <c r="D57" s="24">
        <f>COUNTIFS('Makmata-Showroom Payments2017'!G58:R58,"&gt;="&amp;175)*155</f>
        <v>0</v>
      </c>
      <c r="E57" s="24">
        <f>COUNTIFS('Makmata-Showroom Payments2018'!H58:S58,"&gt;="&amp;175)*155</f>
        <v>0</v>
      </c>
    </row>
    <row r="58" spans="1:5">
      <c r="A58" s="24">
        <v>56</v>
      </c>
      <c r="B58" s="51">
        <v>1811</v>
      </c>
      <c r="C58" s="52" t="str">
        <f>IFERROR(VLOOKUP(B58,'List of tenants'!$C$2:$D$150,2,0),"Nameless")</f>
        <v>رامي مشعشع ورانيا مرعي</v>
      </c>
      <c r="D58" s="24">
        <f>COUNTIFS('Makmata-Showroom Payments2017'!G59:R59,"&gt;="&amp;175)*155</f>
        <v>0</v>
      </c>
      <c r="E58" s="24">
        <f>COUNTIFS('Makmata-Showroom Payments2018'!H59:S59,"&gt;="&amp;175)*155</f>
        <v>0</v>
      </c>
    </row>
    <row r="59" spans="1:5">
      <c r="A59" s="24">
        <v>57</v>
      </c>
      <c r="B59" s="51">
        <v>1822</v>
      </c>
      <c r="C59" s="52">
        <f>IFERROR(VLOOKUP(B59,'List of tenants'!$C$2:$D$150,2,0),"Nameless")</f>
        <v>0</v>
      </c>
      <c r="D59" s="24">
        <f>COUNTIFS('Makmata-Showroom Payments2017'!G60:R60,"&gt;="&amp;175)*155</f>
        <v>0</v>
      </c>
      <c r="E59" s="24">
        <f>COUNTIFS('Makmata-Showroom Payments2018'!H60:S60,"&gt;="&amp;175)*155</f>
        <v>0</v>
      </c>
    </row>
    <row r="60" spans="1:5">
      <c r="A60" s="24">
        <v>58</v>
      </c>
      <c r="B60" s="51">
        <v>1821</v>
      </c>
      <c r="C60" s="52" t="str">
        <f>IFERROR(VLOOKUP(B60,'List of tenants'!$C$2:$D$150,2,0),"Nameless")</f>
        <v>عبد الله هاشم العبد قرابصة</v>
      </c>
      <c r="D60" s="24">
        <f>COUNTIFS('Makmata-Showroom Payments2017'!G61:R61,"&gt;="&amp;175)*155</f>
        <v>1860</v>
      </c>
      <c r="E60" s="24">
        <f>COUNTIFS('Makmata-Showroom Payments2018'!H61:S61,"&gt;="&amp;175)*155</f>
        <v>0</v>
      </c>
    </row>
    <row r="61" spans="1:5">
      <c r="A61" s="24">
        <v>59</v>
      </c>
      <c r="B61" s="51">
        <v>1832</v>
      </c>
      <c r="C61" s="52" t="str">
        <f>IFERROR(VLOOKUP(B61,'List of tenants'!$C$2:$D$150,2,0),"Nameless")</f>
        <v>سوسن عيسى محمد محاميد وجمال محمد عوض محاميد</v>
      </c>
      <c r="D61" s="24">
        <f>COUNTIFS('Makmata-Showroom Payments2017'!G62:R62,"&gt;="&amp;175)*155</f>
        <v>0</v>
      </c>
      <c r="E61" s="24">
        <f>COUNTIFS('Makmata-Showroom Payments2018'!H62:S62,"&gt;="&amp;175)*155</f>
        <v>0</v>
      </c>
    </row>
    <row r="62" spans="1:5">
      <c r="A62" s="24">
        <v>60</v>
      </c>
      <c r="B62" s="51">
        <v>1831</v>
      </c>
      <c r="C62" s="52" t="str">
        <f>IFERROR(VLOOKUP(B62,'List of tenants'!$C$2:$D$150,2,0),"Nameless")</f>
        <v>سونه محمد اسعد فلاح ابو الفيلات</v>
      </c>
      <c r="D62" s="24">
        <f>COUNTIFS('Makmata-Showroom Payments2017'!G63:R63,"&gt;="&amp;175)*155</f>
        <v>0</v>
      </c>
      <c r="E62" s="24">
        <f>COUNTIFS('Makmata-Showroom Payments2018'!H63:S63,"&gt;="&amp;175)*155</f>
        <v>0</v>
      </c>
    </row>
    <row r="63" spans="1:5">
      <c r="A63" s="24">
        <v>61</v>
      </c>
      <c r="B63" s="51">
        <v>1842</v>
      </c>
      <c r="C63" s="52">
        <f>IFERROR(VLOOKUP(B63,'List of tenants'!$C$2:$D$150,2,0),"Nameless")</f>
        <v>0</v>
      </c>
      <c r="D63" s="24">
        <f>COUNTIFS('Makmata-Showroom Payments2017'!G64:R64,"&gt;="&amp;175)*155</f>
        <v>0</v>
      </c>
      <c r="E63" s="24">
        <f>COUNTIFS('Makmata-Showroom Payments2018'!H64:S64,"&gt;="&amp;175)*155</f>
        <v>0</v>
      </c>
    </row>
    <row r="64" spans="1:5">
      <c r="A64" s="24">
        <v>62</v>
      </c>
      <c r="B64" s="51">
        <v>1841</v>
      </c>
      <c r="C64" s="52" t="str">
        <f>IFERROR(VLOOKUP(B64,'List of tenants'!$C$2:$D$150,2,0),"Nameless")</f>
        <v>سفيان محمد مصطفى علان</v>
      </c>
      <c r="D64" s="24">
        <f>COUNTIFS('Makmata-Showroom Payments2017'!G65:R65,"&gt;="&amp;175)*155</f>
        <v>0</v>
      </c>
      <c r="E64" s="24">
        <f>COUNTIFS('Makmata-Showroom Payments2018'!H65:S65,"&gt;="&amp;175)*155</f>
        <v>0</v>
      </c>
    </row>
    <row r="65" spans="1:5">
      <c r="A65" s="24">
        <v>63</v>
      </c>
      <c r="B65" s="51">
        <v>1852</v>
      </c>
      <c r="C65" s="52" t="str">
        <f>IFERROR(VLOOKUP(B65,'List of tenants'!$C$2:$D$150,2,0),"Nameless")</f>
        <v>محمود حسن محمود مسلم وسمية يوسف حسن اشوس</v>
      </c>
      <c r="D65" s="24">
        <f>COUNTIFS('Makmata-Showroom Payments2017'!G66:R66,"&gt;="&amp;175)*155</f>
        <v>1860</v>
      </c>
      <c r="E65" s="24">
        <f>COUNTIFS('Makmata-Showroom Payments2018'!H66:S66,"&gt;="&amp;175)*155</f>
        <v>0</v>
      </c>
    </row>
    <row r="66" spans="1:5">
      <c r="A66" s="24">
        <v>64</v>
      </c>
      <c r="B66" s="51">
        <v>1851</v>
      </c>
      <c r="C66" s="52" t="str">
        <f>IFERROR(VLOOKUP(B66,'List of tenants'!$C$2:$D$150,2,0),"Nameless")</f>
        <v>ميا محمد زهارنة</v>
      </c>
      <c r="D66" s="24">
        <f>COUNTIFS('Makmata-Showroom Payments2017'!G67:R67,"&gt;="&amp;175)*155</f>
        <v>1860</v>
      </c>
      <c r="E66" s="24">
        <f>COUNTIFS('Makmata-Showroom Payments2018'!H67:S67,"&gt;="&amp;175)*155</f>
        <v>0</v>
      </c>
    </row>
    <row r="67" spans="1:5">
      <c r="A67" s="24">
        <v>65</v>
      </c>
      <c r="B67" s="51">
        <v>1862</v>
      </c>
      <c r="C67" s="52" t="str">
        <f>IFERROR(VLOOKUP(B67,'List of tenants'!$C$2:$D$150,2,0),"Nameless")</f>
        <v>نجاح صالح عبد الرحمن حسن</v>
      </c>
      <c r="D67" s="24">
        <f>COUNTIFS('Makmata-Showroom Payments2017'!G68:R68,"&gt;="&amp;175)*155</f>
        <v>0</v>
      </c>
      <c r="E67" s="24">
        <f>COUNTIFS('Makmata-Showroom Payments2018'!H68:S68,"&gt;="&amp;175)*155</f>
        <v>0</v>
      </c>
    </row>
    <row r="68" spans="1:5">
      <c r="A68" s="24">
        <v>66</v>
      </c>
      <c r="B68" s="51">
        <v>1861</v>
      </c>
      <c r="C68" s="52" t="str">
        <f>IFERROR(VLOOKUP(B68,'List of tenants'!$C$2:$D$150,2,0),"Nameless")</f>
        <v xml:space="preserve">عايد أمين محمد حمدان </v>
      </c>
      <c r="D68" s="24">
        <f>COUNTIFS('Makmata-Showroom Payments2017'!G69:R69,"&gt;="&amp;175)*155</f>
        <v>0</v>
      </c>
      <c r="E68" s="24">
        <f>COUNTIFS('Makmata-Showroom Payments2018'!H69:S69,"&gt;="&amp;175)*155</f>
        <v>0</v>
      </c>
    </row>
    <row r="69" spans="1:5">
      <c r="A69" s="24">
        <v>67</v>
      </c>
      <c r="B69" s="51">
        <v>-1712</v>
      </c>
      <c r="C69" s="52" t="str">
        <f>IFERROR(VLOOKUP(B69,'List of tenants'!$C$2:$D$150,2,0),"Nameless")</f>
        <v>عبدالله أسامة حمزة طاهر</v>
      </c>
      <c r="D69" s="24">
        <f>COUNTIFS('Makmata-Showroom Payments2017'!G70:R70,"&gt;="&amp;175)*155</f>
        <v>0</v>
      </c>
      <c r="E69" s="24">
        <f>COUNTIFS('Makmata-Showroom Payments2018'!H70:S70,"&gt;="&amp;175)*155</f>
        <v>0</v>
      </c>
    </row>
    <row r="70" spans="1:5">
      <c r="A70" s="24">
        <v>68</v>
      </c>
      <c r="B70" s="51">
        <v>-1711</v>
      </c>
      <c r="C70" s="52" t="str">
        <f>IFERROR(VLOOKUP(B70,'List of tenants'!$C$2:$D$150,2,0),"Nameless")</f>
        <v>سائد عبد المطلب كمال الدين عرفات</v>
      </c>
      <c r="D70" s="24">
        <f>COUNTIFS('Makmata-Showroom Payments2017'!G71:R71,"&gt;="&amp;175)*155</f>
        <v>0</v>
      </c>
      <c r="E70" s="24">
        <f>COUNTIFS('Makmata-Showroom Payments2018'!H71:S71,"&gt;="&amp;175)*155</f>
        <v>0</v>
      </c>
    </row>
    <row r="71" spans="1:5">
      <c r="A71" s="24">
        <v>69</v>
      </c>
      <c r="B71" s="51">
        <v>-1722</v>
      </c>
      <c r="C71" s="52" t="str">
        <f>IFERROR(VLOOKUP(B71,'List of tenants'!$C$2:$D$150,2,0),"Nameless")</f>
        <v>ماهر اسماعيل مناصرة</v>
      </c>
      <c r="D71" s="24">
        <f>COUNTIFS('Makmata-Showroom Payments2017'!G72:R72,"&gt;="&amp;175)*155</f>
        <v>0</v>
      </c>
      <c r="E71" s="24">
        <f>COUNTIFS('Makmata-Showroom Payments2018'!H72:S72,"&gt;="&amp;175)*155</f>
        <v>0</v>
      </c>
    </row>
    <row r="72" spans="1:5">
      <c r="A72" s="24">
        <v>70</v>
      </c>
      <c r="B72" s="51">
        <v>-1721</v>
      </c>
      <c r="C72" s="52" t="str">
        <f>IFERROR(VLOOKUP(B72,'List of tenants'!$C$2:$D$150,2,0),"Nameless")</f>
        <v>نبيل وليد صادق حاج يحيى</v>
      </c>
      <c r="D72" s="24">
        <f>COUNTIFS('Makmata-Showroom Payments2017'!G73:R73,"&gt;="&amp;175)*155</f>
        <v>0</v>
      </c>
      <c r="E72" s="24">
        <f>COUNTIFS('Makmata-Showroom Payments2018'!H73:S73,"&gt;="&amp;175)*155</f>
        <v>0</v>
      </c>
    </row>
    <row r="73" spans="1:5">
      <c r="A73" s="24">
        <v>71</v>
      </c>
      <c r="B73" s="51">
        <v>1703</v>
      </c>
      <c r="C73" s="52" t="str">
        <f>IFERROR(VLOOKUP(B73,'List of tenants'!$C$2:$D$150,2,0),"Nameless")</f>
        <v xml:space="preserve">اياد محمد محمود مسروجي </v>
      </c>
      <c r="D73" s="24">
        <f>COUNTIFS('Makmata-Showroom Payments2017'!G74:R74,"&gt;="&amp;175)*155</f>
        <v>0</v>
      </c>
      <c r="E73" s="24">
        <f>COUNTIFS('Makmata-Showroom Payments2018'!H74:S74,"&gt;="&amp;175)*155</f>
        <v>0</v>
      </c>
    </row>
    <row r="74" spans="1:5">
      <c r="A74" s="24">
        <v>72</v>
      </c>
      <c r="B74" s="51">
        <v>1701</v>
      </c>
      <c r="C74" s="52" t="str">
        <f>IFERROR(VLOOKUP(B74,'List of tenants'!$C$2:$D$150,2,0),"Nameless")</f>
        <v>سامي سمير محمد يغمور</v>
      </c>
      <c r="D74" s="24">
        <f>COUNTIFS('Makmata-Showroom Payments2017'!G75:R75,"&gt;="&amp;175)*155</f>
        <v>0</v>
      </c>
      <c r="E74" s="24">
        <f>COUNTIFS('Makmata-Showroom Payments2018'!H75:S75,"&gt;="&amp;175)*155</f>
        <v>0</v>
      </c>
    </row>
    <row r="75" spans="1:5">
      <c r="A75" s="24">
        <v>73</v>
      </c>
      <c r="B75" s="51">
        <v>1702</v>
      </c>
      <c r="C75" s="52">
        <f>IFERROR(VLOOKUP(B75,'List of tenants'!$C$2:$D$150,2,0),"Nameless")</f>
        <v>0</v>
      </c>
      <c r="D75" s="24">
        <f>COUNTIFS('Makmata-Showroom Payments2017'!G76:R76,"&gt;="&amp;175)*155</f>
        <v>0</v>
      </c>
      <c r="E75" s="24">
        <f>COUNTIFS('Makmata-Showroom Payments2018'!H76:S76,"&gt;="&amp;175)*155</f>
        <v>0</v>
      </c>
    </row>
    <row r="76" spans="1:5">
      <c r="A76" s="24">
        <v>74</v>
      </c>
      <c r="B76" s="51">
        <v>1712</v>
      </c>
      <c r="C76" s="52" t="str">
        <f>IFERROR(VLOOKUP(B76,'List of tenants'!$C$2:$D$150,2,0),"Nameless")</f>
        <v xml:space="preserve">مفلح احمد مفلح طلوزي </v>
      </c>
      <c r="D76" s="24">
        <f>COUNTIFS('Makmata-Showroom Payments2017'!G77:R77,"&gt;="&amp;175)*155</f>
        <v>0</v>
      </c>
      <c r="E76" s="24">
        <f>COUNTIFS('Makmata-Showroom Payments2018'!H77:S77,"&gt;="&amp;175)*155</f>
        <v>0</v>
      </c>
    </row>
    <row r="77" spans="1:5">
      <c r="A77" s="24">
        <v>75</v>
      </c>
      <c r="B77" s="51">
        <v>1711</v>
      </c>
      <c r="C77" s="52" t="str">
        <f>IFERROR(VLOOKUP(B77,'List of tenants'!$C$2:$D$150,2,0),"Nameless")</f>
        <v>رنا الوحيدي</v>
      </c>
      <c r="D77" s="24">
        <f>COUNTIFS('Makmata-Showroom Payments2017'!G78:R78,"&gt;="&amp;175)*155</f>
        <v>0</v>
      </c>
      <c r="E77" s="24">
        <f>COUNTIFS('Makmata-Showroom Payments2018'!H78:S78,"&gt;="&amp;175)*155</f>
        <v>0</v>
      </c>
    </row>
    <row r="78" spans="1:5">
      <c r="A78" s="24">
        <v>76</v>
      </c>
      <c r="B78" s="51">
        <v>1722</v>
      </c>
      <c r="C78" s="52" t="str">
        <f>IFERROR(VLOOKUP(B78,'List of tenants'!$C$2:$D$150,2,0),"Nameless")</f>
        <v xml:space="preserve">اريج يونس عبد الرازق عناني </v>
      </c>
      <c r="D78" s="24">
        <f>COUNTIFS('Makmata-Showroom Payments2017'!G79:R79,"&gt;="&amp;175)*155</f>
        <v>0</v>
      </c>
      <c r="E78" s="24">
        <f>COUNTIFS('Makmata-Showroom Payments2018'!H79:S79,"&gt;="&amp;175)*155</f>
        <v>0</v>
      </c>
    </row>
    <row r="79" spans="1:5">
      <c r="A79" s="24">
        <v>77</v>
      </c>
      <c r="B79" s="51">
        <v>1721</v>
      </c>
      <c r="C79" s="52" t="str">
        <f>IFERROR(VLOOKUP(B79,'List of tenants'!$C$2:$D$150,2,0),"Nameless")</f>
        <v>جميل محمد جميل التاجي وربيحه محمد جميل التاجي</v>
      </c>
      <c r="D79" s="24">
        <f>COUNTIFS('Makmata-Showroom Payments2017'!G80:R80,"&gt;="&amp;175)*155</f>
        <v>0</v>
      </c>
      <c r="E79" s="24">
        <f>COUNTIFS('Makmata-Showroom Payments2018'!H80:S80,"&gt;="&amp;175)*155</f>
        <v>0</v>
      </c>
    </row>
    <row r="80" spans="1:5">
      <c r="A80" s="24">
        <v>78</v>
      </c>
      <c r="B80" s="51">
        <v>1732</v>
      </c>
      <c r="C80" s="52" t="str">
        <f>IFERROR(VLOOKUP(B80,'List of tenants'!$C$2:$D$150,2,0),"Nameless")</f>
        <v>سامر عثمان</v>
      </c>
      <c r="D80" s="24">
        <f>COUNTIFS('Makmata-Showroom Payments2017'!G81:R81,"&gt;="&amp;175)*155</f>
        <v>0</v>
      </c>
      <c r="E80" s="24">
        <f>COUNTIFS('Makmata-Showroom Payments2018'!H81:S81,"&gt;="&amp;175)*155</f>
        <v>0</v>
      </c>
    </row>
    <row r="81" spans="1:5">
      <c r="A81" s="24">
        <v>79</v>
      </c>
      <c r="B81" s="51">
        <v>1731</v>
      </c>
      <c r="C81" s="52" t="str">
        <f>IFERROR(VLOOKUP(B81,'List of tenants'!$C$2:$D$150,2,0),"Nameless")</f>
        <v>عبير أحمد عبد العزيز جبارة</v>
      </c>
      <c r="D81" s="24">
        <f>COUNTIFS('Makmata-Showroom Payments2017'!G82:R82,"&gt;="&amp;175)*155</f>
        <v>0</v>
      </c>
      <c r="E81" s="24">
        <f>COUNTIFS('Makmata-Showroom Payments2018'!H82:S82,"&gt;="&amp;175)*155</f>
        <v>0</v>
      </c>
    </row>
    <row r="82" spans="1:5">
      <c r="A82" s="24">
        <v>80</v>
      </c>
      <c r="B82" s="51">
        <v>1742</v>
      </c>
      <c r="C82" s="52">
        <f>IFERROR(VLOOKUP(B82,'List of tenants'!$C$2:$D$150,2,0),"Nameless")</f>
        <v>0</v>
      </c>
      <c r="D82" s="24">
        <f>COUNTIFS('Makmata-Showroom Payments2017'!G83:R83,"&gt;="&amp;175)*155</f>
        <v>0</v>
      </c>
      <c r="E82" s="24">
        <f>COUNTIFS('Makmata-Showroom Payments2018'!H83:S83,"&gt;="&amp;175)*155</f>
        <v>0</v>
      </c>
    </row>
    <row r="83" spans="1:5">
      <c r="A83" s="24">
        <v>81</v>
      </c>
      <c r="B83" s="51">
        <v>1741</v>
      </c>
      <c r="C83" s="52">
        <f>IFERROR(VLOOKUP(B83,'List of tenants'!$C$2:$D$150,2,0),"Nameless")</f>
        <v>0</v>
      </c>
      <c r="D83" s="24">
        <f>COUNTIFS('Makmata-Showroom Payments2017'!G84:R84,"&gt;="&amp;175)*155</f>
        <v>0</v>
      </c>
      <c r="E83" s="24">
        <f>COUNTIFS('Makmata-Showroom Payments2018'!H84:S84,"&gt;="&amp;175)*155</f>
        <v>0</v>
      </c>
    </row>
    <row r="84" spans="1:5">
      <c r="A84" s="24">
        <v>82</v>
      </c>
      <c r="B84" s="51">
        <v>1752</v>
      </c>
      <c r="C84" s="52" t="str">
        <f>IFERROR(VLOOKUP(B84,'List of tenants'!$C$2:$D$150,2,0),"Nameless")</f>
        <v xml:space="preserve">ايمان انطوان يوسف عون و ادوارد يوسف حنا معلم </v>
      </c>
      <c r="D84" s="24">
        <f>COUNTIFS('Makmata-Showroom Payments2017'!G85:R85,"&gt;="&amp;175)*155</f>
        <v>0</v>
      </c>
      <c r="E84" s="24">
        <f>COUNTIFS('Makmata-Showroom Payments2018'!H85:S85,"&gt;="&amp;175)*155</f>
        <v>0</v>
      </c>
    </row>
    <row r="85" spans="1:5">
      <c r="A85" s="24">
        <v>83</v>
      </c>
      <c r="B85" s="59">
        <v>1751</v>
      </c>
      <c r="C85" s="52" t="str">
        <f>IFERROR(VLOOKUP(B85,'List of tenants'!$C$2:$D$150,2,0),"Nameless")</f>
        <v xml:space="preserve">يوسف محمد عبد الفتاح يوسف </v>
      </c>
      <c r="D85" s="24">
        <f>COUNTIFS('Makmata-Showroom Payments2017'!G86:R86,"&gt;="&amp;175)*155</f>
        <v>1860</v>
      </c>
      <c r="E85" s="24">
        <f>COUNTIFS('Makmata-Showroom Payments2018'!H86:S86,"&gt;="&amp;175)*155</f>
        <v>0</v>
      </c>
    </row>
    <row r="86" spans="1:5">
      <c r="A86" s="24">
        <v>84</v>
      </c>
      <c r="B86" s="51">
        <v>-1612</v>
      </c>
      <c r="C86" s="52" t="str">
        <f>IFERROR(VLOOKUP(B86,'List of tenants'!$C$2:$D$150,2,0),"Nameless")</f>
        <v>مصباح شحده الوريدات</v>
      </c>
      <c r="D86" s="24">
        <f>COUNTIFS('Makmata-Showroom Payments2017'!G87:R87,"&gt;="&amp;175)*155</f>
        <v>1860</v>
      </c>
      <c r="E86" s="24">
        <f>COUNTIFS('Makmata-Showroom Payments2018'!H87:S87,"&gt;="&amp;175)*155</f>
        <v>1860</v>
      </c>
    </row>
    <row r="87" spans="1:5">
      <c r="A87" s="24">
        <v>85</v>
      </c>
      <c r="B87" s="51">
        <v>-1611</v>
      </c>
      <c r="C87" s="52" t="str">
        <f>IFERROR(VLOOKUP(B87,'List of tenants'!$C$2:$D$150,2,0),"Nameless")</f>
        <v>منذر سعيد سعود عليان</v>
      </c>
      <c r="D87" s="24">
        <f>COUNTIFS('Makmata-Showroom Payments2017'!G88:R88,"&gt;="&amp;175)*155</f>
        <v>0</v>
      </c>
      <c r="E87" s="24">
        <f>COUNTIFS('Makmata-Showroom Payments2018'!H88:S88,"&gt;="&amp;175)*155</f>
        <v>0</v>
      </c>
    </row>
    <row r="88" spans="1:5">
      <c r="A88" s="24">
        <v>86</v>
      </c>
      <c r="B88" s="51">
        <v>-1622</v>
      </c>
      <c r="C88" s="52" t="str">
        <f>IFERROR(VLOOKUP(B88,'List of tenants'!$C$2:$D$150,2,0),"Nameless")</f>
        <v>عقل زينة</v>
      </c>
      <c r="D88" s="24">
        <f>COUNTIFS('Makmata-Showroom Payments2017'!G89:R89,"&gt;="&amp;175)*155</f>
        <v>0</v>
      </c>
      <c r="E88" s="24">
        <f>COUNTIFS('Makmata-Showroom Payments2018'!H89:S89,"&gt;="&amp;175)*155</f>
        <v>0</v>
      </c>
    </row>
    <row r="89" spans="1:5">
      <c r="A89" s="24">
        <v>87</v>
      </c>
      <c r="B89" s="51">
        <v>-1621</v>
      </c>
      <c r="C89" s="52">
        <f>IFERROR(VLOOKUP(B89,'List of tenants'!$C$2:$D$150,2,0),"Nameless")</f>
        <v>0</v>
      </c>
      <c r="D89" s="24">
        <f>COUNTIFS('Makmata-Showroom Payments2017'!G90:R90,"&gt;="&amp;175)*155</f>
        <v>0</v>
      </c>
      <c r="E89" s="24">
        <f>COUNTIFS('Makmata-Showroom Payments2018'!H90:S90,"&gt;="&amp;175)*155</f>
        <v>0</v>
      </c>
    </row>
    <row r="90" spans="1:5">
      <c r="A90" s="24">
        <v>88</v>
      </c>
      <c r="B90" s="51">
        <v>-1632</v>
      </c>
      <c r="C90" s="52" t="str">
        <f>IFERROR(VLOOKUP(B90,'List of tenants'!$C$2:$D$150,2,0),"Nameless")</f>
        <v>مدحت عادل فايق جبارة وروان راسم جبارة</v>
      </c>
      <c r="D90" s="24">
        <f>COUNTIFS('Makmata-Showroom Payments2017'!G91:R91,"&gt;="&amp;175)*155</f>
        <v>0</v>
      </c>
      <c r="E90" s="24">
        <f>COUNTIFS('Makmata-Showroom Payments2018'!H91:S91,"&gt;="&amp;175)*155</f>
        <v>0</v>
      </c>
    </row>
    <row r="91" spans="1:5">
      <c r="A91" s="24">
        <v>89</v>
      </c>
      <c r="B91" s="51">
        <v>-1631</v>
      </c>
      <c r="C91" s="52" t="str">
        <f>IFERROR(VLOOKUP(B91,'List of tenants'!$C$2:$D$150,2,0),"Nameless")</f>
        <v>محمود سليم عدنان محمود ابو حمد ومحمود نعامنة</v>
      </c>
      <c r="D91" s="24">
        <f>COUNTIFS('Makmata-Showroom Payments2017'!G92:R92,"&gt;="&amp;175)*155</f>
        <v>1860</v>
      </c>
      <c r="E91" s="24">
        <f>COUNTIFS('Makmata-Showroom Payments2018'!H92:S92,"&gt;="&amp;175)*155</f>
        <v>1860</v>
      </c>
    </row>
    <row r="92" spans="1:5">
      <c r="A92" s="24">
        <v>90</v>
      </c>
      <c r="B92" s="51">
        <v>1602</v>
      </c>
      <c r="C92" s="52" t="str">
        <f>IFERROR(VLOOKUP(B92,'List of tenants'!$C$2:$D$150,2,0),"Nameless")</f>
        <v>سامي حسن موسى عليان</v>
      </c>
      <c r="D92" s="24">
        <f>COUNTIFS('Makmata-Showroom Payments2017'!G93:R93,"&gt;="&amp;175)*155</f>
        <v>0</v>
      </c>
      <c r="E92" s="24">
        <f>COUNTIFS('Makmata-Showroom Payments2018'!H93:S93,"&gt;="&amp;175)*155</f>
        <v>0</v>
      </c>
    </row>
    <row r="93" spans="1:5">
      <c r="A93" s="24">
        <v>91</v>
      </c>
      <c r="B93" s="51">
        <v>1601</v>
      </c>
      <c r="C93" s="52" t="str">
        <f>IFERROR(VLOOKUP(B93,'List of tenants'!$C$2:$D$150,2,0),"Nameless")</f>
        <v>امينة امين يوسف سعادة وربى سمير سعدي سعادة</v>
      </c>
      <c r="D93" s="24">
        <f>COUNTIFS('Makmata-Showroom Payments2017'!G94:R94,"&gt;="&amp;175)*155</f>
        <v>0</v>
      </c>
      <c r="E93" s="24">
        <f>COUNTIFS('Makmata-Showroom Payments2018'!H94:S94,"&gt;="&amp;175)*155</f>
        <v>0</v>
      </c>
    </row>
    <row r="94" spans="1:5">
      <c r="A94" s="24">
        <v>92</v>
      </c>
      <c r="B94" s="51">
        <v>1612</v>
      </c>
      <c r="C94" s="52" t="str">
        <f>IFERROR(VLOOKUP(B94,'List of tenants'!$C$2:$D$150,2,0),"Nameless")</f>
        <v>ساهر محمد ذياب عثمان</v>
      </c>
      <c r="D94" s="24">
        <f>COUNTIFS('Makmata-Showroom Payments2017'!G95:R95,"&gt;="&amp;175)*155</f>
        <v>0</v>
      </c>
      <c r="E94" s="24">
        <f>COUNTIFS('Makmata-Showroom Payments2018'!H95:S95,"&gt;="&amp;175)*155</f>
        <v>0</v>
      </c>
    </row>
    <row r="95" spans="1:5">
      <c r="A95" s="24">
        <v>93</v>
      </c>
      <c r="B95" s="51">
        <v>1611</v>
      </c>
      <c r="C95" s="52" t="str">
        <f>IFERROR(VLOOKUP(B95,'List of tenants'!$C$2:$D$150,2,0),"Nameless")</f>
        <v>اسعد محمد اسعد حجة</v>
      </c>
      <c r="D95" s="24">
        <f>COUNTIFS('Makmata-Showroom Payments2017'!G96:R96,"&gt;="&amp;175)*155</f>
        <v>0</v>
      </c>
      <c r="E95" s="24">
        <f>COUNTIFS('Makmata-Showroom Payments2018'!H96:S96,"&gt;="&amp;175)*155</f>
        <v>0</v>
      </c>
    </row>
    <row r="96" spans="1:5">
      <c r="A96" s="24">
        <v>94</v>
      </c>
      <c r="B96" s="51">
        <v>1622</v>
      </c>
      <c r="C96" s="52" t="str">
        <f>IFERROR(VLOOKUP(B96,'List of tenants'!$C$2:$D$150,2,0),"Nameless")</f>
        <v>ابراهيم محمود ابراهيم حوشية</v>
      </c>
      <c r="D96" s="24">
        <f>COUNTIFS('Makmata-Showroom Payments2017'!G97:R97,"&gt;="&amp;175)*155</f>
        <v>0</v>
      </c>
      <c r="E96" s="24">
        <f>COUNTIFS('Makmata-Showroom Payments2018'!H97:S97,"&gt;="&amp;175)*155</f>
        <v>0</v>
      </c>
    </row>
    <row r="97" spans="1:5">
      <c r="A97" s="24">
        <v>95</v>
      </c>
      <c r="B97" s="51">
        <v>1621</v>
      </c>
      <c r="C97" s="52" t="str">
        <f>IFERROR(VLOOKUP(B97,'List of tenants'!$C$2:$D$150,2,0),"Nameless")</f>
        <v>نعيم صدقي الحاج عبد الرحمن صيفي</v>
      </c>
      <c r="D97" s="24">
        <f>COUNTIFS('Makmata-Showroom Payments2017'!G98:R98,"&gt;="&amp;175)*155</f>
        <v>1860</v>
      </c>
      <c r="E97" s="24">
        <f>COUNTIFS('Makmata-Showroom Payments2018'!H98:S98,"&gt;="&amp;175)*155</f>
        <v>775</v>
      </c>
    </row>
    <row r="98" spans="1:5">
      <c r="A98" s="24">
        <v>96</v>
      </c>
      <c r="B98" s="51">
        <v>1632</v>
      </c>
      <c r="C98" s="52" t="str">
        <f>IFERROR(VLOOKUP(B98,'List of tenants'!$C$2:$D$150,2,0),"Nameless")</f>
        <v>ايمن عمراحمد لبوم</v>
      </c>
      <c r="D98" s="24">
        <f>COUNTIFS('Makmata-Showroom Payments2017'!G99:R99,"&gt;="&amp;175)*155</f>
        <v>0</v>
      </c>
      <c r="E98" s="24">
        <f>COUNTIFS('Makmata-Showroom Payments2018'!H99:S99,"&gt;="&amp;175)*155</f>
        <v>0</v>
      </c>
    </row>
    <row r="99" spans="1:5">
      <c r="A99" s="24">
        <v>97</v>
      </c>
      <c r="B99" s="51">
        <v>1631</v>
      </c>
      <c r="C99" s="52" t="str">
        <f>IFERROR(VLOOKUP(B99,'List of tenants'!$C$2:$D$150,2,0),"Nameless")</f>
        <v>نضال عبد اللطيف شحدة غيث</v>
      </c>
      <c r="D99" s="24">
        <f>COUNTIFS('Makmata-Showroom Payments2017'!G100:R100,"&gt;="&amp;175)*155</f>
        <v>0</v>
      </c>
      <c r="E99" s="24">
        <f>COUNTIFS('Makmata-Showroom Payments2018'!H100:S100,"&gt;="&amp;175)*155</f>
        <v>0</v>
      </c>
    </row>
    <row r="100" spans="1:5">
      <c r="A100" s="24">
        <v>98</v>
      </c>
      <c r="B100" s="51">
        <v>-1512</v>
      </c>
      <c r="C100" s="52" t="str">
        <f>IFERROR(VLOOKUP(B100,'List of tenants'!$C$2:$D$150,2,0),"Nameless")</f>
        <v>سامي كامل عثمان عطوان</v>
      </c>
      <c r="D100" s="24">
        <f>COUNTIFS('Makmata-Showroom Payments2017'!G101:R101,"&gt;="&amp;175)*155</f>
        <v>0</v>
      </c>
      <c r="E100" s="24">
        <f>COUNTIFS('Makmata-Showroom Payments2018'!H101:S101,"&gt;="&amp;175)*155</f>
        <v>0</v>
      </c>
    </row>
    <row r="101" spans="1:5">
      <c r="A101" s="24">
        <v>99</v>
      </c>
      <c r="B101" s="51">
        <v>-1511</v>
      </c>
      <c r="C101" s="52" t="str">
        <f>IFERROR(VLOOKUP(B101,'List of tenants'!$C$2:$D$150,2,0),"Nameless")</f>
        <v>نفين مصطفى احمد علمي</v>
      </c>
      <c r="D101" s="24">
        <f>COUNTIFS('Makmata-Showroom Payments2017'!G102:R102,"&gt;="&amp;175)*155</f>
        <v>0</v>
      </c>
      <c r="E101" s="24">
        <f>COUNTIFS('Makmata-Showroom Payments2018'!H102:S102,"&gt;="&amp;175)*155</f>
        <v>0</v>
      </c>
    </row>
    <row r="102" spans="1:5">
      <c r="A102" s="24">
        <v>100</v>
      </c>
      <c r="B102" s="51">
        <v>-1522</v>
      </c>
      <c r="C102" s="52">
        <f>IFERROR(VLOOKUP(B102,'List of tenants'!$C$2:$D$150,2,0),"Nameless")</f>
        <v>0</v>
      </c>
      <c r="D102" s="24">
        <f>COUNTIFS('Makmata-Showroom Payments2017'!G103:R103,"&gt;="&amp;175)*155</f>
        <v>0</v>
      </c>
      <c r="E102" s="24">
        <f>COUNTIFS('Makmata-Showroom Payments2018'!H103:S103,"&gt;="&amp;175)*155</f>
        <v>0</v>
      </c>
    </row>
    <row r="103" spans="1:5">
      <c r="A103" s="24">
        <v>101</v>
      </c>
      <c r="B103" s="51">
        <v>-1521</v>
      </c>
      <c r="C103" s="52" t="str">
        <f>IFERROR(VLOOKUP(B103,'List of tenants'!$C$2:$D$150,2,0),"Nameless")</f>
        <v>ماهر عمر ابو ماضي و عبد موسى ابو ماضي</v>
      </c>
      <c r="D103" s="24">
        <f>COUNTIFS('Makmata-Showroom Payments2017'!G104:R104,"&gt;="&amp;175)*155</f>
        <v>1860</v>
      </c>
      <c r="E103" s="24">
        <f>COUNTIFS('Makmata-Showroom Payments2018'!H104:S104,"&gt;="&amp;175)*155</f>
        <v>0</v>
      </c>
    </row>
    <row r="104" spans="1:5">
      <c r="A104" s="24">
        <v>102</v>
      </c>
      <c r="B104" s="51">
        <v>-1532</v>
      </c>
      <c r="C104" s="52">
        <f>IFERROR(VLOOKUP(B104,'List of tenants'!$C$2:$D$150,2,0),"Nameless")</f>
        <v>0</v>
      </c>
      <c r="D104" s="24">
        <f>COUNTIFS('Makmata-Showroom Payments2017'!G105:R105,"&gt;="&amp;175)*155</f>
        <v>0</v>
      </c>
      <c r="E104" s="24">
        <f>COUNTIFS('Makmata-Showroom Payments2018'!H105:S105,"&gt;="&amp;175)*155</f>
        <v>0</v>
      </c>
    </row>
    <row r="105" spans="1:5">
      <c r="A105" s="24">
        <v>103</v>
      </c>
      <c r="B105" s="51">
        <v>-1531</v>
      </c>
      <c r="C105" s="52" t="str">
        <f>IFERROR(VLOOKUP(B105,'List of tenants'!$C$2:$D$150,2,0),"Nameless")</f>
        <v>سمية صادق يوسف حاج يحيى</v>
      </c>
      <c r="D105" s="24">
        <f>COUNTIFS('Makmata-Showroom Payments2017'!G106:R106,"&gt;="&amp;175)*155</f>
        <v>0</v>
      </c>
      <c r="E105" s="24">
        <f>COUNTIFS('Makmata-Showroom Payments2018'!H106:S106,"&gt;="&amp;175)*155</f>
        <v>0</v>
      </c>
    </row>
    <row r="106" spans="1:5">
      <c r="A106" s="24">
        <v>104</v>
      </c>
      <c r="B106" s="51">
        <v>1502</v>
      </c>
      <c r="C106" s="52">
        <f>IFERROR(VLOOKUP(B106,'List of tenants'!$C$2:$D$150,2,0),"Nameless")</f>
        <v>0</v>
      </c>
      <c r="D106" s="24">
        <f>COUNTIFS('Makmata-Showroom Payments2017'!G107:R107,"&gt;="&amp;175)*155</f>
        <v>0</v>
      </c>
      <c r="E106" s="24">
        <f>COUNTIFS('Makmata-Showroom Payments2018'!H107:S107,"&gt;="&amp;175)*155</f>
        <v>0</v>
      </c>
    </row>
    <row r="107" spans="1:5">
      <c r="A107" s="24">
        <v>105</v>
      </c>
      <c r="B107" s="51">
        <v>1501</v>
      </c>
      <c r="C107" s="52" t="str">
        <f>IFERROR(VLOOKUP(B107,'List of tenants'!$C$2:$D$150,2,0),"Nameless")</f>
        <v>عدي/ رياض الهندي</v>
      </c>
      <c r="D107" s="24">
        <f>COUNTIFS('Makmata-Showroom Payments2017'!G108:R108,"&gt;="&amp;175)*155</f>
        <v>1860</v>
      </c>
      <c r="E107" s="24">
        <f>COUNTIFS('Makmata-Showroom Payments2018'!H108:S108,"&gt;="&amp;175)*155</f>
        <v>0</v>
      </c>
    </row>
    <row r="108" spans="1:5">
      <c r="A108" s="24">
        <v>106</v>
      </c>
      <c r="B108" s="51">
        <v>1512</v>
      </c>
      <c r="C108" s="52" t="str">
        <f>IFERROR(VLOOKUP(B108,'List of tenants'!$C$2:$D$150,2,0),"Nameless")</f>
        <v>محمود فيصل يوسف ابوطاعة</v>
      </c>
      <c r="D108" s="24">
        <f>COUNTIFS('Makmata-Showroom Payments2017'!G109:R109,"&gt;="&amp;175)*155</f>
        <v>1860</v>
      </c>
      <c r="E108" s="24">
        <f>COUNTIFS('Makmata-Showroom Payments2018'!H109:S109,"&gt;="&amp;175)*155</f>
        <v>1860</v>
      </c>
    </row>
    <row r="109" spans="1:5">
      <c r="A109" s="24">
        <v>107</v>
      </c>
      <c r="B109" s="51">
        <v>1511</v>
      </c>
      <c r="C109" s="52" t="str">
        <f>IFERROR(VLOOKUP(B109,'List of tenants'!$C$2:$D$150,2,0),"Nameless")</f>
        <v>ابراهيم ديب ابراهيم طيبي وايناس اسماعيل طيبي</v>
      </c>
      <c r="D109" s="24">
        <f>COUNTIFS('Makmata-Showroom Payments2017'!G110:R110,"&gt;="&amp;175)*155</f>
        <v>0</v>
      </c>
      <c r="E109" s="24">
        <f>COUNTIFS('Makmata-Showroom Payments2018'!H110:S110,"&gt;="&amp;175)*155</f>
        <v>0</v>
      </c>
    </row>
    <row r="110" spans="1:5">
      <c r="A110" s="24">
        <v>108</v>
      </c>
      <c r="B110" s="51">
        <v>1522</v>
      </c>
      <c r="C110" s="52" t="str">
        <f>IFERROR(VLOOKUP(B110,'List of tenants'!$C$2:$D$150,2,0),"Nameless")</f>
        <v>فريال أحمد علي أبو قطيفان</v>
      </c>
      <c r="D110" s="24">
        <f>COUNTIFS('Makmata-Showroom Payments2017'!G111:R111,"&gt;="&amp;175)*155</f>
        <v>0</v>
      </c>
      <c r="E110" s="24">
        <f>COUNTIFS('Makmata-Showroom Payments2018'!H111:S111,"&gt;="&amp;175)*155</f>
        <v>0</v>
      </c>
    </row>
    <row r="111" spans="1:5">
      <c r="A111" s="24">
        <v>109</v>
      </c>
      <c r="B111" s="51">
        <v>1521</v>
      </c>
      <c r="C111" s="52" t="str">
        <f>IFERROR(VLOOKUP(B111,'List of tenants'!$C$2:$D$150,2,0),"Nameless")</f>
        <v>حسن يوسف محمد قعدان</v>
      </c>
      <c r="D111" s="24">
        <f>COUNTIFS('Makmata-Showroom Payments2017'!G112:R112,"&gt;="&amp;175)*155</f>
        <v>0</v>
      </c>
      <c r="E111" s="24">
        <f>COUNTIFS('Makmata-Showroom Payments2018'!H112:S112,"&gt;="&amp;175)*155</f>
        <v>0</v>
      </c>
    </row>
    <row r="112" spans="1:5">
      <c r="A112" s="24">
        <v>110</v>
      </c>
      <c r="B112" s="51">
        <v>1532</v>
      </c>
      <c r="C112" s="52" t="str">
        <f>IFERROR(VLOOKUP(B112,'List of tenants'!$C$2:$D$150,2,0),"Nameless")</f>
        <v>أحمد محاجنة</v>
      </c>
      <c r="D112" s="24">
        <f>COUNTIFS('Makmata-Showroom Payments2017'!G113:R113,"&gt;="&amp;175)*155</f>
        <v>0</v>
      </c>
      <c r="E112" s="24">
        <f>COUNTIFS('Makmata-Showroom Payments2018'!H113:S113,"&gt;="&amp;175)*155</f>
        <v>0</v>
      </c>
    </row>
    <row r="113" spans="1:5">
      <c r="A113" s="24">
        <v>111</v>
      </c>
      <c r="B113" s="51">
        <v>1531</v>
      </c>
      <c r="C113" s="52">
        <f>IFERROR(VLOOKUP(B113,'List of tenants'!$C$2:$D$150,2,0),"Nameless")</f>
        <v>0</v>
      </c>
      <c r="D113" s="24">
        <f>COUNTIFS('Makmata-Showroom Payments2017'!G114:R114,"&gt;="&amp;175)*155</f>
        <v>0</v>
      </c>
      <c r="E113" s="24">
        <f>COUNTIFS('Makmata-Showroom Payments2018'!H114:S114,"&gt;="&amp;175)*155</f>
        <v>0</v>
      </c>
    </row>
    <row r="114" spans="1:5">
      <c r="A114" s="24">
        <v>112</v>
      </c>
      <c r="B114" s="51">
        <v>1542</v>
      </c>
      <c r="C114" s="52" t="str">
        <f>IFERROR(VLOOKUP(B114,'List of tenants'!$C$2:$D$150,2,0),"Nameless")</f>
        <v>لطفي عبد الله ياسين صرصور</v>
      </c>
      <c r="D114" s="24">
        <f>COUNTIFS('Makmata-Showroom Payments2017'!G115:R115,"&gt;="&amp;175)*155</f>
        <v>1860</v>
      </c>
      <c r="E114" s="24">
        <f>COUNTIFS('Makmata-Showroom Payments2018'!H115:S115,"&gt;="&amp;175)*155</f>
        <v>0</v>
      </c>
    </row>
    <row r="115" spans="1:5">
      <c r="A115" s="24">
        <v>113</v>
      </c>
      <c r="B115" s="51">
        <v>1541</v>
      </c>
      <c r="C115" s="52">
        <f>IFERROR(VLOOKUP(B115,'List of tenants'!$C$2:$D$150,2,0),"Nameless")</f>
        <v>0</v>
      </c>
      <c r="D115" s="24">
        <f>COUNTIFS('Makmata-Showroom Payments2017'!G116:R116,"&gt;="&amp;175)*155</f>
        <v>0</v>
      </c>
      <c r="E115" s="24">
        <f>COUNTIFS('Makmata-Showroom Payments2018'!H116:S116,"&gt;="&amp;175)*155</f>
        <v>0</v>
      </c>
    </row>
    <row r="116" spans="1:5">
      <c r="A116" s="24">
        <v>114</v>
      </c>
      <c r="B116" s="51">
        <v>1552</v>
      </c>
      <c r="C116" s="52" t="str">
        <f>IFERROR(VLOOKUP(B116,'List of tenants'!$C$2:$D$150,2,0),"Nameless")</f>
        <v>هدى زهير محمد جمل وكوثر طلال محمد ناطور</v>
      </c>
      <c r="D116" s="24">
        <f>COUNTIFS('Makmata-Showroom Payments2017'!G117:R117,"&gt;="&amp;175)*155</f>
        <v>0</v>
      </c>
      <c r="E116" s="24">
        <f>COUNTIFS('Makmata-Showroom Payments2018'!H117:S117,"&gt;="&amp;175)*155</f>
        <v>0</v>
      </c>
    </row>
    <row r="117" spans="1:5">
      <c r="A117" s="24">
        <v>115</v>
      </c>
      <c r="B117" s="51">
        <v>1551</v>
      </c>
      <c r="C117" s="52">
        <f>IFERROR(VLOOKUP(B117,'List of tenants'!$C$2:$D$150,2,0),"Nameless")</f>
        <v>0</v>
      </c>
      <c r="D117" s="24">
        <f>COUNTIFS('Makmata-Showroom Payments2017'!G118:R118,"&gt;="&amp;175)*155</f>
        <v>0</v>
      </c>
      <c r="E117" s="24">
        <f>COUNTIFS('Makmata-Showroom Payments2018'!H118:S118,"&gt;="&amp;175)*155</f>
        <v>0</v>
      </c>
    </row>
    <row r="118" spans="1:5">
      <c r="A118" s="24">
        <v>116</v>
      </c>
      <c r="B118" s="51">
        <v>-1412</v>
      </c>
      <c r="C118" s="52" t="str">
        <f>IFERROR(VLOOKUP(B118,'List of tenants'!$C$2:$D$150,2,0),"Nameless")</f>
        <v>سائد سليمية</v>
      </c>
      <c r="D118" s="24">
        <f>COUNTIFS('Makmata-Showroom Payments2017'!G119:R119,"&gt;="&amp;175)*155</f>
        <v>0</v>
      </c>
      <c r="E118" s="24">
        <f>COUNTIFS('Makmata-Showroom Payments2018'!H119:S119,"&gt;="&amp;175)*155</f>
        <v>0</v>
      </c>
    </row>
    <row r="119" spans="1:5">
      <c r="A119" s="24">
        <v>117</v>
      </c>
      <c r="B119" s="51">
        <v>-1411</v>
      </c>
      <c r="C119" s="52">
        <f>IFERROR(VLOOKUP(B119,'List of tenants'!$C$2:$D$150,2,0),"Nameless")</f>
        <v>0</v>
      </c>
      <c r="D119" s="24">
        <f>COUNTIFS('Makmata-Showroom Payments2017'!G120:R120,"&gt;="&amp;175)*155</f>
        <v>0</v>
      </c>
      <c r="E119" s="24">
        <f>COUNTIFS('Makmata-Showroom Payments2018'!H120:S120,"&gt;="&amp;175)*155</f>
        <v>0</v>
      </c>
    </row>
    <row r="120" spans="1:5">
      <c r="A120" s="24">
        <v>118</v>
      </c>
      <c r="B120" s="51">
        <v>-1422</v>
      </c>
      <c r="C120" s="52" t="str">
        <f>IFERROR(VLOOKUP(B120,'List of tenants'!$C$2:$D$150,2,0),"Nameless")</f>
        <v>اسامة عزمي عبد الحفيظ الجولاني</v>
      </c>
      <c r="D120" s="24">
        <f>COUNTIFS('Makmata-Showroom Payments2017'!G121:R121,"&gt;="&amp;175)*155</f>
        <v>0</v>
      </c>
      <c r="E120" s="24">
        <f>COUNTIFS('Makmata-Showroom Payments2018'!H121:S121,"&gt;="&amp;175)*155</f>
        <v>0</v>
      </c>
    </row>
    <row r="121" spans="1:5">
      <c r="A121" s="24">
        <v>119</v>
      </c>
      <c r="B121" s="51">
        <v>-1421</v>
      </c>
      <c r="C121" s="52" t="str">
        <f>IFERROR(VLOOKUP(B121,'List of tenants'!$C$2:$D$150,2,0),"Nameless")</f>
        <v>سامية عيد ابراهيم شعباني</v>
      </c>
      <c r="D121" s="24">
        <f>COUNTIFS('Makmata-Showroom Payments2017'!G122:R122,"&gt;="&amp;175)*155</f>
        <v>0</v>
      </c>
      <c r="E121" s="24">
        <f>COUNTIFS('Makmata-Showroom Payments2018'!H122:S122,"&gt;="&amp;175)*155</f>
        <v>0</v>
      </c>
    </row>
    <row r="122" spans="1:5">
      <c r="A122" s="24">
        <v>120</v>
      </c>
      <c r="B122" s="51">
        <v>-1432</v>
      </c>
      <c r="C122" s="52">
        <f>IFERROR(VLOOKUP(B122,'List of tenants'!$C$2:$D$150,2,0),"Nameless")</f>
        <v>0</v>
      </c>
      <c r="D122" s="24">
        <f>COUNTIFS('Makmata-Showroom Payments2017'!G123:R123,"&gt;="&amp;175)*155</f>
        <v>0</v>
      </c>
      <c r="E122" s="24">
        <f>COUNTIFS('Makmata-Showroom Payments2018'!H123:S123,"&gt;="&amp;175)*155</f>
        <v>0</v>
      </c>
    </row>
    <row r="123" spans="1:5">
      <c r="A123" s="24">
        <v>121</v>
      </c>
      <c r="B123" s="51">
        <v>-1431</v>
      </c>
      <c r="C123" s="52" t="str">
        <f>IFERROR(VLOOKUP(B123,'List of tenants'!$C$2:$D$150,2,0),"Nameless")</f>
        <v>عريب عدنان عبد الرحمن عبيد</v>
      </c>
      <c r="D123" s="24">
        <f>COUNTIFS('Makmata-Showroom Payments2017'!G124:R124,"&gt;="&amp;175)*155</f>
        <v>0</v>
      </c>
      <c r="E123" s="24">
        <f>COUNTIFS('Makmata-Showroom Payments2018'!H124:S124,"&gt;="&amp;175)*155</f>
        <v>0</v>
      </c>
    </row>
    <row r="124" spans="1:5">
      <c r="A124" s="24">
        <v>122</v>
      </c>
      <c r="B124" s="51">
        <v>1402</v>
      </c>
      <c r="C124" s="52" t="str">
        <f>IFERROR(VLOOKUP(B124,'List of tenants'!$C$2:$D$150,2,0),"Nameless")</f>
        <v xml:space="preserve">إينا ليونيد إيفان خروف </v>
      </c>
      <c r="D124" s="24">
        <f>COUNTIFS('Makmata-Showroom Payments2017'!G125:R125,"&gt;="&amp;175)*155</f>
        <v>0</v>
      </c>
      <c r="E124" s="24">
        <f>COUNTIFS('Makmata-Showroom Payments2018'!H125:S125,"&gt;="&amp;175)*155</f>
        <v>0</v>
      </c>
    </row>
    <row r="125" spans="1:5">
      <c r="A125" s="24">
        <v>123</v>
      </c>
      <c r="B125" s="51">
        <v>1401</v>
      </c>
      <c r="C125" s="52" t="str">
        <f>IFERROR(VLOOKUP(B125,'List of tenants'!$C$2:$D$150,2,0),"Nameless")</f>
        <v>كمال محمد نعواش</v>
      </c>
      <c r="D125" s="24">
        <f>COUNTIFS('Makmata-Showroom Payments2017'!G126:R126,"&gt;="&amp;175)*155</f>
        <v>0</v>
      </c>
      <c r="E125" s="24">
        <f>COUNTIFS('Makmata-Showroom Payments2018'!H126:S126,"&gt;="&amp;175)*155</f>
        <v>0</v>
      </c>
    </row>
    <row r="126" spans="1:5">
      <c r="A126" s="24">
        <v>124</v>
      </c>
      <c r="B126" s="51">
        <v>1412</v>
      </c>
      <c r="C126" s="52" t="str">
        <f>IFERROR(VLOOKUP(B126,'List of tenants'!$C$2:$D$150,2,0),"Nameless")</f>
        <v>تتسيانا كزميرفتا حسلاف ترك</v>
      </c>
      <c r="D126" s="24">
        <f>COUNTIFS('Makmata-Showroom Payments2017'!G127:R127,"&gt;="&amp;175)*155</f>
        <v>0</v>
      </c>
      <c r="E126" s="24">
        <f>COUNTIFS('Makmata-Showroom Payments2018'!H127:S127,"&gt;="&amp;175)*155</f>
        <v>0</v>
      </c>
    </row>
    <row r="127" spans="1:5">
      <c r="A127" s="24">
        <v>125</v>
      </c>
      <c r="B127" s="51">
        <v>1411</v>
      </c>
      <c r="C127" s="52" t="str">
        <f>IFERROR(VLOOKUP(B127,'List of tenants'!$C$2:$D$150,2,0),"Nameless")</f>
        <v>هشام احمد عبدالرازق تفاحة</v>
      </c>
      <c r="D127" s="24">
        <f>COUNTIFS('Makmata-Showroom Payments2017'!G128:R128,"&gt;="&amp;175)*155</f>
        <v>1860</v>
      </c>
      <c r="E127" s="24">
        <f>COUNTIFS('Makmata-Showroom Payments2018'!H128:S128,"&gt;="&amp;175)*155</f>
        <v>0</v>
      </c>
    </row>
    <row r="128" spans="1:5">
      <c r="A128" s="24">
        <v>126</v>
      </c>
      <c r="B128" s="51">
        <v>1422</v>
      </c>
      <c r="C128" s="52">
        <f>IFERROR(VLOOKUP(B128,'List of tenants'!$C$2:$D$150,2,0),"Nameless")</f>
        <v>0</v>
      </c>
      <c r="D128" s="24">
        <f>COUNTIFS('Makmata-Showroom Payments2017'!G129:R129,"&gt;="&amp;175)*155</f>
        <v>0</v>
      </c>
      <c r="E128" s="24">
        <f>COUNTIFS('Makmata-Showroom Payments2018'!H129:S129,"&gt;="&amp;175)*155</f>
        <v>0</v>
      </c>
    </row>
    <row r="129" spans="1:5">
      <c r="A129" s="24">
        <v>127</v>
      </c>
      <c r="B129" s="51">
        <v>1421</v>
      </c>
      <c r="C129" s="52" t="str">
        <f>IFERROR(VLOOKUP(B129,'List of tenants'!$C$2:$D$150,2,0),"Nameless")</f>
        <v xml:space="preserve">محمد مرجان رشيد مصطفى جبارين </v>
      </c>
      <c r="D129" s="24">
        <f>COUNTIFS('Makmata-Showroom Payments2017'!G130:R130,"&gt;="&amp;175)*155</f>
        <v>0</v>
      </c>
      <c r="E129" s="24">
        <f>COUNTIFS('Makmata-Showroom Payments2018'!H130:S130,"&gt;="&amp;175)*155</f>
        <v>0</v>
      </c>
    </row>
    <row r="130" spans="1:5">
      <c r="A130" s="24">
        <v>128</v>
      </c>
      <c r="B130" s="51">
        <v>1432</v>
      </c>
      <c r="C130" s="52">
        <f>IFERROR(VLOOKUP(B130,'List of tenants'!$C$2:$D$150,2,0),"Nameless")</f>
        <v>0</v>
      </c>
      <c r="D130" s="24">
        <f>COUNTIFS('Makmata-Showroom Payments2017'!G131:R131,"&gt;="&amp;175)*155</f>
        <v>0</v>
      </c>
      <c r="E130" s="24">
        <f>COUNTIFS('Makmata-Showroom Payments2018'!H131:S131,"&gt;="&amp;175)*155</f>
        <v>0</v>
      </c>
    </row>
    <row r="131" spans="1:5">
      <c r="A131" s="24">
        <v>129</v>
      </c>
      <c r="B131" s="51">
        <v>1431</v>
      </c>
      <c r="C131" s="52" t="str">
        <f>IFERROR(VLOOKUP(B131,'List of tenants'!$C$2:$D$150,2,0),"Nameless")</f>
        <v>سعيد حامد الخطيب</v>
      </c>
      <c r="D131" s="24">
        <f>COUNTIFS('Makmata-Showroom Payments2017'!G132:R132,"&gt;="&amp;175)*155</f>
        <v>0</v>
      </c>
      <c r="E131" s="24">
        <f>COUNTIFS('Makmata-Showroom Payments2018'!H132:S132,"&gt;="&amp;175)*155</f>
        <v>0</v>
      </c>
    </row>
    <row r="132" spans="1:5">
      <c r="A132" s="24">
        <v>130</v>
      </c>
      <c r="B132" s="51">
        <v>1442</v>
      </c>
      <c r="C132" s="52">
        <f>IFERROR(VLOOKUP(B132,'List of tenants'!$C$2:$D$150,2,0),"Nameless")</f>
        <v>0</v>
      </c>
      <c r="D132" s="24">
        <f>COUNTIFS('Makmata-Showroom Payments2017'!G133:R133,"&gt;="&amp;175)*155</f>
        <v>1860</v>
      </c>
      <c r="E132" s="24">
        <f>COUNTIFS('Makmata-Showroom Payments2018'!H133:S133,"&gt;="&amp;175)*155</f>
        <v>0</v>
      </c>
    </row>
    <row r="133" spans="1:5">
      <c r="A133" s="24">
        <v>131</v>
      </c>
      <c r="B133" s="51">
        <v>1441</v>
      </c>
      <c r="C133" s="52" t="str">
        <f>IFERROR(VLOOKUP(B133,'List of tenants'!$C$2:$D$150,2,0),"Nameless")</f>
        <v>نعمة سليمان حسن نصاصرة</v>
      </c>
      <c r="D133" s="24">
        <f>COUNTIFS('Makmata-Showroom Payments2017'!G134:R134,"&gt;="&amp;175)*155</f>
        <v>0</v>
      </c>
      <c r="E133" s="24">
        <f>COUNTIFS('Makmata-Showroom Payments2018'!H134:S134,"&gt;="&amp;175)*155</f>
        <v>0</v>
      </c>
    </row>
    <row r="134" spans="1:5">
      <c r="A134" s="24">
        <v>132</v>
      </c>
      <c r="B134" s="51">
        <v>1452</v>
      </c>
      <c r="C134" s="52" t="str">
        <f>IFERROR(VLOOKUP(B134,'List of tenants'!$C$2:$D$150,2,0),"Nameless")</f>
        <v>كامل احمد موسى ريان</v>
      </c>
      <c r="D134" s="24">
        <f>COUNTIFS('Makmata-Showroom Payments2017'!G135:R135,"&gt;="&amp;175)*155</f>
        <v>1860</v>
      </c>
      <c r="E134" s="24">
        <f>COUNTIFS('Makmata-Showroom Payments2018'!H135:S135,"&gt;="&amp;175)*155</f>
        <v>1860</v>
      </c>
    </row>
    <row r="135" spans="1:5">
      <c r="A135" s="24">
        <v>133</v>
      </c>
      <c r="B135" s="51">
        <v>1451</v>
      </c>
      <c r="C135" s="52" t="str">
        <f>IFERROR(VLOOKUP(B135,'List of tenants'!$C$2:$D$150,2,0),"Nameless")</f>
        <v>عبد الوهاب تكروري</v>
      </c>
      <c r="D135" s="24">
        <f>COUNTIFS('Makmata-Showroom Payments2017'!G136:R136,"&gt;="&amp;175)*155</f>
        <v>0</v>
      </c>
      <c r="E135" s="24">
        <f>COUNTIFS('Makmata-Showroom Payments2018'!H136:S136,"&gt;="&amp;175)*155</f>
        <v>0</v>
      </c>
    </row>
    <row r="136" spans="1:5">
      <c r="A136" s="24">
        <v>134</v>
      </c>
      <c r="B136" s="51">
        <v>-1312</v>
      </c>
      <c r="C136" s="52" t="str">
        <f>IFERROR(VLOOKUP(B136,'List of tenants'!$C$2:$D$150,2,0),"Nameless")</f>
        <v>محمد مامون محمد الشيخ</v>
      </c>
      <c r="D136" s="24">
        <f>COUNTIFS('Makmata-Showroom Payments2017'!G137:R137,"&gt;="&amp;175)*155</f>
        <v>0</v>
      </c>
      <c r="E136" s="24">
        <f>COUNTIFS('Makmata-Showroom Payments2018'!H137:S137,"&gt;="&amp;175)*155</f>
        <v>0</v>
      </c>
    </row>
    <row r="137" spans="1:5">
      <c r="A137" s="24">
        <v>135</v>
      </c>
      <c r="B137" s="51">
        <v>-1311</v>
      </c>
      <c r="C137" s="52" t="str">
        <f>IFERROR(VLOOKUP(B137,'List of tenants'!$C$2:$D$150,2,0),"Nameless")</f>
        <v>رجائي محفوظ عبد الحفيظ الخطيب ورشا الخطيب</v>
      </c>
      <c r="D137" s="24">
        <f>COUNTIFS('Makmata-Showroom Payments2017'!G138:R138,"&gt;="&amp;175)*155</f>
        <v>0</v>
      </c>
      <c r="E137" s="24">
        <f>COUNTIFS('Makmata-Showroom Payments2018'!H138:S138,"&gt;="&amp;175)*155</f>
        <v>1860</v>
      </c>
    </row>
    <row r="138" spans="1:5">
      <c r="A138" s="24">
        <v>136</v>
      </c>
      <c r="B138" s="51">
        <v>-1322</v>
      </c>
      <c r="C138" s="52">
        <f>IFERROR(VLOOKUP(B138,'List of tenants'!$C$2:$D$150,2,0),"Nameless")</f>
        <v>0</v>
      </c>
      <c r="D138" s="24">
        <f>COUNTIFS('Makmata-Showroom Payments2017'!G139:R139,"&gt;="&amp;175)*155</f>
        <v>0</v>
      </c>
      <c r="E138" s="24">
        <f>COUNTIFS('Makmata-Showroom Payments2018'!H139:S139,"&gt;="&amp;175)*155</f>
        <v>0</v>
      </c>
    </row>
    <row r="139" spans="1:5">
      <c r="A139" s="24">
        <v>137</v>
      </c>
      <c r="B139" s="51">
        <v>-1321</v>
      </c>
      <c r="C139" s="52" t="str">
        <f>IFERROR(VLOOKUP(B139,'List of tenants'!$C$2:$D$150,2,0),"Nameless")</f>
        <v xml:space="preserve">إيمان يونس عبد الرحيم أنصاري </v>
      </c>
      <c r="D139" s="24">
        <f>COUNTIFS('Makmata-Showroom Payments2017'!G140:R140,"&gt;="&amp;175)*155</f>
        <v>1860</v>
      </c>
      <c r="E139" s="24">
        <f>COUNTIFS('Makmata-Showroom Payments2018'!H140:S140,"&gt;="&amp;175)*155</f>
        <v>0</v>
      </c>
    </row>
    <row r="140" spans="1:5">
      <c r="A140" s="24">
        <v>138</v>
      </c>
      <c r="B140" s="51">
        <v>-1332</v>
      </c>
      <c r="C140" s="52" t="str">
        <f>IFERROR(VLOOKUP(B140,'List of tenants'!$C$2:$D$150,2,0),"Nameless")</f>
        <v>طيب ابو غنيم</v>
      </c>
      <c r="D140" s="24">
        <f>COUNTIFS('Makmata-Showroom Payments2017'!G141:R141,"&gt;="&amp;175)*155</f>
        <v>0</v>
      </c>
      <c r="E140" s="24">
        <f>COUNTIFS('Makmata-Showroom Payments2018'!H141:S141,"&gt;="&amp;175)*155</f>
        <v>0</v>
      </c>
    </row>
    <row r="141" spans="1:5">
      <c r="A141" s="24">
        <v>139</v>
      </c>
      <c r="B141" s="51">
        <v>-1331</v>
      </c>
      <c r="C141" s="52" t="str">
        <f>IFERROR(VLOOKUP(B141,'List of tenants'!$C$2:$D$150,2,0),"Nameless")</f>
        <v>حسين عبد العزيز محمد ابو غنيم</v>
      </c>
      <c r="D141" s="24">
        <f>COUNTIFS('Makmata-Showroom Payments2017'!G142:R142,"&gt;="&amp;175)*155</f>
        <v>1860</v>
      </c>
      <c r="E141" s="24">
        <f>COUNTIFS('Makmata-Showroom Payments2018'!H142:S142,"&gt;="&amp;175)*155</f>
        <v>0</v>
      </c>
    </row>
    <row r="142" spans="1:5">
      <c r="A142" s="24">
        <v>140</v>
      </c>
      <c r="B142" s="51">
        <v>1302</v>
      </c>
      <c r="C142" s="52">
        <f>IFERROR(VLOOKUP(B142,'List of tenants'!$C$2:$D$150,2,0),"Nameless")</f>
        <v>0</v>
      </c>
      <c r="D142" s="24">
        <f>COUNTIFS('Makmata-Showroom Payments2017'!G143:R143,"&gt;="&amp;175)*155</f>
        <v>0</v>
      </c>
      <c r="E142" s="24">
        <f>COUNTIFS('Makmata-Showroom Payments2018'!H143:S143,"&gt;="&amp;175)*155</f>
        <v>0</v>
      </c>
    </row>
    <row r="143" spans="1:5">
      <c r="A143" s="24">
        <v>141</v>
      </c>
      <c r="B143" s="51">
        <v>1301</v>
      </c>
      <c r="C143" s="52" t="str">
        <f>IFERROR(VLOOKUP(B143,'List of tenants'!$C$2:$D$150,2,0),"Nameless")</f>
        <v>اياد سعدي</v>
      </c>
      <c r="D143" s="24">
        <f>COUNTIFS('Makmata-Showroom Payments2017'!G144:R144,"&gt;="&amp;175)*155</f>
        <v>0</v>
      </c>
      <c r="E143" s="24">
        <f>COUNTIFS('Makmata-Showroom Payments2018'!H144:S144,"&gt;="&amp;175)*155</f>
        <v>0</v>
      </c>
    </row>
    <row r="144" spans="1:5">
      <c r="A144" s="24">
        <v>142</v>
      </c>
      <c r="B144" s="51">
        <v>1312</v>
      </c>
      <c r="C144" s="52" t="str">
        <f>IFERROR(VLOOKUP(B144,'List of tenants'!$C$2:$D$150,2,0),"Nameless")</f>
        <v xml:space="preserve">معروف محمود محمد عامر </v>
      </c>
      <c r="D144" s="24">
        <f>COUNTIFS('Makmata-Showroom Payments2017'!G145:R145,"&gt;="&amp;175)*155</f>
        <v>1860</v>
      </c>
      <c r="E144" s="24">
        <f>COUNTIFS('Makmata-Showroom Payments2018'!H145:S145,"&gt;="&amp;175)*155</f>
        <v>0</v>
      </c>
    </row>
    <row r="145" spans="1:5">
      <c r="A145" s="24">
        <v>143</v>
      </c>
      <c r="B145" s="51">
        <v>1311</v>
      </c>
      <c r="C145" s="52" t="str">
        <f>IFERROR(VLOOKUP(B145,'List of tenants'!$C$2:$D$150,2,0),"Nameless")</f>
        <v>اشرف احمد سالم عويسات</v>
      </c>
      <c r="D145" s="24">
        <f>COUNTIFS('Makmata-Showroom Payments2017'!G146:R146,"&gt;="&amp;175)*155</f>
        <v>1860</v>
      </c>
      <c r="E145" s="24">
        <f>COUNTIFS('Makmata-Showroom Payments2018'!H146:S146,"&gt;="&amp;175)*155</f>
        <v>310</v>
      </c>
    </row>
    <row r="146" spans="1:5">
      <c r="A146" s="24">
        <v>144</v>
      </c>
      <c r="B146" s="51">
        <v>1322</v>
      </c>
      <c r="C146" s="52" t="str">
        <f>IFERROR(VLOOKUP(B146,'List of tenants'!$C$2:$D$150,2,0),"Nameless")</f>
        <v xml:space="preserve">محمد محمود عبد الله سحويل </v>
      </c>
      <c r="D146" s="24">
        <f>COUNTIFS('Makmata-Showroom Payments2017'!G147:R147,"&gt;="&amp;175)*155</f>
        <v>1860</v>
      </c>
      <c r="E146" s="24">
        <f>COUNTIFS('Makmata-Showroom Payments2018'!H147:S147,"&gt;="&amp;175)*155</f>
        <v>1860</v>
      </c>
    </row>
    <row r="147" spans="1:5">
      <c r="A147" s="24">
        <v>145</v>
      </c>
      <c r="B147" s="51">
        <v>1321</v>
      </c>
      <c r="C147" s="52" t="str">
        <f>IFERROR(VLOOKUP(B147,'List of tenants'!$C$2:$D$150,2,0),"Nameless")</f>
        <v xml:space="preserve">حلمي محمد عطية نايف رجب </v>
      </c>
      <c r="D147" s="24">
        <f>COUNTIFS('Makmata-Showroom Payments2017'!G148:R148,"&gt;="&amp;175)*155</f>
        <v>0</v>
      </c>
      <c r="E147" s="24">
        <f>COUNTIFS('Makmata-Showroom Payments2018'!H148:S148,"&gt;="&amp;175)*155</f>
        <v>0</v>
      </c>
    </row>
    <row r="148" spans="1:5">
      <c r="A148" s="24">
        <v>146</v>
      </c>
      <c r="B148" s="51">
        <v>1332</v>
      </c>
      <c r="C148" s="52" t="str">
        <f>IFERROR(VLOOKUP(B148,'List of tenants'!$C$2:$D$150,2,0),"Nameless")</f>
        <v>Nameless</v>
      </c>
      <c r="D148" s="24">
        <f>COUNTIFS('Makmata-Showroom Payments2017'!G149:R149,"&gt;="&amp;175)*155</f>
        <v>0</v>
      </c>
      <c r="E148" s="24">
        <f>COUNTIFS('Makmata-Showroom Payments2018'!H149:S149,"&gt;="&amp;175)*155</f>
        <v>0</v>
      </c>
    </row>
    <row r="149" spans="1:5">
      <c r="A149" s="24">
        <v>147</v>
      </c>
      <c r="B149" s="51">
        <v>1331</v>
      </c>
      <c r="C149" s="52" t="str">
        <f>IFERROR(VLOOKUP(B149,'List of tenants'!$C$2:$D$150,2,0),"Nameless")</f>
        <v>Nameless</v>
      </c>
      <c r="D149" s="24">
        <f>COUNTIFS('Makmata-Showroom Payments2017'!G150:R150,"&gt;="&amp;175)*155</f>
        <v>0</v>
      </c>
      <c r="E149" s="24">
        <f>COUNTIFS('Makmata-Showroom Payments2018'!H150:S150,"&gt;="&amp;175)*155</f>
        <v>0</v>
      </c>
    </row>
    <row r="150" spans="1:5">
      <c r="A150" s="24">
        <v>148</v>
      </c>
      <c r="B150" s="51">
        <v>-1212</v>
      </c>
      <c r="C150" s="52" t="str">
        <f>IFERROR(VLOOKUP(B150,'List of tenants'!$C$2:$D$150,2,0),"Nameless")</f>
        <v>Nameless</v>
      </c>
      <c r="D150" s="24">
        <f>COUNTIFS('Makmata-Showroom Payments2017'!G151:R151,"&gt;="&amp;175)*155</f>
        <v>0</v>
      </c>
      <c r="E150" s="24">
        <f>COUNTIFS('Makmata-Showroom Payments2018'!H151:S151,"&gt;="&amp;175)*155</f>
        <v>0</v>
      </c>
    </row>
    <row r="151" spans="1:5">
      <c r="A151" s="24">
        <v>149</v>
      </c>
      <c r="B151" s="51">
        <v>-1211</v>
      </c>
      <c r="C151" s="52" t="str">
        <f>IFERROR(VLOOKUP(B151,'List of tenants'!$C$2:$D$150,2,0),"Nameless")</f>
        <v>Nameless</v>
      </c>
      <c r="D151" s="24">
        <f>COUNTIFS('Makmata-Showroom Payments2017'!G152:R152,"&gt;="&amp;175)*155</f>
        <v>0</v>
      </c>
      <c r="E151" s="24">
        <f>COUNTIFS('Makmata-Showroom Payments2018'!H152:S152,"&gt;="&amp;175)*155</f>
        <v>0</v>
      </c>
    </row>
    <row r="152" spans="1:5">
      <c r="A152" s="24">
        <v>150</v>
      </c>
      <c r="B152" s="51">
        <v>-1222</v>
      </c>
      <c r="C152" s="52" t="str">
        <f>IFERROR(VLOOKUP(B152,'List of tenants'!$C$2:$D$150,2,0),"Nameless")</f>
        <v>Nameless</v>
      </c>
      <c r="D152" s="24">
        <f>COUNTIFS('Makmata-Showroom Payments2017'!G153:R153,"&gt;="&amp;175)*155</f>
        <v>0</v>
      </c>
      <c r="E152" s="24">
        <f>COUNTIFS('Makmata-Showroom Payments2018'!H153:S153,"&gt;="&amp;175)*155</f>
        <v>0</v>
      </c>
    </row>
    <row r="153" spans="1:5">
      <c r="A153" s="24">
        <v>151</v>
      </c>
      <c r="B153" s="51">
        <v>-1221</v>
      </c>
      <c r="C153" s="52" t="str">
        <f>IFERROR(VLOOKUP(B153,'List of tenants'!$C$2:$D$150,2,0),"Nameless")</f>
        <v>Nameless</v>
      </c>
      <c r="D153" s="24">
        <f>COUNTIFS('Makmata-Showroom Payments2017'!G154:R154,"&gt;="&amp;175)*155</f>
        <v>0</v>
      </c>
      <c r="E153" s="24">
        <f>COUNTIFS('Makmata-Showroom Payments2018'!H154:S154,"&gt;="&amp;175)*155</f>
        <v>0</v>
      </c>
    </row>
    <row r="154" spans="1:5">
      <c r="A154" s="24">
        <v>152</v>
      </c>
      <c r="B154" s="51">
        <v>1202</v>
      </c>
      <c r="C154" s="52" t="str">
        <f>IFERROR(VLOOKUP(B154,'List of tenants'!$C$2:$D$150,2,0),"Nameless")</f>
        <v>Nameless</v>
      </c>
      <c r="D154" s="24">
        <f>COUNTIFS('Makmata-Showroom Payments2017'!G155:R155,"&gt;="&amp;175)*155</f>
        <v>0</v>
      </c>
      <c r="E154" s="24">
        <f>COUNTIFS('Makmata-Showroom Payments2018'!H155:S155,"&gt;="&amp;175)*155</f>
        <v>0</v>
      </c>
    </row>
    <row r="155" spans="1:5">
      <c r="A155" s="24">
        <v>153</v>
      </c>
      <c r="B155" s="51">
        <v>1201</v>
      </c>
      <c r="C155" s="52" t="str">
        <f>IFERROR(VLOOKUP(B155,'List of tenants'!$C$2:$D$150,2,0),"Nameless")</f>
        <v>Nameless</v>
      </c>
      <c r="D155" s="24">
        <f>COUNTIFS('Makmata-Showroom Payments2017'!G156:R156,"&gt;="&amp;175)*155</f>
        <v>0</v>
      </c>
      <c r="E155" s="24">
        <f>COUNTIFS('Makmata-Showroom Payments2018'!H156:S156,"&gt;="&amp;175)*155</f>
        <v>0</v>
      </c>
    </row>
    <row r="156" spans="1:5">
      <c r="A156" s="24">
        <v>154</v>
      </c>
      <c r="B156" s="51">
        <v>1212</v>
      </c>
      <c r="C156" s="52" t="str">
        <f>IFERROR(VLOOKUP(B156,'List of tenants'!$C$2:$D$150,2,0),"Nameless")</f>
        <v>Nameless</v>
      </c>
      <c r="D156" s="24">
        <f>COUNTIFS('Makmata-Showroom Payments2017'!G157:R157,"&gt;="&amp;175)*155</f>
        <v>0</v>
      </c>
      <c r="E156" s="24">
        <f>COUNTIFS('Makmata-Showroom Payments2018'!H157:S157,"&gt;="&amp;175)*155</f>
        <v>0</v>
      </c>
    </row>
    <row r="157" spans="1:5">
      <c r="A157" s="24">
        <v>155</v>
      </c>
      <c r="B157" s="51">
        <v>1211</v>
      </c>
      <c r="C157" s="52" t="str">
        <f>IFERROR(VLOOKUP(B157,'List of tenants'!$C$2:$D$150,2,0),"Nameless")</f>
        <v>Nameless</v>
      </c>
      <c r="D157" s="24">
        <f>COUNTIFS('Makmata-Showroom Payments2017'!G158:R158,"&gt;="&amp;175)*155</f>
        <v>775</v>
      </c>
      <c r="E157" s="24">
        <f>COUNTIFS('Makmata-Showroom Payments2018'!H158:S158,"&gt;="&amp;175)*155</f>
        <v>0</v>
      </c>
    </row>
    <row r="158" spans="1:5">
      <c r="A158" s="24">
        <v>156</v>
      </c>
      <c r="B158" s="51">
        <v>1222</v>
      </c>
      <c r="C158" s="52" t="str">
        <f>IFERROR(VLOOKUP(B158,'List of tenants'!$C$2:$D$150,2,0),"Nameless")</f>
        <v>Nameless</v>
      </c>
      <c r="D158" s="24">
        <f>COUNTIFS('Makmata-Showroom Payments2017'!G159:R159,"&gt;="&amp;175)*155</f>
        <v>0</v>
      </c>
      <c r="E158" s="24">
        <f>COUNTIFS('Makmata-Showroom Payments2018'!H159:S159,"&gt;="&amp;175)*155</f>
        <v>0</v>
      </c>
    </row>
    <row r="159" spans="1:5">
      <c r="A159" s="24">
        <v>157</v>
      </c>
      <c r="B159" s="51">
        <v>1221</v>
      </c>
      <c r="C159" s="52" t="str">
        <f>IFERROR(VLOOKUP(B159,'List of tenants'!$C$2:$D$150,2,0),"Nameless")</f>
        <v>Nameless</v>
      </c>
      <c r="D159" s="24">
        <f>COUNTIFS('Makmata-Showroom Payments2017'!G160:R160,"&gt;="&amp;175)*155</f>
        <v>0</v>
      </c>
      <c r="E159" s="24">
        <f>COUNTIFS('Makmata-Showroom Payments2018'!H160:S160,"&gt;="&amp;175)*155</f>
        <v>0</v>
      </c>
    </row>
    <row r="160" spans="1:5">
      <c r="A160" s="24">
        <v>158</v>
      </c>
      <c r="B160" s="51">
        <v>1232</v>
      </c>
      <c r="C160" s="52" t="str">
        <f>IFERROR(VLOOKUP(B160,'List of tenants'!$C$2:$D$150,2,0),"Nameless")</f>
        <v>Nameless</v>
      </c>
      <c r="D160" s="24">
        <f>COUNTIFS('Makmata-Showroom Payments2017'!G161:R161,"&gt;="&amp;175)*155</f>
        <v>0</v>
      </c>
      <c r="E160" s="24">
        <f>COUNTIFS('Makmata-Showroom Payments2018'!H161:S161,"&gt;="&amp;175)*155</f>
        <v>0</v>
      </c>
    </row>
    <row r="161" spans="1:5">
      <c r="A161" s="24">
        <v>159</v>
      </c>
      <c r="B161" s="51">
        <v>1231</v>
      </c>
      <c r="C161" s="52" t="str">
        <f>IFERROR(VLOOKUP(B161,'List of tenants'!$C$2:$D$150,2,0),"Nameless")</f>
        <v>Nameless</v>
      </c>
      <c r="D161" s="24">
        <f>COUNTIFS('Makmata-Showroom Payments2017'!G162:R162,"&gt;="&amp;175)*155</f>
        <v>0</v>
      </c>
      <c r="E161" s="24">
        <f>COUNTIFS('Makmata-Showroom Payments2018'!H162:S162,"&gt;="&amp;175)*155</f>
        <v>0</v>
      </c>
    </row>
    <row r="162" spans="1:5">
      <c r="A162" s="24">
        <v>160</v>
      </c>
      <c r="B162" s="51">
        <v>1242</v>
      </c>
      <c r="C162" s="52" t="str">
        <f>IFERROR(VLOOKUP(B162,'List of tenants'!$C$2:$D$150,2,0),"Nameless")</f>
        <v>Nameless</v>
      </c>
      <c r="D162" s="24">
        <f>COUNTIFS('Makmata-Showroom Payments2017'!G163:R163,"&gt;="&amp;175)*155</f>
        <v>0</v>
      </c>
      <c r="E162" s="24">
        <f>COUNTIFS('Makmata-Showroom Payments2018'!H163:S163,"&gt;="&amp;175)*155</f>
        <v>0</v>
      </c>
    </row>
    <row r="163" spans="1:5">
      <c r="A163" s="24">
        <v>161</v>
      </c>
      <c r="B163" s="51">
        <v>1241</v>
      </c>
      <c r="C163" s="52" t="str">
        <f>IFERROR(VLOOKUP(B163,'List of tenants'!$C$2:$D$150,2,0),"Nameless")</f>
        <v>Nameless</v>
      </c>
      <c r="D163" s="24">
        <f>COUNTIFS('Makmata-Showroom Payments2017'!G164:R164,"&gt;="&amp;175)*155</f>
        <v>0</v>
      </c>
      <c r="E163" s="24">
        <f>COUNTIFS('Makmata-Showroom Payments2018'!H164:S164,"&gt;="&amp;175)*155</f>
        <v>0</v>
      </c>
    </row>
    <row r="164" spans="1:5">
      <c r="A164" s="24">
        <v>162</v>
      </c>
      <c r="B164" s="51">
        <v>-1111</v>
      </c>
      <c r="C164" s="52" t="str">
        <f>IFERROR(VLOOKUP(B164,'List of tenants'!$C$2:$D$150,2,0),"Nameless")</f>
        <v>Nameless</v>
      </c>
      <c r="D164" s="24">
        <f>COUNTIFS('Makmata-Showroom Payments2017'!G165:R165,"&gt;="&amp;175)*155</f>
        <v>0</v>
      </c>
      <c r="E164" s="24">
        <f>COUNTIFS('Makmata-Showroom Payments2018'!H165:S165,"&gt;="&amp;175)*155</f>
        <v>0</v>
      </c>
    </row>
    <row r="165" spans="1:5">
      <c r="A165" s="24">
        <v>163</v>
      </c>
      <c r="B165" s="51">
        <v>-1121</v>
      </c>
      <c r="C165" s="52" t="str">
        <f>IFERROR(VLOOKUP(B165,'List of tenants'!$C$2:$D$150,2,0),"Nameless")</f>
        <v>Nameless</v>
      </c>
      <c r="D165" s="24">
        <f>COUNTIFS('Makmata-Showroom Payments2017'!G166:R166,"&gt;="&amp;175)*155</f>
        <v>0</v>
      </c>
      <c r="E165" s="24">
        <f>COUNTIFS('Makmata-Showroom Payments2018'!H166:S166,"&gt;="&amp;175)*155</f>
        <v>0</v>
      </c>
    </row>
    <row r="166" spans="1:5">
      <c r="A166" s="24">
        <v>164</v>
      </c>
      <c r="B166" s="51">
        <v>1101</v>
      </c>
      <c r="C166" s="52" t="str">
        <f>IFERROR(VLOOKUP(B166,'List of tenants'!$C$2:$D$150,2,0),"Nameless")</f>
        <v>Nameless</v>
      </c>
      <c r="D166" s="24">
        <f>COUNTIFS('Makmata-Showroom Payments2017'!G167:R167,"&gt;="&amp;175)*155</f>
        <v>0</v>
      </c>
      <c r="E166" s="24">
        <f>COUNTIFS('Makmata-Showroom Payments2018'!H167:S167,"&gt;="&amp;175)*155</f>
        <v>0</v>
      </c>
    </row>
    <row r="167" spans="1:5">
      <c r="A167" s="24">
        <v>165</v>
      </c>
      <c r="B167" s="51">
        <v>1113</v>
      </c>
      <c r="C167" s="52" t="str">
        <f>IFERROR(VLOOKUP(B167,'List of tenants'!$C$2:$D$150,2,0),"Nameless")</f>
        <v>Nameless</v>
      </c>
      <c r="D167" s="24">
        <f>COUNTIFS('Makmata-Showroom Payments2017'!G168:R168,"&gt;="&amp;175)*155</f>
        <v>0</v>
      </c>
      <c r="E167" s="24">
        <f>COUNTIFS('Makmata-Showroom Payments2018'!H168:S168,"&gt;="&amp;175)*155</f>
        <v>0</v>
      </c>
    </row>
    <row r="168" spans="1:5">
      <c r="A168" s="24">
        <v>166</v>
      </c>
      <c r="B168" s="51">
        <v>1112</v>
      </c>
      <c r="C168" s="52" t="str">
        <f>IFERROR(VLOOKUP(B168,'List of tenants'!$C$2:$D$150,2,0),"Nameless")</f>
        <v>Nameless</v>
      </c>
      <c r="D168" s="24">
        <f>COUNTIFS('Makmata-Showroom Payments2017'!G169:R169,"&gt;="&amp;175)*155</f>
        <v>1860</v>
      </c>
      <c r="E168" s="24">
        <f>COUNTIFS('Makmata-Showroom Payments2018'!H169:S169,"&gt;="&amp;175)*155</f>
        <v>0</v>
      </c>
    </row>
    <row r="169" spans="1:5">
      <c r="A169" s="24">
        <v>167</v>
      </c>
      <c r="B169" s="51">
        <v>1111</v>
      </c>
      <c r="C169" s="52" t="str">
        <f>IFERROR(VLOOKUP(B169,'List of tenants'!$C$2:$D$150,2,0),"Nameless")</f>
        <v>Nameless</v>
      </c>
      <c r="D169" s="24">
        <f>COUNTIFS('Makmata-Showroom Payments2017'!G170:R170,"&gt;="&amp;175)*155</f>
        <v>0</v>
      </c>
      <c r="E169" s="24">
        <f>COUNTIFS('Makmata-Showroom Payments2018'!H170:S170,"&gt;="&amp;175)*155</f>
        <v>0</v>
      </c>
    </row>
    <row r="170" spans="1:5">
      <c r="A170" s="24">
        <v>168</v>
      </c>
      <c r="B170" s="51">
        <v>1123</v>
      </c>
      <c r="C170" s="52" t="str">
        <f>IFERROR(VLOOKUP(B170,'List of tenants'!$C$2:$D$150,2,0),"Nameless")</f>
        <v>Nameless</v>
      </c>
      <c r="D170" s="24">
        <f>COUNTIFS('Makmata-Showroom Payments2017'!G171:R171,"&gt;="&amp;175)*155</f>
        <v>0</v>
      </c>
      <c r="E170" s="24">
        <f>COUNTIFS('Makmata-Showroom Payments2018'!H171:S171,"&gt;="&amp;175)*155</f>
        <v>0</v>
      </c>
    </row>
    <row r="171" spans="1:5">
      <c r="A171" s="24">
        <v>169</v>
      </c>
      <c r="B171" s="51">
        <v>1122</v>
      </c>
      <c r="C171" s="52" t="str">
        <f>IFERROR(VLOOKUP(B171,'List of tenants'!$C$2:$D$150,2,0),"Nameless")</f>
        <v>Nameless</v>
      </c>
      <c r="D171" s="24">
        <f>COUNTIFS('Makmata-Showroom Payments2017'!G172:R172,"&gt;="&amp;175)*155</f>
        <v>1240</v>
      </c>
      <c r="E171" s="24">
        <f>COUNTIFS('Makmata-Showroom Payments2018'!H172:S172,"&gt;="&amp;175)*155</f>
        <v>0</v>
      </c>
    </row>
    <row r="172" spans="1:5">
      <c r="A172" s="24">
        <v>170</v>
      </c>
      <c r="B172" s="51">
        <v>1121</v>
      </c>
      <c r="C172" s="52" t="str">
        <f>IFERROR(VLOOKUP(B172,'List of tenants'!$C$2:$D$150,2,0),"Nameless")</f>
        <v>Nameless</v>
      </c>
      <c r="D172" s="24">
        <f>COUNTIFS('Makmata-Showroom Payments2017'!G173:R173,"&gt;="&amp;175)*155</f>
        <v>0</v>
      </c>
      <c r="E172" s="24">
        <f>COUNTIFS('Makmata-Showroom Payments2018'!H173:S173,"&gt;="&amp;175)*155</f>
        <v>0</v>
      </c>
    </row>
    <row r="173" spans="1:5">
      <c r="A173" s="24">
        <v>171</v>
      </c>
      <c r="B173" s="51">
        <v>1133</v>
      </c>
      <c r="C173" s="52" t="str">
        <f>IFERROR(VLOOKUP(B173,'List of tenants'!$C$2:$D$150,2,0),"Nameless")</f>
        <v>Nameless</v>
      </c>
      <c r="D173" s="24">
        <f>COUNTIFS('Makmata-Showroom Payments2017'!G174:R174,"&gt;="&amp;175)*155</f>
        <v>0</v>
      </c>
      <c r="E173" s="24">
        <f>COUNTIFS('Makmata-Showroom Payments2018'!H174:S174,"&gt;="&amp;175)*155</f>
        <v>0</v>
      </c>
    </row>
    <row r="174" spans="1:5">
      <c r="A174" s="24">
        <v>172</v>
      </c>
      <c r="B174" s="51">
        <v>1132</v>
      </c>
      <c r="C174" s="52" t="str">
        <f>IFERROR(VLOOKUP(B174,'List of tenants'!$C$2:$D$150,2,0),"Nameless")</f>
        <v>Nameless</v>
      </c>
      <c r="D174" s="24">
        <f>COUNTIFS('Makmata-Showroom Payments2017'!G175:R175,"&gt;="&amp;175)*155</f>
        <v>0</v>
      </c>
      <c r="E174" s="24">
        <f>COUNTIFS('Makmata-Showroom Payments2018'!H175:S175,"&gt;="&amp;175)*155</f>
        <v>0</v>
      </c>
    </row>
    <row r="175" spans="1:5">
      <c r="A175" s="24">
        <v>173</v>
      </c>
      <c r="B175" s="51">
        <v>1131</v>
      </c>
      <c r="C175" s="52" t="str">
        <f>IFERROR(VLOOKUP(B175,'List of tenants'!$C$2:$D$150,2,0),"Nameless")</f>
        <v>Nameless</v>
      </c>
      <c r="D175" s="24">
        <f>COUNTIFS('Makmata-Showroom Payments2017'!G176:R176,"&gt;="&amp;175)*155</f>
        <v>0</v>
      </c>
      <c r="E175" s="24">
        <f>COUNTIFS('Makmata-Showroom Payments2018'!H176:S176,"&gt;="&amp;175)*155</f>
        <v>310</v>
      </c>
    </row>
    <row r="176" spans="1:5">
      <c r="A176" s="24">
        <v>174</v>
      </c>
      <c r="B176" s="51">
        <v>1143</v>
      </c>
      <c r="C176" s="52" t="str">
        <f>IFERROR(VLOOKUP(B176,'List of tenants'!$C$2:$D$150,2,0),"Nameless")</f>
        <v>Nameless</v>
      </c>
      <c r="D176" s="24">
        <f>COUNTIFS('Makmata-Showroom Payments2017'!G177:R177,"&gt;="&amp;175)*155</f>
        <v>0</v>
      </c>
      <c r="E176" s="24">
        <f>COUNTIFS('Makmata-Showroom Payments2018'!H177:S177,"&gt;="&amp;175)*155</f>
        <v>0</v>
      </c>
    </row>
    <row r="177" spans="1:5">
      <c r="A177" s="24">
        <v>175</v>
      </c>
      <c r="B177" s="51">
        <v>1142</v>
      </c>
      <c r="C177" s="52" t="str">
        <f>IFERROR(VLOOKUP(B177,'List of tenants'!$C$2:$D$150,2,0),"Nameless")</f>
        <v>Nameless</v>
      </c>
      <c r="D177" s="24">
        <f>COUNTIFS('Makmata-Showroom Payments2017'!G178:R178,"&gt;="&amp;175)*155</f>
        <v>0</v>
      </c>
      <c r="E177" s="24">
        <f>COUNTIFS('Makmata-Showroom Payments2018'!H178:S178,"&gt;="&amp;175)*155</f>
        <v>0</v>
      </c>
    </row>
    <row r="178" spans="1:5">
      <c r="A178" s="24">
        <v>176</v>
      </c>
      <c r="B178" s="51">
        <v>1141</v>
      </c>
      <c r="C178" s="52" t="str">
        <f>IFERROR(VLOOKUP(B178,'List of tenants'!$C$2:$D$150,2,0),"Nameless")</f>
        <v>Nameless</v>
      </c>
      <c r="D178" s="24">
        <f>COUNTIFS('Makmata-Showroom Payments2017'!G179:R179,"&gt;="&amp;175)*155</f>
        <v>0</v>
      </c>
      <c r="E178" s="24">
        <f>COUNTIFS('Makmata-Showroom Payments2018'!H179:S179,"&gt;="&amp;175)*155</f>
        <v>0</v>
      </c>
    </row>
    <row r="179" spans="1:5">
      <c r="A179" s="24">
        <v>177</v>
      </c>
      <c r="B179" s="51">
        <v>1153</v>
      </c>
      <c r="C179" s="52" t="str">
        <f>IFERROR(VLOOKUP(B179,'List of tenants'!$C$2:$D$150,2,0),"Nameless")</f>
        <v>Nameless</v>
      </c>
      <c r="D179" s="24">
        <f>COUNTIFS('Makmata-Showroom Payments2017'!G180:R180,"&gt;="&amp;175)*155</f>
        <v>0</v>
      </c>
      <c r="E179" s="24">
        <f>COUNTIFS('Makmata-Showroom Payments2018'!H180:S180,"&gt;="&amp;175)*155</f>
        <v>0</v>
      </c>
    </row>
    <row r="180" spans="1:5">
      <c r="A180" s="24">
        <v>178</v>
      </c>
      <c r="B180" s="51">
        <v>1152</v>
      </c>
      <c r="C180" s="52" t="str">
        <f>IFERROR(VLOOKUP(B180,'List of tenants'!$C$2:$D$150,2,0),"Nameless")</f>
        <v>Nameless</v>
      </c>
      <c r="D180" s="24">
        <f>COUNTIFS('Makmata-Showroom Payments2017'!G181:R181,"&gt;="&amp;175)*155</f>
        <v>0</v>
      </c>
      <c r="E180" s="24">
        <f>COUNTIFS('Makmata-Showroom Payments2018'!H181:S181,"&gt;="&amp;175)*155</f>
        <v>0</v>
      </c>
    </row>
    <row r="181" spans="1:5">
      <c r="A181" s="24">
        <v>179</v>
      </c>
      <c r="B181" s="51">
        <v>1151</v>
      </c>
      <c r="C181" s="52" t="str">
        <f>IFERROR(VLOOKUP(B181,'List of tenants'!$C$2:$D$150,2,0),"Nameless")</f>
        <v>Nameless</v>
      </c>
      <c r="D181" s="24">
        <f>COUNTIFS('Makmata-Showroom Payments2017'!G182:R182,"&gt;="&amp;175)*155</f>
        <v>0</v>
      </c>
      <c r="E181" s="24">
        <f>COUNTIFS('Makmata-Showroom Payments2018'!H182:S182,"&gt;="&amp;175)*155</f>
        <v>0</v>
      </c>
    </row>
    <row r="182" spans="1:5">
      <c r="A182" s="24">
        <v>180</v>
      </c>
      <c r="B182" s="51">
        <v>1162</v>
      </c>
      <c r="C182" s="52" t="str">
        <f>IFERROR(VLOOKUP(B182,'List of tenants'!$C$2:$D$150,2,0),"Nameless")</f>
        <v>Nameless</v>
      </c>
      <c r="D182" s="24">
        <f>COUNTIFS('Makmata-Showroom Payments2017'!G183:R183,"&gt;="&amp;175)*155</f>
        <v>0</v>
      </c>
      <c r="E182" s="24">
        <f>COUNTIFS('Makmata-Showroom Payments2018'!H183:S183,"&gt;="&amp;175)*155</f>
        <v>0</v>
      </c>
    </row>
    <row r="183" spans="1:5">
      <c r="A183" s="24">
        <v>181</v>
      </c>
      <c r="B183" s="51">
        <v>1161</v>
      </c>
      <c r="C183" s="52" t="str">
        <f>IFERROR(VLOOKUP(B183,'List of tenants'!$C$2:$D$150,2,0),"Nameless")</f>
        <v>Nameless</v>
      </c>
      <c r="D183" s="24">
        <f>COUNTIFS('Makmata-Showroom Payments2017'!G184:R184,"&gt;="&amp;175)*155</f>
        <v>0</v>
      </c>
      <c r="E183" s="24">
        <f>COUNTIFS('Makmata-Showroom Payments2018'!H184:S184,"&gt;="&amp;175)*155</f>
        <v>0</v>
      </c>
    </row>
    <row r="184" spans="1:5">
      <c r="A184" s="24">
        <v>182</v>
      </c>
      <c r="B184" s="51">
        <v>-1012</v>
      </c>
      <c r="C184" s="52" t="str">
        <f>IFERROR(VLOOKUP(B184,'List of tenants'!$C$2:$D$150,2,0),"Nameless")</f>
        <v>Nameless</v>
      </c>
      <c r="D184" s="24">
        <f>COUNTIFS('Makmata-Showroom Payments2017'!G185:R185,"&gt;="&amp;175)*155</f>
        <v>0</v>
      </c>
      <c r="E184" s="24">
        <f>COUNTIFS('Makmata-Showroom Payments2018'!H185:S185,"&gt;="&amp;175)*155</f>
        <v>0</v>
      </c>
    </row>
    <row r="185" spans="1:5">
      <c r="A185" s="24">
        <v>183</v>
      </c>
      <c r="B185" s="51">
        <v>-1011</v>
      </c>
      <c r="C185" s="52" t="str">
        <f>IFERROR(VLOOKUP(B185,'List of tenants'!$C$2:$D$150,2,0),"Nameless")</f>
        <v>Nameless</v>
      </c>
      <c r="D185" s="24">
        <f>COUNTIFS('Makmata-Showroom Payments2017'!G186:R186,"&gt;="&amp;175)*155</f>
        <v>0</v>
      </c>
      <c r="E185" s="24">
        <f>COUNTIFS('Makmata-Showroom Payments2018'!H186:S186,"&gt;="&amp;175)*155</f>
        <v>0</v>
      </c>
    </row>
    <row r="186" spans="1:5">
      <c r="A186" s="24">
        <v>184</v>
      </c>
      <c r="B186" s="51">
        <v>-1022</v>
      </c>
      <c r="C186" s="52" t="str">
        <f>IFERROR(VLOOKUP(B186,'List of tenants'!$C$2:$D$150,2,0),"Nameless")</f>
        <v>Nameless</v>
      </c>
      <c r="D186" s="24">
        <f>COUNTIFS('Makmata-Showroom Payments2017'!G187:R187,"&gt;="&amp;175)*155</f>
        <v>0</v>
      </c>
      <c r="E186" s="24">
        <f>COUNTIFS('Makmata-Showroom Payments2018'!H187:S187,"&gt;="&amp;175)*155</f>
        <v>0</v>
      </c>
    </row>
    <row r="187" spans="1:5">
      <c r="A187" s="24">
        <v>185</v>
      </c>
      <c r="B187" s="51">
        <v>-1032</v>
      </c>
      <c r="C187" s="52" t="str">
        <f>IFERROR(VLOOKUP(B187,'List of tenants'!$C$2:$D$150,2,0),"Nameless")</f>
        <v>Nameless</v>
      </c>
      <c r="D187" s="24">
        <f>COUNTIFS('Makmata-Showroom Payments2017'!G188:R188,"&gt;="&amp;175)*155</f>
        <v>1395</v>
      </c>
      <c r="E187" s="24">
        <f>COUNTIFS('Makmata-Showroom Payments2018'!H188:S188,"&gt;="&amp;175)*155</f>
        <v>0</v>
      </c>
    </row>
    <row r="188" spans="1:5">
      <c r="A188" s="24">
        <v>186</v>
      </c>
      <c r="B188" s="51">
        <v>1002</v>
      </c>
      <c r="C188" s="52" t="str">
        <f>IFERROR(VLOOKUP(B188,'List of tenants'!$C$2:$D$150,2,0),"Nameless")</f>
        <v>Nameless</v>
      </c>
      <c r="D188" s="24">
        <f>COUNTIFS('Makmata-Showroom Payments2017'!G189:R189,"&gt;="&amp;175)*155</f>
        <v>0</v>
      </c>
      <c r="E188" s="24">
        <f>COUNTIFS('Makmata-Showroom Payments2018'!H189:S189,"&gt;="&amp;175)*155</f>
        <v>0</v>
      </c>
    </row>
    <row r="189" spans="1:5">
      <c r="A189" s="24">
        <v>187</v>
      </c>
      <c r="B189" s="51">
        <v>1001</v>
      </c>
      <c r="C189" s="52" t="str">
        <f>IFERROR(VLOOKUP(B189,'List of tenants'!$C$2:$D$150,2,0),"Nameless")</f>
        <v>Nameless</v>
      </c>
      <c r="D189" s="24">
        <f>COUNTIFS('Makmata-Showroom Payments2017'!G190:R190,"&gt;="&amp;175)*155</f>
        <v>0</v>
      </c>
      <c r="E189" s="24">
        <f>COUNTIFS('Makmata-Showroom Payments2018'!H190:S190,"&gt;="&amp;175)*155</f>
        <v>0</v>
      </c>
    </row>
    <row r="190" spans="1:5">
      <c r="A190" s="24">
        <v>188</v>
      </c>
      <c r="B190" s="51">
        <v>1012</v>
      </c>
      <c r="C190" s="52" t="str">
        <f>IFERROR(VLOOKUP(B190,'List of tenants'!$C$2:$D$150,2,0),"Nameless")</f>
        <v>Nameless</v>
      </c>
      <c r="D190" s="24">
        <f>COUNTIFS('Makmata-Showroom Payments2017'!G191:R191,"&gt;="&amp;175)*155</f>
        <v>1860</v>
      </c>
      <c r="E190" s="24">
        <f>COUNTIFS('Makmata-Showroom Payments2018'!H191:S191,"&gt;="&amp;175)*155</f>
        <v>310</v>
      </c>
    </row>
    <row r="191" spans="1:5">
      <c r="A191" s="24">
        <v>189</v>
      </c>
      <c r="B191" s="51">
        <v>1011</v>
      </c>
      <c r="C191" s="52" t="str">
        <f>IFERROR(VLOOKUP(B191,'List of tenants'!$C$2:$D$150,2,0),"Nameless")</f>
        <v>Nameless</v>
      </c>
      <c r="D191" s="24">
        <f>COUNTIFS('Makmata-Showroom Payments2017'!G192:R192,"&gt;="&amp;175)*155</f>
        <v>1860</v>
      </c>
      <c r="E191" s="24">
        <f>COUNTIFS('Makmata-Showroom Payments2018'!H192:S192,"&gt;="&amp;175)*155</f>
        <v>0</v>
      </c>
    </row>
    <row r="192" spans="1:5">
      <c r="A192" s="24">
        <v>190</v>
      </c>
      <c r="B192" s="51">
        <v>1022</v>
      </c>
      <c r="C192" s="52" t="str">
        <f>IFERROR(VLOOKUP(B192,'List of tenants'!$C$2:$D$150,2,0),"Nameless")</f>
        <v>Nameless</v>
      </c>
      <c r="D192" s="24">
        <f>COUNTIFS('Makmata-Showroom Payments2017'!G193:R193,"&gt;="&amp;175)*155</f>
        <v>0</v>
      </c>
      <c r="E192" s="24">
        <f>COUNTIFS('Makmata-Showroom Payments2018'!H193:S193,"&gt;="&amp;175)*155</f>
        <v>0</v>
      </c>
    </row>
    <row r="193" spans="1:5">
      <c r="A193" s="24">
        <v>191</v>
      </c>
      <c r="B193" s="51">
        <v>1021</v>
      </c>
      <c r="C193" s="52" t="str">
        <f>IFERROR(VLOOKUP(B193,'List of tenants'!$C$2:$D$150,2,0),"Nameless")</f>
        <v>Nameless</v>
      </c>
      <c r="D193" s="24">
        <f>COUNTIFS('Makmata-Showroom Payments2017'!G194:R194,"&gt;="&amp;175)*155</f>
        <v>0</v>
      </c>
      <c r="E193" s="24">
        <f>COUNTIFS('Makmata-Showroom Payments2018'!H194:S194,"&gt;="&amp;175)*155</f>
        <v>0</v>
      </c>
    </row>
    <row r="194" spans="1:5">
      <c r="A194" s="24">
        <v>192</v>
      </c>
      <c r="B194" s="51">
        <v>1032</v>
      </c>
      <c r="C194" s="52" t="str">
        <f>IFERROR(VLOOKUP(B194,'List of tenants'!$C$2:$D$150,2,0),"Nameless")</f>
        <v>Nameless</v>
      </c>
      <c r="D194" s="24">
        <f>COUNTIFS('Makmata-Showroom Payments2017'!G195:R195,"&gt;="&amp;175)*155</f>
        <v>0</v>
      </c>
      <c r="E194" s="24">
        <f>COUNTIFS('Makmata-Showroom Payments2018'!H195:S195,"&gt;="&amp;175)*155</f>
        <v>0</v>
      </c>
    </row>
    <row r="195" spans="1:5">
      <c r="A195" s="24">
        <v>193</v>
      </c>
      <c r="B195" s="51">
        <v>1031</v>
      </c>
      <c r="C195" s="52" t="str">
        <f>IFERROR(VLOOKUP(B195,'List of tenants'!$C$2:$D$150,2,0),"Nameless")</f>
        <v>Nameless</v>
      </c>
      <c r="D195" s="24">
        <f>COUNTIFS('Makmata-Showroom Payments2017'!G196:R196,"&gt;="&amp;175)*155</f>
        <v>0</v>
      </c>
      <c r="E195" s="24">
        <f>COUNTIFS('Makmata-Showroom Payments2018'!H196:S196,"&gt;="&amp;175)*155</f>
        <v>0</v>
      </c>
    </row>
    <row r="196" spans="1:5">
      <c r="A196" s="24">
        <v>194</v>
      </c>
      <c r="B196" s="51">
        <v>1042</v>
      </c>
      <c r="C196" s="52" t="str">
        <f>IFERROR(VLOOKUP(B196,'List of tenants'!$C$2:$D$150,2,0),"Nameless")</f>
        <v>Nameless</v>
      </c>
      <c r="D196" s="24">
        <f>COUNTIFS('Makmata-Showroom Payments2017'!G197:R197,"&gt;="&amp;175)*155</f>
        <v>0</v>
      </c>
      <c r="E196" s="24">
        <f>COUNTIFS('Makmata-Showroom Payments2018'!H197:S197,"&gt;="&amp;175)*155</f>
        <v>0</v>
      </c>
    </row>
    <row r="197" spans="1:5">
      <c r="A197" s="24">
        <v>195</v>
      </c>
      <c r="B197" s="51">
        <v>1041</v>
      </c>
      <c r="C197" s="52" t="str">
        <f>IFERROR(VLOOKUP(B197,'List of tenants'!$C$2:$D$150,2,0),"Nameless")</f>
        <v>Nameless</v>
      </c>
      <c r="D197" s="24">
        <f>COUNTIFS('Makmata-Showroom Payments2017'!G198:R198,"&gt;="&amp;175)*155</f>
        <v>620</v>
      </c>
      <c r="E197" s="24">
        <f>COUNTIFS('Makmata-Showroom Payments2018'!H198:S198,"&gt;="&amp;175)*155</f>
        <v>0</v>
      </c>
    </row>
    <row r="198" spans="1:5">
      <c r="A198" s="24">
        <v>196</v>
      </c>
      <c r="B198" s="51">
        <v>1052</v>
      </c>
      <c r="C198" s="52" t="str">
        <f>IFERROR(VLOOKUP(B198,'List of tenants'!$C$2:$D$150,2,0),"Nameless")</f>
        <v>Nameless</v>
      </c>
      <c r="D198" s="24">
        <f>COUNTIFS('Makmata-Showroom Payments2017'!G199:R199,"&gt;="&amp;175)*155</f>
        <v>0</v>
      </c>
      <c r="E198" s="24">
        <f>COUNTIFS('Makmata-Showroom Payments2018'!H199:S199,"&gt;="&amp;175)*155</f>
        <v>0</v>
      </c>
    </row>
    <row r="199" spans="1:5">
      <c r="A199" s="24">
        <v>197</v>
      </c>
      <c r="B199" s="51">
        <v>1051</v>
      </c>
      <c r="C199" s="52" t="str">
        <f>IFERROR(VLOOKUP(B199,'List of tenants'!$C$2:$D$150,2,0),"Nameless")</f>
        <v>Nameless</v>
      </c>
      <c r="D199" s="24">
        <f>COUNTIFS('Makmata-Showroom Payments2017'!G200:R200,"&gt;="&amp;175)*155</f>
        <v>1550</v>
      </c>
      <c r="E199" s="24">
        <f>COUNTIFS('Makmata-Showroom Payments2018'!H200:S200,"&gt;="&amp;175)*155</f>
        <v>0</v>
      </c>
    </row>
    <row r="200" spans="1:5">
      <c r="A200" s="24">
        <v>198</v>
      </c>
      <c r="B200" s="51">
        <v>-922</v>
      </c>
      <c r="C200" s="52" t="str">
        <f>IFERROR(VLOOKUP(B200,'List of tenants'!$C$2:$D$150,2,0),"Nameless")</f>
        <v>Nameless</v>
      </c>
      <c r="D200" s="24">
        <f>COUNTIFS('Makmata-Showroom Payments2017'!G201:R201,"&gt;="&amp;175)*155</f>
        <v>0</v>
      </c>
      <c r="E200" s="24">
        <f>COUNTIFS('Makmata-Showroom Payments2018'!H201:S201,"&gt;="&amp;175)*155</f>
        <v>0</v>
      </c>
    </row>
    <row r="201" spans="1:5">
      <c r="A201" s="24">
        <v>199</v>
      </c>
      <c r="B201" s="51">
        <v>902</v>
      </c>
      <c r="C201" s="52" t="str">
        <f>IFERROR(VLOOKUP(B201,'List of tenants'!$C$2:$D$150,2,0),"Nameless")</f>
        <v>Nameless</v>
      </c>
      <c r="D201" s="24">
        <f>COUNTIFS('Makmata-Showroom Payments2017'!G202:R202,"&gt;="&amp;175)*155</f>
        <v>465</v>
      </c>
      <c r="E201" s="24">
        <f>COUNTIFS('Makmata-Showroom Payments2018'!H202:S202,"&gt;="&amp;175)*155</f>
        <v>0</v>
      </c>
    </row>
    <row r="202" spans="1:5">
      <c r="A202" s="24">
        <v>200</v>
      </c>
      <c r="B202" s="51">
        <v>901</v>
      </c>
      <c r="C202" s="52" t="str">
        <f>IFERROR(VLOOKUP(B202,'List of tenants'!$C$2:$D$150,2,0),"Nameless")</f>
        <v>Nameless</v>
      </c>
      <c r="D202" s="24">
        <f>COUNTIFS('Makmata-Showroom Payments2017'!G203:R203,"&gt;="&amp;175)*155</f>
        <v>0</v>
      </c>
      <c r="E202" s="24">
        <f>COUNTIFS('Makmata-Showroom Payments2018'!H203:S203,"&gt;="&amp;175)*155</f>
        <v>0</v>
      </c>
    </row>
    <row r="203" spans="1:5">
      <c r="A203" s="24">
        <v>201</v>
      </c>
      <c r="B203" s="51">
        <v>912</v>
      </c>
      <c r="C203" s="52" t="str">
        <f>IFERROR(VLOOKUP(B203,'List of tenants'!$C$2:$D$150,2,0),"Nameless")</f>
        <v>Nameless</v>
      </c>
      <c r="D203" s="24">
        <f>COUNTIFS('Makmata-Showroom Payments2017'!G204:R204,"&gt;="&amp;175)*155</f>
        <v>0</v>
      </c>
      <c r="E203" s="24">
        <f>COUNTIFS('Makmata-Showroom Payments2018'!H204:S204,"&gt;="&amp;175)*155</f>
        <v>0</v>
      </c>
    </row>
    <row r="204" spans="1:5">
      <c r="A204" s="24">
        <v>202</v>
      </c>
      <c r="B204" s="51">
        <v>911</v>
      </c>
      <c r="C204" s="52" t="str">
        <f>IFERROR(VLOOKUP(B204,'List of tenants'!$C$2:$D$150,2,0),"Nameless")</f>
        <v>Nameless</v>
      </c>
      <c r="D204" s="24">
        <f>COUNTIFS('Makmata-Showroom Payments2017'!G205:R205,"&gt;="&amp;175)*155</f>
        <v>0</v>
      </c>
      <c r="E204" s="24">
        <f>COUNTIFS('Makmata-Showroom Payments2018'!H205:S205,"&gt;="&amp;175)*155</f>
        <v>0</v>
      </c>
    </row>
    <row r="205" spans="1:5">
      <c r="A205" s="24">
        <v>203</v>
      </c>
      <c r="B205" s="51">
        <v>922</v>
      </c>
      <c r="C205" s="52" t="str">
        <f>IFERROR(VLOOKUP(B205,'List of tenants'!$C$2:$D$150,2,0),"Nameless")</f>
        <v>Nameless</v>
      </c>
      <c r="D205" s="24">
        <f>COUNTIFS('Makmata-Showroom Payments2017'!G206:R206,"&gt;="&amp;175)*155</f>
        <v>0</v>
      </c>
      <c r="E205" s="24">
        <f>COUNTIFS('Makmata-Showroom Payments2018'!H206:S206,"&gt;="&amp;175)*155</f>
        <v>0</v>
      </c>
    </row>
    <row r="206" spans="1:5">
      <c r="A206" s="24">
        <v>204</v>
      </c>
      <c r="B206" s="59">
        <v>921</v>
      </c>
      <c r="C206" s="52" t="str">
        <f>IFERROR(VLOOKUP(B206,'List of tenants'!$C$2:$D$150,2,0),"Nameless")</f>
        <v>Nameless</v>
      </c>
      <c r="D206" s="24">
        <f>COUNTIFS('Makmata-Showroom Payments2017'!G207:R207,"&gt;="&amp;175)*155</f>
        <v>1860</v>
      </c>
      <c r="E206" s="24">
        <f>COUNTIFS('Makmata-Showroom Payments2018'!H207:S207,"&gt;="&amp;175)*155</f>
        <v>930</v>
      </c>
    </row>
    <row r="207" spans="1:5">
      <c r="A207" s="24">
        <v>205</v>
      </c>
      <c r="B207" s="51">
        <v>932</v>
      </c>
      <c r="C207" s="52" t="str">
        <f>IFERROR(VLOOKUP(B207,'List of tenants'!$C$2:$D$150,2,0),"Nameless")</f>
        <v>Nameless</v>
      </c>
      <c r="D207" s="24">
        <f>COUNTIFS('Makmata-Showroom Payments2017'!G208:R208,"&gt;="&amp;175)*155</f>
        <v>0</v>
      </c>
      <c r="E207" s="24">
        <f>COUNTIFS('Makmata-Showroom Payments2018'!H208:S208,"&gt;="&amp;175)*155</f>
        <v>0</v>
      </c>
    </row>
    <row r="208" spans="1:5">
      <c r="A208" s="24">
        <v>206</v>
      </c>
      <c r="B208" s="51">
        <v>931</v>
      </c>
      <c r="C208" s="52" t="str">
        <f>IFERROR(VLOOKUP(B208,'List of tenants'!$C$2:$D$150,2,0),"Nameless")</f>
        <v>Nameless</v>
      </c>
      <c r="D208" s="24">
        <f>COUNTIFS('Makmata-Showroom Payments2017'!G209:R209,"&gt;="&amp;175)*155</f>
        <v>0</v>
      </c>
      <c r="E208" s="24">
        <f>COUNTIFS('Makmata-Showroom Payments2018'!H209:S209,"&gt;="&amp;175)*155</f>
        <v>0</v>
      </c>
    </row>
    <row r="209" spans="1:5">
      <c r="A209" s="24">
        <v>207</v>
      </c>
      <c r="B209" s="51">
        <v>942</v>
      </c>
      <c r="C209" s="52" t="str">
        <f>IFERROR(VLOOKUP(B209,'List of tenants'!$C$2:$D$150,2,0),"Nameless")</f>
        <v>Nameless</v>
      </c>
      <c r="D209" s="24">
        <f>COUNTIFS('Makmata-Showroom Payments2017'!G210:R210,"&gt;="&amp;175)*155</f>
        <v>0</v>
      </c>
      <c r="E209" s="24">
        <f>COUNTIFS('Makmata-Showroom Payments2018'!H210:S210,"&gt;="&amp;175)*155</f>
        <v>0</v>
      </c>
    </row>
    <row r="210" spans="1:5">
      <c r="A210" s="24">
        <v>208</v>
      </c>
      <c r="B210" s="51">
        <v>941</v>
      </c>
      <c r="C210" s="52" t="str">
        <f>IFERROR(VLOOKUP(B210,'List of tenants'!$C$2:$D$150,2,0),"Nameless")</f>
        <v>Nameless</v>
      </c>
      <c r="D210" s="24">
        <f>COUNTIFS('Makmata-Showroom Payments2017'!G211:R211,"&gt;="&amp;175)*155</f>
        <v>0</v>
      </c>
      <c r="E210" s="24">
        <f>COUNTIFS('Makmata-Showroom Payments2018'!H211:S211,"&gt;="&amp;175)*155</f>
        <v>0</v>
      </c>
    </row>
    <row r="211" spans="1:5">
      <c r="A211" s="24">
        <v>209</v>
      </c>
      <c r="B211" s="51">
        <v>952</v>
      </c>
      <c r="C211" s="52" t="str">
        <f>IFERROR(VLOOKUP(B211,'List of tenants'!$C$2:$D$150,2,0),"Nameless")</f>
        <v>Nameless</v>
      </c>
      <c r="D211" s="24">
        <f>COUNTIFS('Makmata-Showroom Payments2017'!G212:R212,"&gt;="&amp;175)*155</f>
        <v>0</v>
      </c>
      <c r="E211" s="24">
        <f>COUNTIFS('Makmata-Showroom Payments2018'!H212:S212,"&gt;="&amp;175)*155</f>
        <v>0</v>
      </c>
    </row>
    <row r="212" spans="1:5">
      <c r="A212" s="24">
        <v>210</v>
      </c>
      <c r="B212" s="51">
        <v>951</v>
      </c>
      <c r="C212" s="52" t="str">
        <f>IFERROR(VLOOKUP(B212,'List of tenants'!$C$2:$D$150,2,0),"Nameless")</f>
        <v>Nameless</v>
      </c>
      <c r="D212" s="24">
        <f>COUNTIFS('Makmata-Showroom Payments2017'!G213:R213,"&gt;="&amp;175)*155</f>
        <v>0</v>
      </c>
      <c r="E212" s="24">
        <f>COUNTIFS('Makmata-Showroom Payments2018'!H213:S213,"&gt;="&amp;175)*155</f>
        <v>0</v>
      </c>
    </row>
    <row r="213" spans="1:5">
      <c r="A213" s="24">
        <v>211</v>
      </c>
      <c r="B213" s="51">
        <v>-811</v>
      </c>
      <c r="C213" s="52" t="str">
        <f>IFERROR(VLOOKUP(B213,'List of tenants'!$C$2:$D$150,2,0),"Nameless")</f>
        <v>Nameless</v>
      </c>
      <c r="D213" s="24">
        <f>COUNTIFS('Makmata-Showroom Payments2017'!G214:R214,"&gt;="&amp;175)*155</f>
        <v>0</v>
      </c>
      <c r="E213" s="24">
        <f>COUNTIFS('Makmata-Showroom Payments2018'!H214:S214,"&gt;="&amp;175)*155</f>
        <v>0</v>
      </c>
    </row>
    <row r="214" spans="1:5">
      <c r="A214" s="24">
        <v>212</v>
      </c>
      <c r="B214" s="51">
        <v>-831</v>
      </c>
      <c r="C214" s="52" t="str">
        <f>IFERROR(VLOOKUP(B214,'List of tenants'!$C$2:$D$150,2,0),"Nameless")</f>
        <v>Nameless</v>
      </c>
      <c r="D214" s="24">
        <f>COUNTIFS('Makmata-Showroom Payments2017'!G215:R215,"&gt;="&amp;175)*155</f>
        <v>0</v>
      </c>
      <c r="E214" s="24">
        <f>COUNTIFS('Makmata-Showroom Payments2018'!H215:S215,"&gt;="&amp;175)*155</f>
        <v>0</v>
      </c>
    </row>
    <row r="215" spans="1:5">
      <c r="A215" s="24">
        <v>213</v>
      </c>
      <c r="B215" s="51">
        <v>802</v>
      </c>
      <c r="C215" s="52" t="str">
        <f>IFERROR(VLOOKUP(B215,'List of tenants'!$C$2:$D$150,2,0),"Nameless")</f>
        <v>Nameless</v>
      </c>
      <c r="D215" s="24">
        <f>COUNTIFS('Makmata-Showroom Payments2017'!G216:R216,"&gt;="&amp;175)*155</f>
        <v>0</v>
      </c>
      <c r="E215" s="24">
        <f>COUNTIFS('Makmata-Showroom Payments2018'!H216:S216,"&gt;="&amp;175)*155</f>
        <v>0</v>
      </c>
    </row>
    <row r="216" spans="1:5">
      <c r="A216" s="24">
        <v>214</v>
      </c>
      <c r="B216" s="51">
        <v>801</v>
      </c>
      <c r="C216" s="52" t="str">
        <f>IFERROR(VLOOKUP(B216,'List of tenants'!$C$2:$D$150,2,0),"Nameless")</f>
        <v>Nameless</v>
      </c>
      <c r="D216" s="24">
        <f>COUNTIFS('Makmata-Showroom Payments2017'!G217:R217,"&gt;="&amp;175)*155</f>
        <v>0</v>
      </c>
      <c r="E216" s="24">
        <f>COUNTIFS('Makmata-Showroom Payments2018'!H217:S217,"&gt;="&amp;175)*155</f>
        <v>0</v>
      </c>
    </row>
    <row r="217" spans="1:5">
      <c r="A217" s="24">
        <v>215</v>
      </c>
      <c r="B217" s="51">
        <v>812</v>
      </c>
      <c r="C217" s="52" t="str">
        <f>IFERROR(VLOOKUP(B217,'List of tenants'!$C$2:$D$150,2,0),"Nameless")</f>
        <v>Nameless</v>
      </c>
      <c r="D217" s="24">
        <f>COUNTIFS('Makmata-Showroom Payments2017'!G218:R218,"&gt;="&amp;175)*155</f>
        <v>0</v>
      </c>
      <c r="E217" s="24">
        <f>COUNTIFS('Makmata-Showroom Payments2018'!H218:S218,"&gt;="&amp;175)*155</f>
        <v>0</v>
      </c>
    </row>
    <row r="218" spans="1:5">
      <c r="A218" s="24">
        <v>216</v>
      </c>
      <c r="B218" s="51">
        <v>811</v>
      </c>
      <c r="C218" s="52" t="str">
        <f>IFERROR(VLOOKUP(B218,'List of tenants'!$C$2:$D$150,2,0),"Nameless")</f>
        <v>Nameless</v>
      </c>
      <c r="D218" s="24">
        <f>COUNTIFS('Makmata-Showroom Payments2017'!G219:R219,"&gt;="&amp;175)*155</f>
        <v>1860</v>
      </c>
      <c r="E218" s="24">
        <f>COUNTIFS('Makmata-Showroom Payments2018'!H219:S219,"&gt;="&amp;175)*155</f>
        <v>0</v>
      </c>
    </row>
    <row r="219" spans="1:5">
      <c r="A219" s="24">
        <v>217</v>
      </c>
      <c r="B219" s="51">
        <v>822</v>
      </c>
      <c r="C219" s="52" t="str">
        <f>IFERROR(VLOOKUP(B219,'List of tenants'!$C$2:$D$150,2,0),"Nameless")</f>
        <v>Nameless</v>
      </c>
      <c r="D219" s="24">
        <f>COUNTIFS('Makmata-Showroom Payments2017'!G220:R220,"&gt;="&amp;175)*155</f>
        <v>0</v>
      </c>
      <c r="E219" s="24">
        <f>COUNTIFS('Makmata-Showroom Payments2018'!H220:S220,"&gt;="&amp;175)*155</f>
        <v>0</v>
      </c>
    </row>
    <row r="220" spans="1:5">
      <c r="A220" s="24">
        <v>218</v>
      </c>
      <c r="B220" s="51">
        <v>821</v>
      </c>
      <c r="C220" s="52" t="str">
        <f>IFERROR(VLOOKUP(B220,'List of tenants'!$C$2:$D$150,2,0),"Nameless")</f>
        <v>Nameless</v>
      </c>
      <c r="D220" s="24">
        <f>COUNTIFS('Makmata-Showroom Payments2017'!G221:R221,"&gt;="&amp;175)*155</f>
        <v>0</v>
      </c>
      <c r="E220" s="24">
        <f>COUNTIFS('Makmata-Showroom Payments2018'!H221:S221,"&gt;="&amp;175)*155</f>
        <v>0</v>
      </c>
    </row>
    <row r="221" spans="1:5">
      <c r="A221" s="24">
        <v>219</v>
      </c>
      <c r="B221" s="51">
        <v>832</v>
      </c>
      <c r="C221" s="52" t="str">
        <f>IFERROR(VLOOKUP(B221,'List of tenants'!$C$2:$D$150,2,0),"Nameless")</f>
        <v>Nameless</v>
      </c>
      <c r="D221" s="24">
        <f>COUNTIFS('Makmata-Showroom Payments2017'!G222:R222,"&gt;="&amp;175)*155</f>
        <v>0</v>
      </c>
      <c r="E221" s="24">
        <f>COUNTIFS('Makmata-Showroom Payments2018'!H222:S222,"&gt;="&amp;175)*155</f>
        <v>0</v>
      </c>
    </row>
    <row r="222" spans="1:5">
      <c r="A222" s="24">
        <v>220</v>
      </c>
      <c r="B222" s="51">
        <v>831</v>
      </c>
      <c r="C222" s="52" t="str">
        <f>IFERROR(VLOOKUP(B222,'List of tenants'!$C$2:$D$150,2,0),"Nameless")</f>
        <v>Nameless</v>
      </c>
      <c r="D222" s="24">
        <f>COUNTIFS('Makmata-Showroom Payments2017'!G223:R223,"&gt;="&amp;175)*155</f>
        <v>0</v>
      </c>
      <c r="E222" s="24">
        <f>COUNTIFS('Makmata-Showroom Payments2018'!H223:S223,"&gt;="&amp;175)*155</f>
        <v>0</v>
      </c>
    </row>
    <row r="223" spans="1:5">
      <c r="A223" s="24">
        <v>221</v>
      </c>
      <c r="B223" s="51">
        <v>842</v>
      </c>
      <c r="C223" s="52" t="str">
        <f>IFERROR(VLOOKUP(B223,'List of tenants'!$C$2:$D$150,2,0),"Nameless")</f>
        <v>Nameless</v>
      </c>
      <c r="D223" s="24">
        <f>COUNTIFS('Makmata-Showroom Payments2017'!G224:R224,"&gt;="&amp;175)*155</f>
        <v>0</v>
      </c>
      <c r="E223" s="24">
        <f>COUNTIFS('Makmata-Showroom Payments2018'!H224:S224,"&gt;="&amp;175)*155</f>
        <v>0</v>
      </c>
    </row>
    <row r="224" spans="1:5">
      <c r="A224" s="24">
        <v>222</v>
      </c>
      <c r="B224" s="51">
        <v>841</v>
      </c>
      <c r="C224" s="52" t="str">
        <f>IFERROR(VLOOKUP(B224,'List of tenants'!$C$2:$D$150,2,0),"Nameless")</f>
        <v>Nameless</v>
      </c>
      <c r="D224" s="24">
        <f>COUNTIFS('Makmata-Showroom Payments2017'!G225:R225,"&gt;="&amp;175)*155</f>
        <v>1705</v>
      </c>
      <c r="E224" s="24">
        <f>COUNTIFS('Makmata-Showroom Payments2018'!H225:S225,"&gt;="&amp;175)*155</f>
        <v>0</v>
      </c>
    </row>
    <row r="225" spans="1:5">
      <c r="A225" s="24">
        <v>223</v>
      </c>
      <c r="B225" s="51">
        <v>-711</v>
      </c>
      <c r="C225" s="52" t="str">
        <f>IFERROR(VLOOKUP(B225,'List of tenants'!$C$2:$D$150,2,0),"Nameless")</f>
        <v>Nameless</v>
      </c>
      <c r="D225" s="24">
        <f>COUNTIFS('Makmata-Showroom Payments2017'!G226:R226,"&gt;="&amp;175)*155</f>
        <v>0</v>
      </c>
      <c r="E225" s="24">
        <f>COUNTIFS('Makmata-Showroom Payments2018'!H226:S226,"&gt;="&amp;175)*155</f>
        <v>0</v>
      </c>
    </row>
    <row r="226" spans="1:5">
      <c r="A226" s="24">
        <v>224</v>
      </c>
      <c r="B226" s="51">
        <v>-731</v>
      </c>
      <c r="C226" s="52" t="str">
        <f>IFERROR(VLOOKUP(B226,'List of tenants'!$C$2:$D$150,2,0),"Nameless")</f>
        <v>Nameless</v>
      </c>
      <c r="D226" s="24">
        <f>COUNTIFS('Makmata-Showroom Payments2017'!G227:R227,"&gt;="&amp;175)*155</f>
        <v>1395</v>
      </c>
      <c r="E226" s="24">
        <f>COUNTIFS('Makmata-Showroom Payments2018'!H227:S227,"&gt;="&amp;175)*155</f>
        <v>0</v>
      </c>
    </row>
    <row r="227" spans="1:5">
      <c r="A227" s="24">
        <v>225</v>
      </c>
      <c r="B227" s="51">
        <v>702</v>
      </c>
      <c r="C227" s="52" t="str">
        <f>IFERROR(VLOOKUP(B227,'List of tenants'!$C$2:$D$150,2,0),"Nameless")</f>
        <v>Nameless</v>
      </c>
      <c r="D227" s="24">
        <f>COUNTIFS('Makmata-Showroom Payments2017'!G228:R228,"&gt;="&amp;175)*155</f>
        <v>1860</v>
      </c>
      <c r="E227" s="24">
        <f>COUNTIFS('Makmata-Showroom Payments2018'!H228:S228,"&gt;="&amp;175)*155</f>
        <v>0</v>
      </c>
    </row>
    <row r="228" spans="1:5">
      <c r="A228" s="24">
        <v>226</v>
      </c>
      <c r="B228" s="51">
        <v>701</v>
      </c>
      <c r="C228" s="52" t="str">
        <f>IFERROR(VLOOKUP(B228,'List of tenants'!$C$2:$D$150,2,0),"Nameless")</f>
        <v>Nameless</v>
      </c>
      <c r="D228" s="24">
        <f>COUNTIFS('Makmata-Showroom Payments2017'!G229:R229,"&gt;="&amp;175)*155</f>
        <v>1860</v>
      </c>
      <c r="E228" s="24">
        <f>COUNTIFS('Makmata-Showroom Payments2018'!H229:S229,"&gt;="&amp;175)*155</f>
        <v>0</v>
      </c>
    </row>
    <row r="229" spans="1:5">
      <c r="A229" s="24">
        <v>227</v>
      </c>
      <c r="B229" s="51">
        <v>712</v>
      </c>
      <c r="C229" s="52" t="str">
        <f>IFERROR(VLOOKUP(B229,'List of tenants'!$C$2:$D$150,2,0),"Nameless")</f>
        <v>Nameless</v>
      </c>
      <c r="D229" s="24">
        <f>COUNTIFS('Makmata-Showroom Payments2017'!G230:R230,"&gt;="&amp;175)*155</f>
        <v>1860</v>
      </c>
      <c r="E229" s="24">
        <f>COUNTIFS('Makmata-Showroom Payments2018'!H230:S230,"&gt;="&amp;175)*155</f>
        <v>310</v>
      </c>
    </row>
    <row r="230" spans="1:5">
      <c r="A230" s="24">
        <v>228</v>
      </c>
      <c r="B230" s="51">
        <v>711</v>
      </c>
      <c r="C230" s="52" t="str">
        <f>IFERROR(VLOOKUP(B230,'List of tenants'!$C$2:$D$150,2,0),"Nameless")</f>
        <v>Nameless</v>
      </c>
      <c r="D230" s="24">
        <f>COUNTIFS('Makmata-Showroom Payments2017'!G231:R231,"&gt;="&amp;175)*155</f>
        <v>0</v>
      </c>
      <c r="E230" s="24">
        <f>COUNTIFS('Makmata-Showroom Payments2018'!H231:S231,"&gt;="&amp;175)*155</f>
        <v>0</v>
      </c>
    </row>
    <row r="231" spans="1:5">
      <c r="A231" s="24">
        <v>229</v>
      </c>
      <c r="B231" s="51">
        <v>722</v>
      </c>
      <c r="C231" s="52" t="str">
        <f>IFERROR(VLOOKUP(B231,'List of tenants'!$C$2:$D$150,2,0),"Nameless")</f>
        <v>Nameless</v>
      </c>
      <c r="D231" s="24">
        <f>COUNTIFS('Makmata-Showroom Payments2017'!G232:R232,"&gt;="&amp;175)*155</f>
        <v>0</v>
      </c>
      <c r="E231" s="24">
        <f>COUNTIFS('Makmata-Showroom Payments2018'!H232:S232,"&gt;="&amp;175)*155</f>
        <v>0</v>
      </c>
    </row>
    <row r="232" spans="1:5">
      <c r="A232" s="24">
        <v>230</v>
      </c>
      <c r="B232" s="51">
        <v>721</v>
      </c>
      <c r="C232" s="52" t="str">
        <f>IFERROR(VLOOKUP(B232,'List of tenants'!$C$2:$D$150,2,0),"Nameless")</f>
        <v>Nameless</v>
      </c>
      <c r="D232" s="24">
        <f>COUNTIFS('Makmata-Showroom Payments2017'!G233:R233,"&gt;="&amp;175)*155</f>
        <v>0</v>
      </c>
      <c r="E232" s="24">
        <f>COUNTIFS('Makmata-Showroom Payments2018'!H233:S233,"&gt;="&amp;175)*155</f>
        <v>0</v>
      </c>
    </row>
    <row r="233" spans="1:5">
      <c r="A233" s="24">
        <v>231</v>
      </c>
      <c r="B233" s="51">
        <v>732</v>
      </c>
      <c r="C233" s="52" t="str">
        <f>IFERROR(VLOOKUP(B233,'List of tenants'!$C$2:$D$150,2,0),"Nameless")</f>
        <v>Nameless</v>
      </c>
      <c r="D233" s="24">
        <f>COUNTIFS('Makmata-Showroom Payments2017'!G234:R234,"&gt;="&amp;175)*155</f>
        <v>1705</v>
      </c>
      <c r="E233" s="24">
        <f>COUNTIFS('Makmata-Showroom Payments2018'!H234:S234,"&gt;="&amp;175)*155</f>
        <v>0</v>
      </c>
    </row>
    <row r="234" spans="1:5">
      <c r="A234" s="24">
        <v>232</v>
      </c>
      <c r="B234" s="51">
        <v>731</v>
      </c>
      <c r="C234" s="52" t="str">
        <f>IFERROR(VLOOKUP(B234,'List of tenants'!$C$2:$D$150,2,0),"Nameless")</f>
        <v>Nameless</v>
      </c>
      <c r="D234" s="24">
        <f>COUNTIFS('Makmata-Showroom Payments2017'!G235:R235,"&gt;="&amp;175)*155</f>
        <v>0</v>
      </c>
      <c r="E234" s="24">
        <f>COUNTIFS('Makmata-Showroom Payments2018'!H235:S235,"&gt;="&amp;175)*155</f>
        <v>0</v>
      </c>
    </row>
    <row r="235" spans="1:5">
      <c r="A235" s="24">
        <v>233</v>
      </c>
      <c r="B235" s="51">
        <v>742</v>
      </c>
      <c r="C235" s="52" t="str">
        <f>IFERROR(VLOOKUP(B235,'List of tenants'!$C$2:$D$150,2,0),"Nameless")</f>
        <v>Nameless</v>
      </c>
      <c r="D235" s="24">
        <f>COUNTIFS('Makmata-Showroom Payments2017'!G236:R236,"&gt;="&amp;175)*155</f>
        <v>0</v>
      </c>
      <c r="E235" s="24">
        <f>COUNTIFS('Makmata-Showroom Payments2018'!H236:S236,"&gt;="&amp;175)*155</f>
        <v>0</v>
      </c>
    </row>
    <row r="236" spans="1:5">
      <c r="A236" s="24">
        <v>234</v>
      </c>
      <c r="B236" s="51">
        <v>741</v>
      </c>
      <c r="C236" s="52" t="str">
        <f>IFERROR(VLOOKUP(B236,'List of tenants'!$C$2:$D$150,2,0),"Nameless")</f>
        <v>Nameless</v>
      </c>
      <c r="D236" s="24">
        <f>COUNTIFS('Makmata-Showroom Payments2017'!G237:R237,"&gt;="&amp;175)*155</f>
        <v>0</v>
      </c>
      <c r="E236" s="24">
        <f>COUNTIFS('Makmata-Showroom Payments2018'!H237:S237,"&gt;="&amp;175)*155</f>
        <v>0</v>
      </c>
    </row>
    <row r="237" spans="1:5">
      <c r="A237" s="24">
        <v>235</v>
      </c>
      <c r="B237" s="51">
        <v>-612</v>
      </c>
      <c r="C237" s="52" t="str">
        <f>IFERROR(VLOOKUP(B237,'List of tenants'!$C$2:$D$150,2,0),"Nameless")</f>
        <v>Nameless</v>
      </c>
      <c r="D237" s="24">
        <f>COUNTIFS('Makmata-Showroom Payments2017'!G238:R238,"&gt;="&amp;175)*155</f>
        <v>1860</v>
      </c>
      <c r="E237" s="24">
        <f>COUNTIFS('Makmata-Showroom Payments2018'!H238:S238,"&gt;="&amp;175)*155</f>
        <v>0</v>
      </c>
    </row>
    <row r="238" spans="1:5">
      <c r="A238" s="24">
        <v>236</v>
      </c>
      <c r="B238" s="51">
        <v>-611</v>
      </c>
      <c r="C238" s="52" t="str">
        <f>IFERROR(VLOOKUP(B238,'List of tenants'!$C$2:$D$150,2,0),"Nameless")</f>
        <v>Nameless</v>
      </c>
      <c r="D238" s="24">
        <f>COUNTIFS('Makmata-Showroom Payments2017'!G239:R239,"&gt;="&amp;175)*155</f>
        <v>0</v>
      </c>
      <c r="E238" s="24">
        <f>COUNTIFS('Makmata-Showroom Payments2018'!H239:S239,"&gt;="&amp;175)*155</f>
        <v>0</v>
      </c>
    </row>
    <row r="239" spans="1:5">
      <c r="A239" s="24">
        <v>237</v>
      </c>
      <c r="B239" s="51">
        <v>-622</v>
      </c>
      <c r="C239" s="52" t="str">
        <f>IFERROR(VLOOKUP(B239,'List of tenants'!$C$2:$D$150,2,0),"Nameless")</f>
        <v>Nameless</v>
      </c>
      <c r="D239" s="24">
        <f>COUNTIFS('Makmata-Showroom Payments2017'!G240:R240,"&gt;="&amp;175)*155</f>
        <v>0</v>
      </c>
      <c r="E239" s="24">
        <f>COUNTIFS('Makmata-Showroom Payments2018'!H240:S240,"&gt;="&amp;175)*155</f>
        <v>0</v>
      </c>
    </row>
    <row r="240" spans="1:5">
      <c r="A240" s="24">
        <v>238</v>
      </c>
      <c r="B240" s="51">
        <v>-621</v>
      </c>
      <c r="C240" s="52" t="str">
        <f>IFERROR(VLOOKUP(B240,'List of tenants'!$C$2:$D$150,2,0),"Nameless")</f>
        <v>Nameless</v>
      </c>
      <c r="D240" s="24">
        <f>COUNTIFS('Makmata-Showroom Payments2017'!G241:R241,"&gt;="&amp;175)*155</f>
        <v>0</v>
      </c>
      <c r="E240" s="24">
        <f>COUNTIFS('Makmata-Showroom Payments2018'!H241:S241,"&gt;="&amp;175)*155</f>
        <v>0</v>
      </c>
    </row>
    <row r="241" spans="1:5">
      <c r="A241" s="24">
        <v>239</v>
      </c>
      <c r="B241" s="51">
        <v>-631</v>
      </c>
      <c r="C241" s="52" t="str">
        <f>IFERROR(VLOOKUP(B241,'List of tenants'!$C$2:$D$150,2,0),"Nameless")</f>
        <v>Nameless</v>
      </c>
      <c r="D241" s="24">
        <f>COUNTIFS('Makmata-Showroom Payments2017'!G242:R242,"&gt;="&amp;175)*155</f>
        <v>0</v>
      </c>
      <c r="E241" s="24">
        <f>COUNTIFS('Makmata-Showroom Payments2018'!H242:S242,"&gt;="&amp;175)*155</f>
        <v>0</v>
      </c>
    </row>
    <row r="242" spans="1:5">
      <c r="A242" s="24">
        <v>240</v>
      </c>
      <c r="B242" s="51">
        <v>-642</v>
      </c>
      <c r="C242" s="52" t="str">
        <f>IFERROR(VLOOKUP(B242,'List of tenants'!$C$2:$D$150,2,0),"Nameless")</f>
        <v>Nameless</v>
      </c>
      <c r="D242" s="24">
        <f>COUNTIFS('Makmata-Showroom Payments2017'!G243:R243,"&gt;="&amp;175)*155</f>
        <v>0</v>
      </c>
      <c r="E242" s="24">
        <f>COUNTIFS('Makmata-Showroom Payments2018'!H243:S243,"&gt;="&amp;175)*155</f>
        <v>0</v>
      </c>
    </row>
    <row r="243" spans="1:5">
      <c r="A243" s="24">
        <v>241</v>
      </c>
      <c r="B243" s="51">
        <v>-641</v>
      </c>
      <c r="C243" s="52" t="str">
        <f>IFERROR(VLOOKUP(B243,'List of tenants'!$C$2:$D$150,2,0),"Nameless")</f>
        <v>Nameless</v>
      </c>
      <c r="D243" s="24">
        <f>COUNTIFS('Makmata-Showroom Payments2017'!G244:R244,"&gt;="&amp;175)*155</f>
        <v>1860</v>
      </c>
      <c r="E243" s="24">
        <f>COUNTIFS('Makmata-Showroom Payments2018'!H244:S244,"&gt;="&amp;175)*155</f>
        <v>155</v>
      </c>
    </row>
    <row r="244" spans="1:5">
      <c r="A244" s="24">
        <v>242</v>
      </c>
      <c r="B244" s="51">
        <v>602</v>
      </c>
      <c r="C244" s="52" t="str">
        <f>IFERROR(VLOOKUP(B244,'List of tenants'!$C$2:$D$150,2,0),"Nameless")</f>
        <v>Nameless</v>
      </c>
      <c r="D244" s="24">
        <f>COUNTIFS('Makmata-Showroom Payments2017'!G245:R245,"&gt;="&amp;175)*155</f>
        <v>0</v>
      </c>
      <c r="E244" s="24">
        <f>COUNTIFS('Makmata-Showroom Payments2018'!H245:S245,"&gt;="&amp;175)*155</f>
        <v>0</v>
      </c>
    </row>
    <row r="245" spans="1:5">
      <c r="A245" s="24">
        <v>243</v>
      </c>
      <c r="B245" s="51">
        <v>601</v>
      </c>
      <c r="C245" s="52" t="str">
        <f>IFERROR(VLOOKUP(B245,'List of tenants'!$C$2:$D$150,2,0),"Nameless")</f>
        <v>Nameless</v>
      </c>
      <c r="D245" s="24">
        <f>COUNTIFS('Makmata-Showroom Payments2017'!G246:R246,"&gt;="&amp;175)*155</f>
        <v>0</v>
      </c>
      <c r="E245" s="24">
        <f>COUNTIFS('Makmata-Showroom Payments2018'!H246:S246,"&gt;="&amp;175)*155</f>
        <v>0</v>
      </c>
    </row>
    <row r="246" spans="1:5">
      <c r="A246" s="24">
        <v>244</v>
      </c>
      <c r="B246" s="51">
        <v>612</v>
      </c>
      <c r="C246" s="52" t="str">
        <f>IFERROR(VLOOKUP(B246,'List of tenants'!$C$2:$D$150,2,0),"Nameless")</f>
        <v>Nameless</v>
      </c>
      <c r="D246" s="24">
        <f>COUNTIFS('Makmata-Showroom Payments2017'!G247:R247,"&gt;="&amp;175)*155</f>
        <v>0</v>
      </c>
      <c r="E246" s="24">
        <f>COUNTIFS('Makmata-Showroom Payments2018'!H247:S247,"&gt;="&amp;175)*155</f>
        <v>0</v>
      </c>
    </row>
    <row r="247" spans="1:5">
      <c r="A247" s="24">
        <v>245</v>
      </c>
      <c r="B247" s="51">
        <v>611</v>
      </c>
      <c r="C247" s="52" t="str">
        <f>IFERROR(VLOOKUP(B247,'List of tenants'!$C$2:$D$150,2,0),"Nameless")</f>
        <v>Nameless</v>
      </c>
      <c r="D247" s="24">
        <f>COUNTIFS('Makmata-Showroom Payments2017'!G248:R248,"&gt;="&amp;175)*155</f>
        <v>1860</v>
      </c>
      <c r="E247" s="24">
        <f>COUNTIFS('Makmata-Showroom Payments2018'!H248:S248,"&gt;="&amp;175)*155</f>
        <v>1705</v>
      </c>
    </row>
    <row r="248" spans="1:5">
      <c r="A248" s="24">
        <v>246</v>
      </c>
      <c r="B248" s="51">
        <v>622</v>
      </c>
      <c r="C248" s="52" t="str">
        <f>IFERROR(VLOOKUP(B248,'List of tenants'!$C$2:$D$150,2,0),"Nameless")</f>
        <v>Nameless</v>
      </c>
      <c r="D248" s="24">
        <f>COUNTIFS('Makmata-Showroom Payments2017'!G249:R249,"&gt;="&amp;175)*155</f>
        <v>0</v>
      </c>
      <c r="E248" s="24">
        <f>COUNTIFS('Makmata-Showroom Payments2018'!H249:S249,"&gt;="&amp;175)*155</f>
        <v>0</v>
      </c>
    </row>
    <row r="249" spans="1:5">
      <c r="A249" s="24">
        <v>247</v>
      </c>
      <c r="B249" s="51">
        <v>621</v>
      </c>
      <c r="C249" s="52" t="str">
        <f>IFERROR(VLOOKUP(B249,'List of tenants'!$C$2:$D$150,2,0),"Nameless")</f>
        <v>Nameless</v>
      </c>
      <c r="D249" s="24">
        <f>COUNTIFS('Makmata-Showroom Payments2017'!G250:R250,"&gt;="&amp;175)*155</f>
        <v>0</v>
      </c>
      <c r="E249" s="24">
        <f>COUNTIFS('Makmata-Showroom Payments2018'!H250:S250,"&gt;="&amp;175)*155</f>
        <v>0</v>
      </c>
    </row>
    <row r="250" spans="1:5">
      <c r="A250" s="24">
        <v>248</v>
      </c>
      <c r="B250" s="51">
        <v>632</v>
      </c>
      <c r="C250" s="52" t="str">
        <f>IFERROR(VLOOKUP(B250,'List of tenants'!$C$2:$D$150,2,0),"Nameless")</f>
        <v>Nameless</v>
      </c>
      <c r="D250" s="24">
        <f>COUNTIFS('Makmata-Showroom Payments2017'!G251:R251,"&gt;="&amp;175)*155</f>
        <v>0</v>
      </c>
      <c r="E250" s="24">
        <f>COUNTIFS('Makmata-Showroom Payments2018'!H251:S251,"&gt;="&amp;175)*155</f>
        <v>0</v>
      </c>
    </row>
    <row r="251" spans="1:5">
      <c r="A251" s="24">
        <v>249</v>
      </c>
      <c r="B251" s="51">
        <v>631</v>
      </c>
      <c r="C251" s="52" t="str">
        <f>IFERROR(VLOOKUP(B251,'List of tenants'!$C$2:$D$150,2,0),"Nameless")</f>
        <v>Nameless</v>
      </c>
      <c r="D251" s="24">
        <f>COUNTIFS('Makmata-Showroom Payments2017'!G252:R252,"&gt;="&amp;175)*155</f>
        <v>1860</v>
      </c>
      <c r="E251" s="24">
        <f>COUNTIFS('Makmata-Showroom Payments2018'!H252:S252,"&gt;="&amp;175)*155</f>
        <v>1860</v>
      </c>
    </row>
    <row r="252" spans="1:5">
      <c r="A252" s="24">
        <v>250</v>
      </c>
      <c r="B252" s="51">
        <v>-512</v>
      </c>
      <c r="C252" s="52" t="str">
        <f>IFERROR(VLOOKUP(B252,'List of tenants'!$C$2:$D$150,2,0),"Nameless")</f>
        <v>Nameless</v>
      </c>
      <c r="D252" s="24">
        <f>COUNTIFS('Makmata-Showroom Payments2017'!G253:R253,"&gt;="&amp;175)*155</f>
        <v>0</v>
      </c>
      <c r="E252" s="24">
        <f>COUNTIFS('Makmata-Showroom Payments2018'!H253:S253,"&gt;="&amp;175)*155</f>
        <v>0</v>
      </c>
    </row>
    <row r="253" spans="1:5">
      <c r="A253" s="24">
        <v>251</v>
      </c>
      <c r="B253" s="51">
        <v>-511</v>
      </c>
      <c r="C253" s="52" t="str">
        <f>IFERROR(VLOOKUP(B253,'List of tenants'!$C$2:$D$150,2,0),"Nameless")</f>
        <v>Nameless</v>
      </c>
      <c r="D253" s="24">
        <f>COUNTIFS('Makmata-Showroom Payments2017'!G254:R254,"&gt;="&amp;175)*155</f>
        <v>0</v>
      </c>
      <c r="E253" s="24">
        <f>COUNTIFS('Makmata-Showroom Payments2018'!H254:S254,"&gt;="&amp;175)*155</f>
        <v>0</v>
      </c>
    </row>
    <row r="254" spans="1:5">
      <c r="A254" s="24">
        <v>252</v>
      </c>
      <c r="B254" s="51">
        <v>-522</v>
      </c>
      <c r="C254" s="52" t="str">
        <f>IFERROR(VLOOKUP(B254,'List of tenants'!$C$2:$D$150,2,0),"Nameless")</f>
        <v>Nameless</v>
      </c>
      <c r="D254" s="24">
        <f>COUNTIFS('Makmata-Showroom Payments2017'!G255:R255,"&gt;="&amp;175)*155</f>
        <v>0</v>
      </c>
      <c r="E254" s="24">
        <f>COUNTIFS('Makmata-Showroom Payments2018'!H255:S255,"&gt;="&amp;175)*155</f>
        <v>0</v>
      </c>
    </row>
    <row r="255" spans="1:5">
      <c r="A255" s="24">
        <v>253</v>
      </c>
      <c r="B255" s="51">
        <v>-521</v>
      </c>
      <c r="C255" s="52" t="str">
        <f>IFERROR(VLOOKUP(B255,'List of tenants'!$C$2:$D$150,2,0),"Nameless")</f>
        <v>Nameless</v>
      </c>
      <c r="D255" s="24">
        <f>COUNTIFS('Makmata-Showroom Payments2017'!G256:R256,"&gt;="&amp;175)*155</f>
        <v>0</v>
      </c>
      <c r="E255" s="24">
        <f>COUNTIFS('Makmata-Showroom Payments2018'!H256:S256,"&gt;="&amp;175)*155</f>
        <v>0</v>
      </c>
    </row>
    <row r="256" spans="1:5">
      <c r="A256" s="24">
        <v>254</v>
      </c>
      <c r="B256" s="51">
        <v>-532</v>
      </c>
      <c r="C256" s="52" t="str">
        <f>IFERROR(VLOOKUP(B256,'List of tenants'!$C$2:$D$150,2,0),"Nameless")</f>
        <v>Nameless</v>
      </c>
      <c r="D256" s="24">
        <f>COUNTIFS('Makmata-Showroom Payments2017'!G257:R257,"&gt;="&amp;175)*155</f>
        <v>1860</v>
      </c>
      <c r="E256" s="24">
        <f>COUNTIFS('Makmata-Showroom Payments2018'!H257:S257,"&gt;="&amp;175)*155</f>
        <v>1860</v>
      </c>
    </row>
    <row r="257" spans="1:5">
      <c r="A257" s="24">
        <v>255</v>
      </c>
      <c r="B257" s="51">
        <v>-531</v>
      </c>
      <c r="C257" s="52" t="str">
        <f>IFERROR(VLOOKUP(B257,'List of tenants'!$C$2:$D$150,2,0),"Nameless")</f>
        <v>Nameless</v>
      </c>
      <c r="D257" s="24">
        <f>COUNTIFS('Makmata-Showroom Payments2017'!G258:R258,"&gt;="&amp;175)*155</f>
        <v>1860</v>
      </c>
      <c r="E257" s="24">
        <f>COUNTIFS('Makmata-Showroom Payments2018'!H258:S258,"&gt;="&amp;175)*155</f>
        <v>0</v>
      </c>
    </row>
    <row r="258" spans="1:5">
      <c r="A258" s="24">
        <v>256</v>
      </c>
      <c r="B258" s="51">
        <v>-542</v>
      </c>
      <c r="C258" s="52" t="str">
        <f>IFERROR(VLOOKUP(B258,'List of tenants'!$C$2:$D$150,2,0),"Nameless")</f>
        <v>Nameless</v>
      </c>
      <c r="D258" s="24">
        <f>COUNTIFS('Makmata-Showroom Payments2017'!G259:R259,"&gt;="&amp;175)*155</f>
        <v>1860</v>
      </c>
      <c r="E258" s="24">
        <f>COUNTIFS('Makmata-Showroom Payments2018'!H259:S259,"&gt;="&amp;175)*155</f>
        <v>310</v>
      </c>
    </row>
    <row r="259" spans="1:5">
      <c r="A259" s="24">
        <v>257</v>
      </c>
      <c r="B259" s="51">
        <v>-541</v>
      </c>
      <c r="C259" s="52" t="str">
        <f>IFERROR(VLOOKUP(B259,'List of tenants'!$C$2:$D$150,2,0),"Nameless")</f>
        <v>Nameless</v>
      </c>
      <c r="D259" s="24">
        <f>COUNTIFS('Makmata-Showroom Payments2017'!G260:R260,"&gt;="&amp;175)*155</f>
        <v>1860</v>
      </c>
      <c r="E259" s="24">
        <f>COUNTIFS('Makmata-Showroom Payments2018'!H260:S260,"&gt;="&amp;175)*155</f>
        <v>1860</v>
      </c>
    </row>
    <row r="260" spans="1:5">
      <c r="A260" s="24">
        <v>258</v>
      </c>
      <c r="B260" s="51">
        <v>502</v>
      </c>
      <c r="C260" s="52" t="str">
        <f>IFERROR(VLOOKUP(B260,'List of tenants'!$C$2:$D$150,2,0),"Nameless")</f>
        <v>Nameless</v>
      </c>
      <c r="D260" s="24">
        <f>COUNTIFS('Makmata-Showroom Payments2017'!G261:R261,"&gt;="&amp;175)*155</f>
        <v>0</v>
      </c>
      <c r="E260" s="24">
        <f>COUNTIFS('Makmata-Showroom Payments2018'!H261:S261,"&gt;="&amp;175)*155</f>
        <v>0</v>
      </c>
    </row>
    <row r="261" spans="1:5">
      <c r="A261" s="24">
        <v>259</v>
      </c>
      <c r="B261" s="51">
        <v>501</v>
      </c>
      <c r="C261" s="52" t="str">
        <f>IFERROR(VLOOKUP(B261,'List of tenants'!$C$2:$D$150,2,0),"Nameless")</f>
        <v>Nameless</v>
      </c>
      <c r="D261" s="24">
        <f>COUNTIFS('Makmata-Showroom Payments2017'!G262:R262,"&gt;="&amp;175)*155</f>
        <v>1240</v>
      </c>
      <c r="E261" s="24">
        <f>COUNTIFS('Makmata-Showroom Payments2018'!H262:S262,"&gt;="&amp;175)*155</f>
        <v>0</v>
      </c>
    </row>
    <row r="262" spans="1:5">
      <c r="A262" s="24">
        <v>260</v>
      </c>
      <c r="B262" s="51">
        <v>512</v>
      </c>
      <c r="C262" s="52" t="str">
        <f>IFERROR(VLOOKUP(B262,'List of tenants'!$C$2:$D$150,2,0),"Nameless")</f>
        <v>Nameless</v>
      </c>
      <c r="D262" s="24">
        <f>COUNTIFS('Makmata-Showroom Payments2017'!G263:R263,"&gt;="&amp;175)*155</f>
        <v>0</v>
      </c>
      <c r="E262" s="24">
        <f>COUNTIFS('Makmata-Showroom Payments2018'!H263:S263,"&gt;="&amp;175)*155</f>
        <v>0</v>
      </c>
    </row>
    <row r="263" spans="1:5">
      <c r="A263" s="24">
        <v>261</v>
      </c>
      <c r="B263" s="51">
        <v>511</v>
      </c>
      <c r="C263" s="52" t="str">
        <f>IFERROR(VLOOKUP(B263,'List of tenants'!$C$2:$D$150,2,0),"Nameless")</f>
        <v>Nameless</v>
      </c>
      <c r="D263" s="24">
        <f>COUNTIFS('Makmata-Showroom Payments2017'!G264:R264,"&gt;="&amp;175)*155</f>
        <v>1705</v>
      </c>
      <c r="E263" s="24">
        <f>COUNTIFS('Makmata-Showroom Payments2018'!H264:S264,"&gt;="&amp;175)*155</f>
        <v>0</v>
      </c>
    </row>
    <row r="264" spans="1:5">
      <c r="A264" s="24">
        <v>262</v>
      </c>
      <c r="B264" s="51">
        <v>522</v>
      </c>
      <c r="C264" s="52" t="str">
        <f>IFERROR(VLOOKUP(B264,'List of tenants'!$C$2:$D$150,2,0),"Nameless")</f>
        <v>Nameless</v>
      </c>
      <c r="D264" s="24">
        <f>COUNTIFS('Makmata-Showroom Payments2017'!G265:R265,"&gt;="&amp;175)*155</f>
        <v>0</v>
      </c>
      <c r="E264" s="24">
        <f>COUNTIFS('Makmata-Showroom Payments2018'!H265:S265,"&gt;="&amp;175)*155</f>
        <v>0</v>
      </c>
    </row>
    <row r="265" spans="1:5">
      <c r="A265" s="24">
        <v>263</v>
      </c>
      <c r="B265" s="51">
        <v>521</v>
      </c>
      <c r="C265" s="52" t="str">
        <f>IFERROR(VLOOKUP(B265,'List of tenants'!$C$2:$D$150,2,0),"Nameless")</f>
        <v>Nameless</v>
      </c>
      <c r="D265" s="24">
        <f>COUNTIFS('Makmata-Showroom Payments2017'!G266:R266,"&gt;="&amp;175)*155</f>
        <v>0</v>
      </c>
      <c r="E265" s="24">
        <f>COUNTIFS('Makmata-Showroom Payments2018'!H266:S266,"&gt;="&amp;175)*155</f>
        <v>0</v>
      </c>
    </row>
    <row r="266" spans="1:5">
      <c r="A266" s="24">
        <v>264</v>
      </c>
      <c r="B266" s="51">
        <v>532</v>
      </c>
      <c r="C266" s="52" t="str">
        <f>IFERROR(VLOOKUP(B266,'List of tenants'!$C$2:$D$150,2,0),"Nameless")</f>
        <v>Nameless</v>
      </c>
      <c r="D266" s="24">
        <f>COUNTIFS('Makmata-Showroom Payments2017'!G267:R267,"&gt;="&amp;175)*155</f>
        <v>0</v>
      </c>
      <c r="E266" s="24">
        <f>COUNTIFS('Makmata-Showroom Payments2018'!H267:S267,"&gt;="&amp;175)*155</f>
        <v>1860</v>
      </c>
    </row>
    <row r="267" spans="1:5">
      <c r="A267" s="24">
        <v>265</v>
      </c>
      <c r="B267" s="51">
        <v>531</v>
      </c>
      <c r="C267" s="52" t="str">
        <f>IFERROR(VLOOKUP(B267,'List of tenants'!$C$2:$D$150,2,0),"Nameless")</f>
        <v>Nameless</v>
      </c>
      <c r="D267" s="24">
        <f>COUNTIFS('Makmata-Showroom Payments2017'!G268:R268,"&gt;="&amp;175)*155</f>
        <v>1860</v>
      </c>
      <c r="E267" s="24">
        <f>COUNTIFS('Makmata-Showroom Payments2018'!H268:S268,"&gt;="&amp;175)*155</f>
        <v>930</v>
      </c>
    </row>
    <row r="268" spans="1:5">
      <c r="A268" s="24">
        <v>266</v>
      </c>
      <c r="B268" s="51">
        <v>-412</v>
      </c>
      <c r="C268" s="52" t="str">
        <f>IFERROR(VLOOKUP(B268,'List of tenants'!$C$2:$D$150,2,0),"Nameless")</f>
        <v>Nameless</v>
      </c>
      <c r="D268" s="24">
        <f>COUNTIFS('Makmata-Showroom Payments2017'!G269:R269,"&gt;="&amp;175)*155</f>
        <v>0</v>
      </c>
      <c r="E268" s="24">
        <f>COUNTIFS('Makmata-Showroom Payments2018'!H269:S269,"&gt;="&amp;175)*155</f>
        <v>0</v>
      </c>
    </row>
    <row r="269" spans="1:5">
      <c r="A269" s="24">
        <v>267</v>
      </c>
      <c r="B269" s="51">
        <v>-411</v>
      </c>
      <c r="C269" s="52" t="str">
        <f>IFERROR(VLOOKUP(B269,'List of tenants'!$C$2:$D$150,2,0),"Nameless")</f>
        <v>Nameless</v>
      </c>
      <c r="D269" s="24">
        <f>COUNTIFS('Makmata-Showroom Payments2017'!G270:R270,"&gt;="&amp;175)*155</f>
        <v>0</v>
      </c>
      <c r="E269" s="24">
        <f>COUNTIFS('Makmata-Showroom Payments2018'!H270:S270,"&gt;="&amp;175)*155</f>
        <v>0</v>
      </c>
    </row>
    <row r="270" spans="1:5">
      <c r="A270" s="24">
        <v>268</v>
      </c>
      <c r="B270" s="51">
        <v>-422</v>
      </c>
      <c r="C270" s="52" t="str">
        <f>IFERROR(VLOOKUP(B270,'List of tenants'!$C$2:$D$150,2,0),"Nameless")</f>
        <v>Nameless</v>
      </c>
      <c r="D270" s="24">
        <f>COUNTIFS('Makmata-Showroom Payments2017'!G271:R271,"&gt;="&amp;175)*155</f>
        <v>0</v>
      </c>
      <c r="E270" s="24">
        <f>COUNTIFS('Makmata-Showroom Payments2018'!H271:S271,"&gt;="&amp;175)*155</f>
        <v>0</v>
      </c>
    </row>
    <row r="271" spans="1:5">
      <c r="A271" s="24">
        <v>269</v>
      </c>
      <c r="B271" s="51">
        <v>-421</v>
      </c>
      <c r="C271" s="52" t="str">
        <f>IFERROR(VLOOKUP(B271,'List of tenants'!$C$2:$D$150,2,0),"Nameless")</f>
        <v>Nameless</v>
      </c>
      <c r="D271" s="24">
        <f>COUNTIFS('Makmata-Showroom Payments2017'!G272:R272,"&gt;="&amp;175)*155</f>
        <v>0</v>
      </c>
      <c r="E271" s="24">
        <f>COUNTIFS('Makmata-Showroom Payments2018'!H272:S272,"&gt;="&amp;175)*155</f>
        <v>0</v>
      </c>
    </row>
    <row r="272" spans="1:5">
      <c r="A272" s="24">
        <v>270</v>
      </c>
      <c r="B272" s="51">
        <v>-431</v>
      </c>
      <c r="C272" s="52" t="str">
        <f>IFERROR(VLOOKUP(B272,'List of tenants'!$C$2:$D$150,2,0),"Nameless")</f>
        <v>Nameless</v>
      </c>
      <c r="D272" s="24">
        <f>COUNTIFS('Makmata-Showroom Payments2017'!G273:R273,"&gt;="&amp;175)*155</f>
        <v>0</v>
      </c>
      <c r="E272" s="24">
        <f>COUNTIFS('Makmata-Showroom Payments2018'!H273:S273,"&gt;="&amp;175)*155</f>
        <v>0</v>
      </c>
    </row>
    <row r="273" spans="1:5">
      <c r="A273" s="24">
        <v>271</v>
      </c>
      <c r="B273" s="51">
        <v>-442</v>
      </c>
      <c r="C273" s="52" t="str">
        <f>IFERROR(VLOOKUP(B273,'List of tenants'!$C$2:$D$150,2,0),"Nameless")</f>
        <v>Nameless</v>
      </c>
      <c r="D273" s="24">
        <f>COUNTIFS('Makmata-Showroom Payments2017'!G274:R274,"&gt;="&amp;175)*155</f>
        <v>0</v>
      </c>
      <c r="E273" s="24">
        <f>COUNTIFS('Makmata-Showroom Payments2018'!H274:S274,"&gt;="&amp;175)*155</f>
        <v>0</v>
      </c>
    </row>
    <row r="274" spans="1:5">
      <c r="A274" s="24">
        <v>272</v>
      </c>
      <c r="B274" s="51">
        <v>-441</v>
      </c>
      <c r="C274" s="52" t="str">
        <f>IFERROR(VLOOKUP(B274,'List of tenants'!$C$2:$D$150,2,0),"Nameless")</f>
        <v>Nameless</v>
      </c>
      <c r="D274" s="24">
        <f>COUNTIFS('Makmata-Showroom Payments2017'!G275:R275,"&gt;="&amp;175)*155</f>
        <v>930</v>
      </c>
      <c r="E274" s="24">
        <f>COUNTIFS('Makmata-Showroom Payments2018'!H275:S275,"&gt;="&amp;175)*155</f>
        <v>0</v>
      </c>
    </row>
    <row r="275" spans="1:5">
      <c r="A275" s="24">
        <v>273</v>
      </c>
      <c r="B275" s="51">
        <v>402</v>
      </c>
      <c r="C275" s="52" t="str">
        <f>IFERROR(VLOOKUP(B275,'List of tenants'!$C$2:$D$150,2,0),"Nameless")</f>
        <v>Nameless</v>
      </c>
      <c r="D275" s="24">
        <f>COUNTIFS('Makmata-Showroom Payments2017'!G276:R276,"&gt;="&amp;175)*155</f>
        <v>0</v>
      </c>
      <c r="E275" s="24">
        <f>COUNTIFS('Makmata-Showroom Payments2018'!H276:S276,"&gt;="&amp;175)*155</f>
        <v>0</v>
      </c>
    </row>
    <row r="276" spans="1:5">
      <c r="A276" s="24">
        <v>274</v>
      </c>
      <c r="B276" s="51">
        <v>401</v>
      </c>
      <c r="C276" s="52" t="str">
        <f>IFERROR(VLOOKUP(B276,'List of tenants'!$C$2:$D$150,2,0),"Nameless")</f>
        <v>Nameless</v>
      </c>
      <c r="D276" s="24">
        <f>COUNTIFS('Makmata-Showroom Payments2017'!G277:R277,"&gt;="&amp;175)*155</f>
        <v>0</v>
      </c>
      <c r="E276" s="24">
        <f>COUNTIFS('Makmata-Showroom Payments2018'!H277:S277,"&gt;="&amp;175)*155</f>
        <v>0</v>
      </c>
    </row>
    <row r="277" spans="1:5">
      <c r="A277" s="24">
        <v>275</v>
      </c>
      <c r="B277" s="51">
        <v>412</v>
      </c>
      <c r="C277" s="52" t="str">
        <f>IFERROR(VLOOKUP(B277,'List of tenants'!$C$2:$D$150,2,0),"Nameless")</f>
        <v>Nameless</v>
      </c>
      <c r="D277" s="24">
        <f>COUNTIFS('Makmata-Showroom Payments2017'!G278:R278,"&gt;="&amp;175)*155</f>
        <v>0</v>
      </c>
      <c r="E277" s="24">
        <f>COUNTIFS('Makmata-Showroom Payments2018'!H278:S278,"&gt;="&amp;175)*155</f>
        <v>0</v>
      </c>
    </row>
    <row r="278" spans="1:5">
      <c r="A278" s="24">
        <v>276</v>
      </c>
      <c r="B278" s="51">
        <v>411</v>
      </c>
      <c r="C278" s="52" t="str">
        <f>IFERROR(VLOOKUP(B278,'List of tenants'!$C$2:$D$150,2,0),"Nameless")</f>
        <v>Nameless</v>
      </c>
      <c r="D278" s="24">
        <f>COUNTIFS('Makmata-Showroom Payments2017'!G279:R279,"&gt;="&amp;175)*155</f>
        <v>1860</v>
      </c>
      <c r="E278" s="24">
        <f>COUNTIFS('Makmata-Showroom Payments2018'!H279:S279,"&gt;="&amp;175)*155</f>
        <v>1240</v>
      </c>
    </row>
    <row r="279" spans="1:5">
      <c r="A279" s="24">
        <v>277</v>
      </c>
      <c r="B279" s="51">
        <v>422</v>
      </c>
      <c r="C279" s="52" t="str">
        <f>IFERROR(VLOOKUP(B279,'List of tenants'!$C$2:$D$150,2,0),"Nameless")</f>
        <v>Nameless</v>
      </c>
      <c r="D279" s="24">
        <f>COUNTIFS('Makmata-Showroom Payments2017'!G280:R280,"&gt;="&amp;175)*155</f>
        <v>0</v>
      </c>
      <c r="E279" s="24">
        <f>COUNTIFS('Makmata-Showroom Payments2018'!H280:S280,"&gt;="&amp;175)*155</f>
        <v>0</v>
      </c>
    </row>
    <row r="280" spans="1:5">
      <c r="A280" s="24">
        <v>278</v>
      </c>
      <c r="B280" s="51">
        <v>421</v>
      </c>
      <c r="C280" s="52" t="str">
        <f>IFERROR(VLOOKUP(B280,'List of tenants'!$C$2:$D$150,2,0),"Nameless")</f>
        <v>Nameless</v>
      </c>
      <c r="D280" s="24">
        <f>COUNTIFS('Makmata-Showroom Payments2017'!G281:R281,"&gt;="&amp;175)*155</f>
        <v>0</v>
      </c>
      <c r="E280" s="24">
        <f>COUNTIFS('Makmata-Showroom Payments2018'!H281:S281,"&gt;="&amp;175)*155</f>
        <v>0</v>
      </c>
    </row>
    <row r="281" spans="1:5">
      <c r="A281" s="24">
        <v>279</v>
      </c>
      <c r="B281" s="51">
        <v>432</v>
      </c>
      <c r="C281" s="52" t="str">
        <f>IFERROR(VLOOKUP(B281,'List of tenants'!$C$2:$D$150,2,0),"Nameless")</f>
        <v>Nameless</v>
      </c>
      <c r="D281" s="24">
        <f>COUNTIFS('Makmata-Showroom Payments2017'!G282:R282,"&gt;="&amp;175)*155</f>
        <v>0</v>
      </c>
      <c r="E281" s="24">
        <f>COUNTIFS('Makmata-Showroom Payments2018'!H282:S282,"&gt;="&amp;175)*155</f>
        <v>0</v>
      </c>
    </row>
    <row r="282" spans="1:5">
      <c r="A282" s="24">
        <v>280</v>
      </c>
      <c r="B282" s="51">
        <v>431</v>
      </c>
      <c r="C282" s="52" t="str">
        <f>IFERROR(VLOOKUP(B282,'List of tenants'!$C$2:$D$150,2,0),"Nameless")</f>
        <v>Nameless</v>
      </c>
      <c r="D282" s="24">
        <f>COUNTIFS('Makmata-Showroom Payments2017'!G283:R283,"&gt;="&amp;175)*155</f>
        <v>0</v>
      </c>
      <c r="E282" s="24">
        <f>COUNTIFS('Makmata-Showroom Payments2018'!H283:S283,"&gt;="&amp;175)*155</f>
        <v>0</v>
      </c>
    </row>
    <row r="283" spans="1:5">
      <c r="A283" s="24">
        <v>281</v>
      </c>
      <c r="B283" s="51">
        <v>442</v>
      </c>
      <c r="C283" s="52" t="str">
        <f>IFERROR(VLOOKUP(B283,'List of tenants'!$C$2:$D$150,2,0),"Nameless")</f>
        <v>Nameless</v>
      </c>
      <c r="D283" s="24">
        <f>COUNTIFS('Makmata-Showroom Payments2017'!G284:R284,"&gt;="&amp;175)*155</f>
        <v>0</v>
      </c>
      <c r="E283" s="24">
        <f>COUNTIFS('Makmata-Showroom Payments2018'!H284:S284,"&gt;="&amp;175)*155</f>
        <v>0</v>
      </c>
    </row>
    <row r="284" spans="1:5">
      <c r="A284" s="24">
        <v>282</v>
      </c>
      <c r="B284" s="51">
        <v>441</v>
      </c>
      <c r="C284" s="52" t="str">
        <f>IFERROR(VLOOKUP(B284,'List of tenants'!$C$2:$D$150,2,0),"Nameless")</f>
        <v>Nameless</v>
      </c>
      <c r="D284" s="24">
        <f>COUNTIFS('Makmata-Showroom Payments2017'!G285:R285,"&gt;="&amp;175)*155</f>
        <v>0</v>
      </c>
      <c r="E284" s="24">
        <f>COUNTIFS('Makmata-Showroom Payments2018'!H285:S285,"&gt;="&amp;175)*155</f>
        <v>0</v>
      </c>
    </row>
    <row r="285" spans="1:5">
      <c r="A285" s="24">
        <v>283</v>
      </c>
      <c r="B285" s="51">
        <v>-211</v>
      </c>
      <c r="C285" s="52" t="str">
        <f>IFERROR(VLOOKUP(B285,'List of tenants'!$C$2:$D$150,2,0),"Nameless")</f>
        <v>Nameless</v>
      </c>
      <c r="D285" s="24">
        <f>COUNTIFS('Makmata-Showroom Payments2017'!G286:R286,"&gt;="&amp;175)*155</f>
        <v>0</v>
      </c>
      <c r="E285" s="24">
        <f>COUNTIFS('Makmata-Showroom Payments2018'!H286:S286,"&gt;="&amp;175)*155</f>
        <v>0</v>
      </c>
    </row>
    <row r="286" spans="1:5">
      <c r="A286" s="24">
        <v>284</v>
      </c>
      <c r="B286" s="51">
        <v>-222</v>
      </c>
      <c r="C286" s="52" t="str">
        <f>IFERROR(VLOOKUP(B286,'List of tenants'!$C$2:$D$150,2,0),"Nameless")</f>
        <v>Nameless</v>
      </c>
      <c r="D286" s="24">
        <f>COUNTIFS('Makmata-Showroom Payments2017'!G287:R287,"&gt;="&amp;175)*155</f>
        <v>0</v>
      </c>
      <c r="E286" s="24">
        <f>COUNTIFS('Makmata-Showroom Payments2018'!H287:S287,"&gt;="&amp;175)*155</f>
        <v>0</v>
      </c>
    </row>
    <row r="287" spans="1:5">
      <c r="A287" s="24">
        <v>285</v>
      </c>
      <c r="B287" s="51">
        <v>-221</v>
      </c>
      <c r="C287" s="52" t="str">
        <f>IFERROR(VLOOKUP(B287,'List of tenants'!$C$2:$D$150,2,0),"Nameless")</f>
        <v>Nameless</v>
      </c>
      <c r="D287" s="24">
        <f>COUNTIFS('Makmata-Showroom Payments2017'!G288:R288,"&gt;="&amp;175)*155</f>
        <v>1860</v>
      </c>
      <c r="E287" s="24">
        <f>COUNTIFS('Makmata-Showroom Payments2018'!H288:S288,"&gt;="&amp;175)*155</f>
        <v>0</v>
      </c>
    </row>
    <row r="288" spans="1:5">
      <c r="A288" s="24">
        <v>286</v>
      </c>
      <c r="B288" s="51">
        <v>202</v>
      </c>
      <c r="C288" s="52" t="str">
        <f>IFERROR(VLOOKUP(B288,'List of tenants'!$C$2:$D$150,2,0),"Nameless")</f>
        <v>Nameless</v>
      </c>
      <c r="D288" s="24">
        <f>COUNTIFS('Makmata-Showroom Payments2017'!G289:R289,"&gt;="&amp;175)*155</f>
        <v>0</v>
      </c>
      <c r="E288" s="24">
        <f>COUNTIFS('Makmata-Showroom Payments2018'!H289:S289,"&gt;="&amp;175)*155</f>
        <v>0</v>
      </c>
    </row>
    <row r="289" spans="1:5">
      <c r="A289" s="24">
        <v>287</v>
      </c>
      <c r="B289" s="51">
        <v>201</v>
      </c>
      <c r="C289" s="52" t="str">
        <f>IFERROR(VLOOKUP(B289,'List of tenants'!$C$2:$D$150,2,0),"Nameless")</f>
        <v>Nameless</v>
      </c>
      <c r="D289" s="24">
        <f>COUNTIFS('Makmata-Showroom Payments2017'!G290:R290,"&gt;="&amp;175)*155</f>
        <v>0</v>
      </c>
      <c r="E289" s="24">
        <f>COUNTIFS('Makmata-Showroom Payments2018'!H290:S290,"&gt;="&amp;175)*155</f>
        <v>0</v>
      </c>
    </row>
    <row r="290" spans="1:5">
      <c r="A290" s="24">
        <v>288</v>
      </c>
      <c r="B290" s="51">
        <v>213</v>
      </c>
      <c r="C290" s="52" t="str">
        <f>IFERROR(VLOOKUP(B290,'List of tenants'!$C$2:$D$150,2,0),"Nameless")</f>
        <v>Nameless</v>
      </c>
      <c r="D290" s="24">
        <f>COUNTIFS('Makmata-Showroom Payments2017'!G291:R291,"&gt;="&amp;175)*155</f>
        <v>0</v>
      </c>
      <c r="E290" s="24">
        <f>COUNTIFS('Makmata-Showroom Payments2018'!H291:S291,"&gt;="&amp;175)*155</f>
        <v>0</v>
      </c>
    </row>
    <row r="291" spans="1:5">
      <c r="A291" s="24">
        <v>289</v>
      </c>
      <c r="B291" s="51">
        <v>211</v>
      </c>
      <c r="C291" s="52" t="str">
        <f>IFERROR(VLOOKUP(B291,'List of tenants'!$C$2:$D$150,2,0),"Nameless")</f>
        <v>Nameless</v>
      </c>
      <c r="D291" s="24">
        <f>COUNTIFS('Makmata-Showroom Payments2017'!G292:R292,"&gt;="&amp;175)*155</f>
        <v>0</v>
      </c>
      <c r="E291" s="24">
        <f>COUNTIFS('Makmata-Showroom Payments2018'!H292:S292,"&gt;="&amp;175)*155</f>
        <v>0</v>
      </c>
    </row>
    <row r="292" spans="1:5">
      <c r="A292" s="24">
        <v>290</v>
      </c>
      <c r="B292" s="51">
        <v>212</v>
      </c>
      <c r="C292" s="52" t="str">
        <f>IFERROR(VLOOKUP(B292,'List of tenants'!$C$2:$D$150,2,0),"Nameless")</f>
        <v>Nameless</v>
      </c>
      <c r="D292" s="24">
        <f>COUNTIFS('Makmata-Showroom Payments2017'!G293:R293,"&gt;="&amp;175)*155</f>
        <v>0</v>
      </c>
      <c r="E292" s="24">
        <f>COUNTIFS('Makmata-Showroom Payments2018'!H293:S293,"&gt;="&amp;175)*155</f>
        <v>0</v>
      </c>
    </row>
    <row r="293" spans="1:5">
      <c r="A293" s="24">
        <v>291</v>
      </c>
      <c r="B293" s="51">
        <v>223</v>
      </c>
      <c r="C293" s="52" t="str">
        <f>IFERROR(VLOOKUP(B293,'List of tenants'!$C$2:$D$150,2,0),"Nameless")</f>
        <v>Nameless</v>
      </c>
      <c r="D293" s="24">
        <f>COUNTIFS('Makmata-Showroom Payments2017'!G294:R294,"&gt;="&amp;175)*155</f>
        <v>0</v>
      </c>
      <c r="E293" s="24">
        <f>COUNTIFS('Makmata-Showroom Payments2018'!H294:S294,"&gt;="&amp;175)*155</f>
        <v>0</v>
      </c>
    </row>
    <row r="294" spans="1:5">
      <c r="A294" s="24">
        <v>292</v>
      </c>
      <c r="B294" s="51">
        <v>221</v>
      </c>
      <c r="C294" s="52" t="str">
        <f>IFERROR(VLOOKUP(B294,'List of tenants'!$C$2:$D$150,2,0),"Nameless")</f>
        <v>Nameless</v>
      </c>
      <c r="D294" s="24">
        <f>COUNTIFS('Makmata-Showroom Payments2017'!G295:R295,"&gt;="&amp;175)*155</f>
        <v>0</v>
      </c>
      <c r="E294" s="24">
        <f>COUNTIFS('Makmata-Showroom Payments2018'!H295:S295,"&gt;="&amp;175)*155</f>
        <v>0</v>
      </c>
    </row>
    <row r="295" spans="1:5">
      <c r="A295" s="24">
        <v>293</v>
      </c>
      <c r="B295" s="51">
        <v>222</v>
      </c>
      <c r="C295" s="52" t="str">
        <f>IFERROR(VLOOKUP(B295,'List of tenants'!$C$2:$D$150,2,0),"Nameless")</f>
        <v>Nameless</v>
      </c>
      <c r="D295" s="24">
        <f>COUNTIFS('Makmata-Showroom Payments2017'!G296:R296,"&gt;="&amp;175)*155</f>
        <v>0</v>
      </c>
      <c r="E295" s="24">
        <f>COUNTIFS('Makmata-Showroom Payments2018'!H296:S296,"&gt;="&amp;175)*155</f>
        <v>0</v>
      </c>
    </row>
    <row r="296" spans="1:5">
      <c r="A296" s="24">
        <v>294</v>
      </c>
      <c r="B296" s="51">
        <v>233</v>
      </c>
      <c r="C296" s="52" t="str">
        <f>IFERROR(VLOOKUP(B296,'List of tenants'!$C$2:$D$150,2,0),"Nameless")</f>
        <v>Nameless</v>
      </c>
      <c r="D296" s="24">
        <f>COUNTIFS('Makmata-Showroom Payments2017'!G297:R297,"&gt;="&amp;175)*155</f>
        <v>0</v>
      </c>
      <c r="E296" s="24">
        <f>COUNTIFS('Makmata-Showroom Payments2018'!H297:S297,"&gt;="&amp;175)*155</f>
        <v>0</v>
      </c>
    </row>
    <row r="297" spans="1:5">
      <c r="A297" s="24">
        <v>295</v>
      </c>
      <c r="B297" s="51">
        <v>231</v>
      </c>
      <c r="C297" s="52" t="str">
        <f>IFERROR(VLOOKUP(B297,'List of tenants'!$C$2:$D$150,2,0),"Nameless")</f>
        <v>Nameless</v>
      </c>
      <c r="D297" s="24">
        <f>COUNTIFS('Makmata-Showroom Payments2017'!G298:R298,"&gt;="&amp;175)*155</f>
        <v>1705</v>
      </c>
      <c r="E297" s="24">
        <f>COUNTIFS('Makmata-Showroom Payments2018'!H298:S298,"&gt;="&amp;175)*155</f>
        <v>0</v>
      </c>
    </row>
    <row r="298" spans="1:5">
      <c r="A298" s="24">
        <v>296</v>
      </c>
      <c r="B298" s="51">
        <v>232</v>
      </c>
      <c r="C298" s="52" t="str">
        <f>IFERROR(VLOOKUP(B298,'List of tenants'!$C$2:$D$150,2,0),"Nameless")</f>
        <v>Nameless</v>
      </c>
      <c r="D298" s="24">
        <f>COUNTIFS('Makmata-Showroom Payments2017'!G299:R299,"&gt;="&amp;175)*155</f>
        <v>0</v>
      </c>
      <c r="E298" s="24">
        <f>COUNTIFS('Makmata-Showroom Payments2018'!H299:S299,"&gt;="&amp;175)*155</f>
        <v>0</v>
      </c>
    </row>
    <row r="299" spans="1:5">
      <c r="A299" s="24">
        <v>297</v>
      </c>
      <c r="B299" s="51">
        <v>243</v>
      </c>
      <c r="C299" s="52" t="str">
        <f>IFERROR(VLOOKUP(B299,'List of tenants'!$C$2:$D$150,2,0),"Nameless")</f>
        <v>Nameless</v>
      </c>
      <c r="D299" s="24">
        <f>COUNTIFS('Makmata-Showroom Payments2017'!G300:R300,"&gt;="&amp;175)*155</f>
        <v>0</v>
      </c>
      <c r="E299" s="24">
        <f>COUNTIFS('Makmata-Showroom Payments2018'!H300:S300,"&gt;="&amp;175)*155</f>
        <v>0</v>
      </c>
    </row>
    <row r="300" spans="1:5">
      <c r="A300" s="24">
        <v>298</v>
      </c>
      <c r="B300" s="51">
        <v>241</v>
      </c>
      <c r="C300" s="52" t="str">
        <f>IFERROR(VLOOKUP(B300,'List of tenants'!$C$2:$D$150,2,0),"Nameless")</f>
        <v>Nameless</v>
      </c>
      <c r="D300" s="24">
        <f>COUNTIFS('Makmata-Showroom Payments2017'!G301:R301,"&gt;="&amp;175)*155</f>
        <v>0</v>
      </c>
      <c r="E300" s="24">
        <f>COUNTIFS('Makmata-Showroom Payments2018'!H301:S301,"&gt;="&amp;175)*155</f>
        <v>0</v>
      </c>
    </row>
    <row r="301" spans="1:5">
      <c r="A301" s="24">
        <v>299</v>
      </c>
      <c r="B301" s="51">
        <v>242</v>
      </c>
      <c r="C301" s="52" t="str">
        <f>IFERROR(VLOOKUP(B301,'List of tenants'!$C$2:$D$150,2,0),"Nameless")</f>
        <v>Nameless</v>
      </c>
      <c r="D301" s="24">
        <f>COUNTIFS('Makmata-Showroom Payments2017'!G302:R302,"&gt;="&amp;175)*155</f>
        <v>0</v>
      </c>
      <c r="E301" s="24">
        <f>COUNTIFS('Makmata-Showroom Payments2018'!H302:S302,"&gt;="&amp;175)*155</f>
        <v>0</v>
      </c>
    </row>
    <row r="302" spans="1:5">
      <c r="A302" s="24">
        <v>300</v>
      </c>
      <c r="B302" s="51">
        <v>-312</v>
      </c>
      <c r="C302" s="52" t="str">
        <f>IFERROR(VLOOKUP(B302,'List of tenants'!$C$2:$D$150,2,0),"Nameless")</f>
        <v>Nameless</v>
      </c>
      <c r="D302" s="24">
        <f>COUNTIFS('Makmata-Showroom Payments2017'!G303:R303,"&gt;="&amp;175)*155</f>
        <v>0</v>
      </c>
      <c r="E302" s="24">
        <f>COUNTIFS('Makmata-Showroom Payments2018'!H303:S303,"&gt;="&amp;175)*155</f>
        <v>0</v>
      </c>
    </row>
    <row r="303" spans="1:5">
      <c r="A303" s="24">
        <v>301</v>
      </c>
      <c r="B303" s="51">
        <v>-311</v>
      </c>
      <c r="C303" s="52" t="str">
        <f>IFERROR(VLOOKUP(B303,'List of tenants'!$C$2:$D$150,2,0),"Nameless")</f>
        <v>Nameless</v>
      </c>
      <c r="D303" s="24">
        <f>COUNTIFS('Makmata-Showroom Payments2017'!G304:R304,"&gt;="&amp;175)*155</f>
        <v>0</v>
      </c>
      <c r="E303" s="24">
        <f>COUNTIFS('Makmata-Showroom Payments2018'!H304:S304,"&gt;="&amp;175)*155</f>
        <v>0</v>
      </c>
    </row>
    <row r="304" spans="1:5">
      <c r="A304" s="24">
        <v>302</v>
      </c>
      <c r="B304" s="51">
        <v>-322</v>
      </c>
      <c r="C304" s="52" t="str">
        <f>IFERROR(VLOOKUP(B304,'List of tenants'!$C$2:$D$150,2,0),"Nameless")</f>
        <v>Nameless</v>
      </c>
      <c r="D304" s="24">
        <f>COUNTIFS('Makmata-Showroom Payments2017'!G305:R305,"&gt;="&amp;175)*155</f>
        <v>1860</v>
      </c>
      <c r="E304" s="24">
        <f>COUNTIFS('Makmata-Showroom Payments2018'!H305:S305,"&gt;="&amp;175)*155</f>
        <v>1550</v>
      </c>
    </row>
    <row r="305" spans="1:5">
      <c r="A305" s="24">
        <v>303</v>
      </c>
      <c r="B305" s="51">
        <v>-321</v>
      </c>
      <c r="C305" s="52" t="str">
        <f>IFERROR(VLOOKUP(B305,'List of tenants'!$C$2:$D$150,2,0),"Nameless")</f>
        <v>Nameless</v>
      </c>
      <c r="D305" s="24">
        <f>COUNTIFS('Makmata-Showroom Payments2017'!G306:R306,"&gt;="&amp;175)*155</f>
        <v>0</v>
      </c>
      <c r="E305" s="24">
        <f>COUNTIFS('Makmata-Showroom Payments2018'!H306:S306,"&gt;="&amp;175)*155</f>
        <v>0</v>
      </c>
    </row>
    <row r="306" spans="1:5">
      <c r="A306" s="24">
        <v>304</v>
      </c>
      <c r="B306" s="51">
        <v>302</v>
      </c>
      <c r="C306" s="52" t="str">
        <f>IFERROR(VLOOKUP(B306,'List of tenants'!$C$2:$D$150,2,0),"Nameless")</f>
        <v>Nameless</v>
      </c>
      <c r="D306" s="24">
        <f>COUNTIFS('Makmata-Showroom Payments2017'!G307:R307,"&gt;="&amp;175)*155</f>
        <v>0</v>
      </c>
      <c r="E306" s="24">
        <f>COUNTIFS('Makmata-Showroom Payments2018'!H307:S307,"&gt;="&amp;175)*155</f>
        <v>0</v>
      </c>
    </row>
    <row r="307" spans="1:5">
      <c r="A307" s="24">
        <v>305</v>
      </c>
      <c r="B307" s="51">
        <v>301</v>
      </c>
      <c r="C307" s="52" t="str">
        <f>IFERROR(VLOOKUP(B307,'List of tenants'!$C$2:$D$150,2,0),"Nameless")</f>
        <v>Nameless</v>
      </c>
      <c r="D307" s="24">
        <f>COUNTIFS('Makmata-Showroom Payments2017'!G308:R308,"&gt;="&amp;175)*155</f>
        <v>0</v>
      </c>
      <c r="E307" s="24">
        <f>COUNTIFS('Makmata-Showroom Payments2018'!H308:S308,"&gt;="&amp;175)*155</f>
        <v>0</v>
      </c>
    </row>
    <row r="308" spans="1:5">
      <c r="A308" s="24">
        <v>306</v>
      </c>
      <c r="B308" s="51">
        <v>312</v>
      </c>
      <c r="C308" s="52" t="str">
        <f>IFERROR(VLOOKUP(B308,'List of tenants'!$C$2:$D$150,2,0),"Nameless")</f>
        <v>Nameless</v>
      </c>
      <c r="D308" s="24">
        <f>COUNTIFS('Makmata-Showroom Payments2017'!G309:R309,"&gt;="&amp;175)*155</f>
        <v>0</v>
      </c>
      <c r="E308" s="24">
        <f>COUNTIFS('Makmata-Showroom Payments2018'!H309:S309,"&gt;="&amp;175)*155</f>
        <v>0</v>
      </c>
    </row>
    <row r="309" spans="1:5">
      <c r="A309" s="24">
        <v>307</v>
      </c>
      <c r="B309" s="51">
        <v>311</v>
      </c>
      <c r="C309" s="52" t="str">
        <f>IFERROR(VLOOKUP(B309,'List of tenants'!$C$2:$D$150,2,0),"Nameless")</f>
        <v>Nameless</v>
      </c>
      <c r="D309" s="24">
        <f>COUNTIFS('Makmata-Showroom Payments2017'!G310:R310,"&gt;="&amp;175)*155</f>
        <v>0</v>
      </c>
      <c r="E309" s="24">
        <f>COUNTIFS('Makmata-Showroom Payments2018'!H310:S310,"&gt;="&amp;175)*155</f>
        <v>0</v>
      </c>
    </row>
    <row r="310" spans="1:5">
      <c r="A310" s="24">
        <v>308</v>
      </c>
      <c r="B310" s="51">
        <v>322</v>
      </c>
      <c r="C310" s="52" t="str">
        <f>IFERROR(VLOOKUP(B310,'List of tenants'!$C$2:$D$150,2,0),"Nameless")</f>
        <v>Nameless</v>
      </c>
      <c r="D310" s="24">
        <f>COUNTIFS('Makmata-Showroom Payments2017'!G311:R311,"&gt;="&amp;175)*155</f>
        <v>1860</v>
      </c>
      <c r="E310" s="24">
        <f>COUNTIFS('Makmata-Showroom Payments2018'!H311:S311,"&gt;="&amp;175)*155</f>
        <v>155</v>
      </c>
    </row>
    <row r="311" spans="1:5">
      <c r="A311" s="24">
        <v>309</v>
      </c>
      <c r="B311" s="51">
        <v>321</v>
      </c>
      <c r="C311" s="52" t="str">
        <f>IFERROR(VLOOKUP(B311,'List of tenants'!$C$2:$D$150,2,0),"Nameless")</f>
        <v>Nameless</v>
      </c>
      <c r="D311" s="24">
        <f>COUNTIFS('Makmata-Showroom Payments2017'!G312:R312,"&gt;="&amp;175)*155</f>
        <v>1860</v>
      </c>
      <c r="E311" s="24">
        <f>COUNTIFS('Makmata-Showroom Payments2018'!H312:S312,"&gt;="&amp;175)*155</f>
        <v>0</v>
      </c>
    </row>
    <row r="312" spans="1:5">
      <c r="A312" s="24">
        <v>310</v>
      </c>
      <c r="B312" s="51">
        <v>332</v>
      </c>
      <c r="C312" s="52" t="str">
        <f>IFERROR(VLOOKUP(B312,'List of tenants'!$C$2:$D$150,2,0),"Nameless")</f>
        <v>Nameless</v>
      </c>
      <c r="D312" s="24">
        <f>COUNTIFS('Makmata-Showroom Payments2017'!G313:R313,"&gt;="&amp;175)*155</f>
        <v>0</v>
      </c>
      <c r="E312" s="24">
        <f>COUNTIFS('Makmata-Showroom Payments2018'!H313:S313,"&gt;="&amp;175)*155</f>
        <v>0</v>
      </c>
    </row>
    <row r="313" spans="1:5">
      <c r="A313" s="24">
        <v>311</v>
      </c>
      <c r="B313" s="51">
        <v>331</v>
      </c>
      <c r="C313" s="52" t="str">
        <f>IFERROR(VLOOKUP(B313,'List of tenants'!$C$2:$D$150,2,0),"Nameless")</f>
        <v>Nameless</v>
      </c>
      <c r="D313" s="24">
        <f>COUNTIFS('Makmata-Showroom Payments2017'!G314:R314,"&gt;="&amp;175)*155</f>
        <v>0</v>
      </c>
      <c r="E313" s="24">
        <f>COUNTIFS('Makmata-Showroom Payments2018'!H314:S314,"&gt;="&amp;175)*155</f>
        <v>0</v>
      </c>
    </row>
    <row r="314" spans="1:5">
      <c r="A314" s="24">
        <v>312</v>
      </c>
      <c r="B314" s="51">
        <v>342</v>
      </c>
      <c r="C314" s="52" t="str">
        <f>IFERROR(VLOOKUP(B314,'List of tenants'!$C$2:$D$150,2,0),"Nameless")</f>
        <v>Nameless</v>
      </c>
      <c r="D314" s="24">
        <f>COUNTIFS('Makmata-Showroom Payments2017'!G315:R315,"&gt;="&amp;175)*155</f>
        <v>0</v>
      </c>
      <c r="E314" s="24">
        <f>COUNTIFS('Makmata-Showroom Payments2018'!H315:S315,"&gt;="&amp;175)*155</f>
        <v>0</v>
      </c>
    </row>
    <row r="315" spans="1:5">
      <c r="A315" s="24">
        <v>313</v>
      </c>
      <c r="B315" s="51">
        <v>341</v>
      </c>
      <c r="C315" s="52" t="str">
        <f>IFERROR(VLOOKUP(B315,'List of tenants'!$C$2:$D$150,2,0),"Nameless")</f>
        <v>Nameless</v>
      </c>
      <c r="D315" s="24">
        <f>COUNTIFS('Makmata-Showroom Payments2017'!G316:R316,"&gt;="&amp;175)*155</f>
        <v>930</v>
      </c>
      <c r="E315" s="24">
        <f>COUNTIFS('Makmata-Showroom Payments2018'!H316:S316,"&gt;="&amp;175)*155</f>
        <v>0</v>
      </c>
    </row>
    <row r="316" spans="1:5">
      <c r="A316" s="74"/>
      <c r="B316" s="39"/>
      <c r="C316" s="40"/>
    </row>
    <row r="317" spans="1:5">
      <c r="A317" s="74"/>
      <c r="B317" s="39"/>
      <c r="C317" s="40"/>
    </row>
    <row r="318" spans="1:5">
      <c r="A318" s="74"/>
      <c r="B318" s="39"/>
      <c r="C318" s="40"/>
    </row>
    <row r="319" spans="1:5">
      <c r="A319" s="74"/>
      <c r="B319" s="39"/>
      <c r="C319" s="40"/>
    </row>
    <row r="320" spans="1:5">
      <c r="A320" s="74"/>
      <c r="B320" s="39"/>
      <c r="C320" s="40"/>
    </row>
    <row r="321" spans="1:3">
      <c r="A321" s="74"/>
      <c r="B321" s="39"/>
      <c r="C321" s="40"/>
    </row>
    <row r="322" spans="1:3">
      <c r="A322" s="74"/>
      <c r="B322" s="39"/>
      <c r="C322" s="40"/>
    </row>
    <row r="323" spans="1:3">
      <c r="A323" s="74"/>
      <c r="B323" s="39"/>
      <c r="C323" s="40"/>
    </row>
    <row r="324" spans="1:3">
      <c r="A324" s="74"/>
      <c r="B324" s="39"/>
      <c r="C324" s="40"/>
    </row>
    <row r="325" spans="1:3">
      <c r="A325" s="74"/>
      <c r="B325" s="39"/>
      <c r="C325" s="40"/>
    </row>
    <row r="326" spans="1:3">
      <c r="A326" s="74"/>
      <c r="B326" s="39"/>
      <c r="C326" s="40"/>
    </row>
    <row r="327" spans="1:3">
      <c r="A327" s="74"/>
      <c r="B327" s="39"/>
      <c r="C327" s="40"/>
    </row>
    <row r="328" spans="1:3">
      <c r="A328" s="74"/>
      <c r="B328" s="39"/>
      <c r="C328" s="40"/>
    </row>
    <row r="329" spans="1:3">
      <c r="A329" s="74"/>
      <c r="B329" s="39"/>
      <c r="C329" s="40"/>
    </row>
    <row r="330" spans="1:3">
      <c r="A330" s="74"/>
      <c r="B330" s="39"/>
      <c r="C330" s="40"/>
    </row>
    <row r="331" spans="1:3">
      <c r="A331" s="74"/>
      <c r="B331" s="39"/>
      <c r="C331" s="40"/>
    </row>
    <row r="332" spans="1:3">
      <c r="A332" s="74"/>
      <c r="B332" s="39"/>
      <c r="C332" s="40"/>
    </row>
    <row r="333" spans="1:3">
      <c r="A333" s="74"/>
      <c r="B333" s="39"/>
      <c r="C333" s="40"/>
    </row>
    <row r="334" spans="1:3">
      <c r="A334" s="74"/>
      <c r="B334" s="39"/>
      <c r="C334" s="40"/>
    </row>
    <row r="335" spans="1:3">
      <c r="A335" s="74"/>
      <c r="B335" s="39"/>
      <c r="C335" s="40"/>
    </row>
    <row r="336" spans="1:3">
      <c r="A336" s="74"/>
      <c r="B336" s="39"/>
      <c r="C336" s="40"/>
    </row>
    <row r="337" spans="1:3">
      <c r="A337" s="74"/>
      <c r="B337" s="39"/>
      <c r="C337" s="40"/>
    </row>
    <row r="338" spans="1:3">
      <c r="A338" s="74"/>
      <c r="B338" s="39"/>
      <c r="C338" s="40"/>
    </row>
    <row r="339" spans="1:3">
      <c r="A339" s="74"/>
      <c r="B339" s="39"/>
      <c r="C339" s="40"/>
    </row>
    <row r="340" spans="1:3">
      <c r="A340" s="74"/>
      <c r="B340" s="39"/>
      <c r="C340" s="40"/>
    </row>
    <row r="341" spans="1:3">
      <c r="A341" s="74"/>
      <c r="B341" s="39"/>
      <c r="C341" s="40"/>
    </row>
    <row r="342" spans="1:3">
      <c r="A342" s="74"/>
      <c r="B342" s="39"/>
      <c r="C342" s="40"/>
    </row>
    <row r="343" spans="1:3">
      <c r="A343" s="74"/>
      <c r="B343" s="39"/>
      <c r="C343" s="40"/>
    </row>
    <row r="344" spans="1:3">
      <c r="A344" s="74"/>
      <c r="B344" s="39"/>
      <c r="C344" s="40"/>
    </row>
    <row r="345" spans="1:3">
      <c r="A345" s="74"/>
      <c r="B345" s="39"/>
      <c r="C345" s="40"/>
    </row>
    <row r="346" spans="1:3">
      <c r="A346" s="74"/>
      <c r="B346" s="39"/>
      <c r="C346" s="40"/>
    </row>
    <row r="347" spans="1:3">
      <c r="A347" s="74"/>
      <c r="B347" s="39"/>
      <c r="C347" s="40"/>
    </row>
    <row r="348" spans="1:3">
      <c r="A348" s="74"/>
      <c r="B348" s="39"/>
      <c r="C348" s="40"/>
    </row>
    <row r="349" spans="1:3">
      <c r="A349" s="74"/>
      <c r="B349" s="39"/>
      <c r="C349" s="40"/>
    </row>
    <row r="350" spans="1:3">
      <c r="A350" s="74"/>
      <c r="B350" s="39"/>
      <c r="C350" s="40"/>
    </row>
    <row r="351" spans="1:3">
      <c r="A351" s="74"/>
      <c r="B351" s="39"/>
      <c r="C351" s="40"/>
    </row>
    <row r="352" spans="1:3">
      <c r="A352" s="74"/>
      <c r="B352" s="39"/>
      <c r="C352" s="40"/>
    </row>
    <row r="353" spans="1:3">
      <c r="A353" s="74"/>
      <c r="B353" s="39"/>
      <c r="C353" s="40"/>
    </row>
    <row r="354" spans="1:3">
      <c r="A354" s="74"/>
      <c r="B354" s="39"/>
      <c r="C354" s="40"/>
    </row>
    <row r="355" spans="1:3">
      <c r="A355" s="74"/>
      <c r="B355" s="39"/>
      <c r="C355" s="40"/>
    </row>
    <row r="356" spans="1:3">
      <c r="A356" s="74"/>
      <c r="B356" s="39"/>
      <c r="C356" s="40"/>
    </row>
    <row r="357" spans="1:3">
      <c r="A357" s="74"/>
      <c r="B357" s="39"/>
      <c r="C357" s="40"/>
    </row>
    <row r="358" spans="1:3">
      <c r="A358" s="74"/>
    </row>
    <row r="359" spans="1:3">
      <c r="A359" s="74"/>
    </row>
    <row r="360" spans="1:3">
      <c r="A360" s="74"/>
    </row>
    <row r="361" spans="1:3">
      <c r="A361" s="74"/>
    </row>
    <row r="362" spans="1:3">
      <c r="A362" s="74"/>
    </row>
    <row r="363" spans="1:3">
      <c r="A363" s="74"/>
    </row>
    <row r="364" spans="1:3">
      <c r="A364" s="74"/>
    </row>
    <row r="365" spans="1:3">
      <c r="A365" s="74"/>
    </row>
    <row r="366" spans="1:3">
      <c r="A366" s="74"/>
    </row>
    <row r="367" spans="1:3">
      <c r="A367" s="74"/>
    </row>
    <row r="368" spans="1:3">
      <c r="A368" s="74"/>
    </row>
    <row r="369" spans="1:1">
      <c r="A369" s="74"/>
    </row>
    <row r="370" spans="1:1">
      <c r="A370" s="74"/>
    </row>
    <row r="371" spans="1:1">
      <c r="A371" s="74"/>
    </row>
    <row r="372" spans="1:1">
      <c r="A372" s="74"/>
    </row>
    <row r="373" spans="1:1">
      <c r="A373" s="74"/>
    </row>
    <row r="374" spans="1:1">
      <c r="A374" s="74"/>
    </row>
    <row r="375" spans="1:1">
      <c r="A375" s="74"/>
    </row>
    <row r="376" spans="1:1">
      <c r="A376" s="74"/>
    </row>
    <row r="377" spans="1:1">
      <c r="A377" s="74"/>
    </row>
    <row r="378" spans="1:1">
      <c r="A378" s="74"/>
    </row>
    <row r="379" spans="1:1">
      <c r="A379" s="74"/>
    </row>
    <row r="380" spans="1:1">
      <c r="A380" s="74"/>
    </row>
    <row r="381" spans="1:1">
      <c r="A381" s="74"/>
    </row>
    <row r="382" spans="1:1">
      <c r="A382" s="74"/>
    </row>
    <row r="383" spans="1:1">
      <c r="A383" s="74"/>
    </row>
    <row r="384" spans="1:1">
      <c r="A384" s="74"/>
    </row>
    <row r="385" spans="1:1">
      <c r="A385" s="74"/>
    </row>
    <row r="386" spans="1:1">
      <c r="A386" s="74"/>
    </row>
    <row r="387" spans="1:1">
      <c r="A387" s="74"/>
    </row>
    <row r="388" spans="1:1">
      <c r="A388" s="74"/>
    </row>
    <row r="389" spans="1:1">
      <c r="A389" s="74"/>
    </row>
    <row r="390" spans="1:1">
      <c r="A390" s="74"/>
    </row>
    <row r="391" spans="1:1">
      <c r="A391" s="74"/>
    </row>
    <row r="392" spans="1:1">
      <c r="A392" s="74"/>
    </row>
    <row r="393" spans="1:1">
      <c r="A393" s="74"/>
    </row>
    <row r="394" spans="1:1">
      <c r="A394" s="74"/>
    </row>
    <row r="395" spans="1:1">
      <c r="A395" s="74"/>
    </row>
    <row r="396" spans="1:1">
      <c r="A396" s="74"/>
    </row>
    <row r="397" spans="1:1">
      <c r="A397" s="74"/>
    </row>
    <row r="398" spans="1:1">
      <c r="A398" s="74"/>
    </row>
    <row r="399" spans="1:1">
      <c r="A399" s="74"/>
    </row>
    <row r="400" spans="1:1">
      <c r="A400" s="74"/>
    </row>
    <row r="401" spans="1:1">
      <c r="A401" s="74"/>
    </row>
    <row r="402" spans="1:1">
      <c r="A402" s="74"/>
    </row>
    <row r="403" spans="1:1">
      <c r="A403" s="74"/>
    </row>
    <row r="404" spans="1:1">
      <c r="A404" s="74"/>
    </row>
    <row r="405" spans="1:1">
      <c r="A405" s="74"/>
    </row>
    <row r="406" spans="1:1">
      <c r="A406" s="74"/>
    </row>
    <row r="407" spans="1:1">
      <c r="A407" s="74"/>
    </row>
    <row r="408" spans="1:1">
      <c r="A408" s="74"/>
    </row>
    <row r="409" spans="1:1">
      <c r="A409" s="74"/>
    </row>
    <row r="410" spans="1:1">
      <c r="A410" s="74"/>
    </row>
    <row r="411" spans="1:1">
      <c r="A411" s="74"/>
    </row>
    <row r="412" spans="1:1">
      <c r="A412" s="74"/>
    </row>
    <row r="413" spans="1:1">
      <c r="A413" s="74"/>
    </row>
    <row r="414" spans="1:1">
      <c r="A414" s="74"/>
    </row>
    <row r="415" spans="1:1">
      <c r="A415" s="74"/>
    </row>
    <row r="416" spans="1:1">
      <c r="A416" s="74"/>
    </row>
    <row r="417" spans="1:1">
      <c r="A417" s="74"/>
    </row>
    <row r="418" spans="1:1">
      <c r="A418" s="74"/>
    </row>
    <row r="419" spans="1:1">
      <c r="A419" s="74"/>
    </row>
    <row r="420" spans="1:1">
      <c r="A420" s="74"/>
    </row>
    <row r="421" spans="1:1">
      <c r="A421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1"/>
  <sheetViews>
    <sheetView rightToLeft="1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H2" sqref="H2"/>
    </sheetView>
  </sheetViews>
  <sheetFormatPr defaultColWidth="14.42578125" defaultRowHeight="15.75" customHeight="1"/>
  <cols>
    <col min="1" max="1" width="6.7109375" bestFit="1" customWidth="1"/>
    <col min="2" max="2" width="9.140625" style="21" bestFit="1" customWidth="1"/>
    <col min="3" max="3" width="9.85546875" style="67" bestFit="1" customWidth="1"/>
    <col min="4" max="4" width="17.42578125" bestFit="1" customWidth="1"/>
    <col min="5" max="5" width="7.42578125" customWidth="1"/>
    <col min="6" max="6" width="14.7109375" customWidth="1"/>
    <col min="7" max="7" width="10.42578125" bestFit="1" customWidth="1"/>
    <col min="8" max="8" width="38.28515625" bestFit="1" customWidth="1"/>
    <col min="9" max="9" width="7.42578125" bestFit="1" customWidth="1"/>
    <col min="10" max="10" width="6.42578125" bestFit="1" customWidth="1"/>
    <col min="11" max="11" width="9.5703125" bestFit="1" customWidth="1"/>
    <col min="12" max="12" width="20.85546875" customWidth="1"/>
  </cols>
  <sheetData>
    <row r="1" spans="1:17" ht="15.75" customHeight="1">
      <c r="I1" s="75">
        <f>SUM(I3:I113)</f>
        <v>124978</v>
      </c>
      <c r="J1" s="75">
        <f t="shared" ref="J1:K1" si="0">SUM(J3:J113)</f>
        <v>11380</v>
      </c>
      <c r="K1" s="75">
        <f t="shared" si="0"/>
        <v>850</v>
      </c>
    </row>
    <row r="2" spans="1:17" s="83" customFormat="1" ht="25.5">
      <c r="A2" s="80" t="s">
        <v>414</v>
      </c>
      <c r="B2" s="80" t="s">
        <v>413</v>
      </c>
      <c r="C2" s="80" t="s">
        <v>412</v>
      </c>
      <c r="D2" s="80" t="s">
        <v>416</v>
      </c>
      <c r="E2" s="81" t="s">
        <v>6</v>
      </c>
      <c r="F2" s="80" t="s">
        <v>0</v>
      </c>
      <c r="G2" s="80" t="s">
        <v>1</v>
      </c>
      <c r="H2" s="82" t="s">
        <v>2</v>
      </c>
      <c r="I2" s="80" t="s">
        <v>3</v>
      </c>
      <c r="J2" s="80" t="s">
        <v>4</v>
      </c>
      <c r="K2" s="80" t="s">
        <v>5</v>
      </c>
      <c r="L2" s="80" t="s">
        <v>7</v>
      </c>
    </row>
    <row r="3" spans="1:17" ht="12.75">
      <c r="A3" s="24">
        <v>1</v>
      </c>
      <c r="B3" s="28"/>
      <c r="C3" s="65"/>
      <c r="D3" s="27"/>
      <c r="E3" s="25" t="s">
        <v>14</v>
      </c>
      <c r="F3" s="25" t="s">
        <v>8</v>
      </c>
      <c r="G3" s="26">
        <v>142</v>
      </c>
      <c r="H3" s="122" t="s">
        <v>9</v>
      </c>
      <c r="I3" s="26">
        <v>2175</v>
      </c>
      <c r="J3" s="26"/>
      <c r="K3" s="26"/>
      <c r="L3" s="26" t="s">
        <v>13</v>
      </c>
      <c r="Q3">
        <v>2017</v>
      </c>
    </row>
    <row r="4" spans="1:17" ht="15.75" customHeight="1">
      <c r="A4" s="24">
        <v>2</v>
      </c>
      <c r="B4" s="28"/>
      <c r="C4" s="65"/>
      <c r="D4" s="27"/>
      <c r="E4" s="25" t="s">
        <v>14</v>
      </c>
      <c r="F4" s="25" t="s">
        <v>15</v>
      </c>
      <c r="G4" s="26">
        <v>141</v>
      </c>
      <c r="H4" s="76" t="s">
        <v>16</v>
      </c>
      <c r="I4" s="26"/>
      <c r="J4" s="26">
        <v>583</v>
      </c>
      <c r="K4" s="26"/>
      <c r="L4" s="26" t="s">
        <v>13</v>
      </c>
      <c r="Q4">
        <v>2018</v>
      </c>
    </row>
    <row r="5" spans="1:17" ht="15.75" customHeight="1">
      <c r="A5" s="24">
        <v>3</v>
      </c>
      <c r="B5" s="28"/>
      <c r="C5" s="65"/>
      <c r="D5" s="27"/>
      <c r="E5" s="25" t="s">
        <v>14</v>
      </c>
      <c r="F5" s="29" t="s">
        <v>118</v>
      </c>
      <c r="G5" s="26">
        <v>2011</v>
      </c>
      <c r="H5" s="76" t="s">
        <v>17</v>
      </c>
      <c r="I5" s="26">
        <v>2100</v>
      </c>
      <c r="J5" s="26"/>
      <c r="K5" s="26"/>
      <c r="L5" s="26" t="s">
        <v>13</v>
      </c>
    </row>
    <row r="6" spans="1:17" ht="15.75" customHeight="1">
      <c r="A6" s="24">
        <v>4</v>
      </c>
      <c r="B6" s="28"/>
      <c r="C6" s="65"/>
      <c r="D6" s="27"/>
      <c r="E6" s="25" t="s">
        <v>14</v>
      </c>
      <c r="F6" s="25" t="s">
        <v>18</v>
      </c>
      <c r="G6" s="26">
        <v>2021</v>
      </c>
      <c r="H6" s="76" t="s">
        <v>19</v>
      </c>
      <c r="I6" s="26">
        <v>1080</v>
      </c>
      <c r="J6" s="26"/>
      <c r="K6" s="26"/>
      <c r="L6" s="26" t="s">
        <v>13</v>
      </c>
    </row>
    <row r="7" spans="1:17" ht="15.75" customHeight="1">
      <c r="A7" s="24">
        <v>5</v>
      </c>
      <c r="B7" s="28"/>
      <c r="C7" s="65"/>
      <c r="D7" s="27"/>
      <c r="E7" s="25" t="s">
        <v>14</v>
      </c>
      <c r="F7" s="25" t="s">
        <v>21</v>
      </c>
      <c r="G7" s="26">
        <v>-1911</v>
      </c>
      <c r="H7" s="76" t="s">
        <v>22</v>
      </c>
      <c r="I7" s="26">
        <v>1050</v>
      </c>
      <c r="J7" s="26"/>
      <c r="K7" s="26"/>
      <c r="L7" s="26" t="s">
        <v>13</v>
      </c>
    </row>
    <row r="8" spans="1:17" ht="15.75" customHeight="1">
      <c r="A8" s="24">
        <v>6</v>
      </c>
      <c r="B8" s="28"/>
      <c r="C8" s="65"/>
      <c r="D8" s="27"/>
      <c r="E8" s="25" t="s">
        <v>14</v>
      </c>
      <c r="F8" s="25" t="s">
        <v>23</v>
      </c>
      <c r="G8" s="26">
        <v>1951</v>
      </c>
      <c r="H8" s="76" t="s">
        <v>24</v>
      </c>
      <c r="I8" s="26">
        <v>293</v>
      </c>
      <c r="J8" s="26">
        <v>500</v>
      </c>
      <c r="K8" s="26"/>
      <c r="L8" s="26" t="s">
        <v>13</v>
      </c>
    </row>
    <row r="9" spans="1:17" ht="15.75" customHeight="1">
      <c r="A9" s="24">
        <v>7</v>
      </c>
      <c r="B9" s="28"/>
      <c r="C9" s="65"/>
      <c r="D9" s="27"/>
      <c r="E9" s="25" t="s">
        <v>14</v>
      </c>
      <c r="F9" s="25" t="s">
        <v>25</v>
      </c>
      <c r="G9" s="26">
        <v>-1822</v>
      </c>
      <c r="H9" s="76" t="s">
        <v>26</v>
      </c>
      <c r="I9" s="26">
        <v>1050</v>
      </c>
      <c r="J9" s="26"/>
      <c r="K9" s="26"/>
      <c r="L9" s="26" t="s">
        <v>13</v>
      </c>
    </row>
    <row r="10" spans="1:17" ht="15.75" customHeight="1">
      <c r="A10" s="24">
        <v>8</v>
      </c>
      <c r="B10" s="28"/>
      <c r="C10" s="65"/>
      <c r="D10" s="27"/>
      <c r="E10" s="25" t="s">
        <v>14</v>
      </c>
      <c r="F10" s="25" t="s">
        <v>27</v>
      </c>
      <c r="G10" s="26">
        <v>-1821</v>
      </c>
      <c r="H10" s="76" t="s">
        <v>28</v>
      </c>
      <c r="I10" s="26">
        <v>1050</v>
      </c>
      <c r="J10" s="26"/>
      <c r="K10" s="26"/>
      <c r="L10" s="26" t="s">
        <v>13</v>
      </c>
    </row>
    <row r="11" spans="1:17" ht="15.75" customHeight="1">
      <c r="A11" s="24">
        <v>9</v>
      </c>
      <c r="B11" s="28"/>
      <c r="C11" s="65"/>
      <c r="D11" s="27"/>
      <c r="E11" s="25" t="s">
        <v>14</v>
      </c>
      <c r="F11" s="25" t="s">
        <v>29</v>
      </c>
      <c r="G11" s="26">
        <v>1821</v>
      </c>
      <c r="H11" s="76" t="s">
        <v>30</v>
      </c>
      <c r="I11" s="26">
        <v>2100</v>
      </c>
      <c r="J11" s="26"/>
      <c r="K11" s="26"/>
      <c r="L11" s="26" t="s">
        <v>32</v>
      </c>
    </row>
    <row r="12" spans="1:17" ht="15.75" customHeight="1">
      <c r="A12" s="24">
        <v>10</v>
      </c>
      <c r="B12" s="28"/>
      <c r="C12" s="65"/>
      <c r="D12" s="27"/>
      <c r="E12" s="25" t="s">
        <v>14</v>
      </c>
      <c r="F12" s="25" t="s">
        <v>33</v>
      </c>
      <c r="G12" s="26">
        <v>1852</v>
      </c>
      <c r="H12" s="76" t="s">
        <v>35</v>
      </c>
      <c r="I12" s="26">
        <v>2195</v>
      </c>
      <c r="J12" s="26"/>
      <c r="K12" s="26"/>
      <c r="L12" s="26" t="s">
        <v>13</v>
      </c>
    </row>
    <row r="13" spans="1:17" ht="15.75" customHeight="1">
      <c r="A13" s="24">
        <v>11</v>
      </c>
      <c r="B13" s="28"/>
      <c r="C13" s="65"/>
      <c r="D13" s="27"/>
      <c r="E13" s="25" t="s">
        <v>14</v>
      </c>
      <c r="F13" s="25" t="s">
        <v>36</v>
      </c>
      <c r="G13" s="26">
        <v>1751</v>
      </c>
      <c r="H13" s="76" t="s">
        <v>37</v>
      </c>
      <c r="I13" s="26">
        <f>180+200</f>
        <v>380</v>
      </c>
      <c r="J13" s="26">
        <v>300</v>
      </c>
      <c r="K13" s="26"/>
      <c r="L13" s="26" t="s">
        <v>13</v>
      </c>
    </row>
    <row r="14" spans="1:17" ht="15.75" customHeight="1">
      <c r="A14" s="24">
        <v>12</v>
      </c>
      <c r="B14" s="28"/>
      <c r="C14" s="65"/>
      <c r="D14" s="27"/>
      <c r="E14" s="25" t="s">
        <v>14</v>
      </c>
      <c r="F14" s="25" t="s">
        <v>39</v>
      </c>
      <c r="G14" s="26">
        <v>-1612</v>
      </c>
      <c r="H14" s="76" t="s">
        <v>41</v>
      </c>
      <c r="I14" s="26"/>
      <c r="J14" s="26"/>
      <c r="K14" s="26">
        <v>435</v>
      </c>
      <c r="L14" s="26" t="s">
        <v>13</v>
      </c>
    </row>
    <row r="15" spans="1:17" ht="15.75" customHeight="1">
      <c r="A15" s="24">
        <v>13</v>
      </c>
      <c r="B15" s="28"/>
      <c r="C15" s="65"/>
      <c r="D15" s="27"/>
      <c r="E15" s="25" t="s">
        <v>14</v>
      </c>
      <c r="F15" s="25" t="s">
        <v>42</v>
      </c>
      <c r="G15" s="26">
        <v>-1631</v>
      </c>
      <c r="H15" s="76" t="s">
        <v>43</v>
      </c>
      <c r="I15" s="26">
        <v>2100</v>
      </c>
      <c r="J15" s="26"/>
      <c r="K15" s="26"/>
      <c r="L15" s="26" t="s">
        <v>13</v>
      </c>
    </row>
    <row r="16" spans="1:17" ht="15.75" customHeight="1">
      <c r="A16" s="24">
        <v>14</v>
      </c>
      <c r="B16" s="28"/>
      <c r="C16" s="65"/>
      <c r="D16" s="27"/>
      <c r="E16" s="25" t="s">
        <v>14</v>
      </c>
      <c r="F16" s="25" t="s">
        <v>44</v>
      </c>
      <c r="G16" s="26">
        <v>1621</v>
      </c>
      <c r="H16" s="76" t="s">
        <v>46</v>
      </c>
      <c r="I16" s="26">
        <v>2100</v>
      </c>
      <c r="J16" s="26"/>
      <c r="K16" s="26"/>
      <c r="L16" s="26" t="s">
        <v>13</v>
      </c>
    </row>
    <row r="17" spans="1:12" ht="15.75" customHeight="1">
      <c r="A17" s="24">
        <v>15</v>
      </c>
      <c r="B17" s="28"/>
      <c r="C17" s="65"/>
      <c r="D17" s="27"/>
      <c r="E17" s="25" t="s">
        <v>14</v>
      </c>
      <c r="F17" s="25" t="s">
        <v>47</v>
      </c>
      <c r="G17" s="26">
        <v>1501</v>
      </c>
      <c r="H17" s="76" t="s">
        <v>49</v>
      </c>
      <c r="I17" s="26">
        <v>2100</v>
      </c>
      <c r="J17" s="26" t="s">
        <v>50</v>
      </c>
      <c r="K17" s="26"/>
      <c r="L17" s="26" t="s">
        <v>13</v>
      </c>
    </row>
    <row r="18" spans="1:12" ht="15.75" customHeight="1">
      <c r="A18" s="24">
        <v>16</v>
      </c>
      <c r="B18" s="28"/>
      <c r="C18" s="65"/>
      <c r="D18" s="27"/>
      <c r="E18" s="25" t="s">
        <v>14</v>
      </c>
      <c r="F18" s="25" t="s">
        <v>51</v>
      </c>
      <c r="G18" s="26">
        <v>1542</v>
      </c>
      <c r="H18" s="76" t="s">
        <v>52</v>
      </c>
      <c r="I18" s="26">
        <v>2100</v>
      </c>
      <c r="J18" s="26"/>
      <c r="K18" s="26"/>
      <c r="L18" s="26" t="s">
        <v>13</v>
      </c>
    </row>
    <row r="19" spans="1:12" ht="15.75" customHeight="1">
      <c r="A19" s="24">
        <v>17</v>
      </c>
      <c r="B19" s="28"/>
      <c r="C19" s="65"/>
      <c r="D19" s="27"/>
      <c r="E19" s="25" t="s">
        <v>14</v>
      </c>
      <c r="F19" s="25" t="s">
        <v>53</v>
      </c>
      <c r="G19" s="26">
        <v>1452</v>
      </c>
      <c r="H19" s="76" t="s">
        <v>54</v>
      </c>
      <c r="I19" s="26">
        <v>2160</v>
      </c>
      <c r="J19" s="26"/>
      <c r="K19" s="26"/>
      <c r="L19" s="26" t="s">
        <v>13</v>
      </c>
    </row>
    <row r="20" spans="1:12" ht="15.75" customHeight="1">
      <c r="A20" s="24">
        <v>18</v>
      </c>
      <c r="B20" s="28"/>
      <c r="C20" s="65"/>
      <c r="D20" s="27"/>
      <c r="E20" s="25" t="s">
        <v>14</v>
      </c>
      <c r="F20" s="25" t="s">
        <v>55</v>
      </c>
      <c r="G20" s="26">
        <v>1312</v>
      </c>
      <c r="H20" s="76" t="s">
        <v>56</v>
      </c>
      <c r="I20" s="26">
        <v>2100</v>
      </c>
      <c r="J20" s="26"/>
      <c r="K20" s="26"/>
      <c r="L20" s="26" t="s">
        <v>13</v>
      </c>
    </row>
    <row r="21" spans="1:12" ht="15.75" customHeight="1">
      <c r="A21" s="24">
        <v>19</v>
      </c>
      <c r="B21" s="28"/>
      <c r="C21" s="65"/>
      <c r="D21" s="27"/>
      <c r="E21" s="25" t="s">
        <v>14</v>
      </c>
      <c r="F21" s="25" t="s">
        <v>57</v>
      </c>
      <c r="G21" s="26">
        <v>1322</v>
      </c>
      <c r="H21" s="76" t="s">
        <v>58</v>
      </c>
      <c r="I21" s="26">
        <v>2195</v>
      </c>
      <c r="J21" s="26"/>
      <c r="K21" s="26"/>
      <c r="L21" s="26" t="s">
        <v>13</v>
      </c>
    </row>
    <row r="22" spans="1:12" ht="15.75" customHeight="1">
      <c r="A22" s="24">
        <v>20</v>
      </c>
      <c r="B22" s="28"/>
      <c r="C22" s="65"/>
      <c r="D22" s="27"/>
      <c r="E22" s="25" t="s">
        <v>14</v>
      </c>
      <c r="F22" s="25" t="s">
        <v>59</v>
      </c>
      <c r="G22" s="26">
        <v>1211</v>
      </c>
      <c r="H22" s="76" t="s">
        <v>60</v>
      </c>
      <c r="I22" s="26">
        <v>900</v>
      </c>
      <c r="J22" s="26"/>
      <c r="K22" s="26"/>
      <c r="L22" s="26" t="s">
        <v>13</v>
      </c>
    </row>
    <row r="23" spans="1:12" ht="15.75" customHeight="1">
      <c r="A23" s="24">
        <v>21</v>
      </c>
      <c r="B23" s="28"/>
      <c r="C23" s="65"/>
      <c r="D23" s="27"/>
      <c r="E23" s="25" t="s">
        <v>14</v>
      </c>
      <c r="F23" s="25" t="s">
        <v>61</v>
      </c>
      <c r="G23" s="26">
        <v>-1032</v>
      </c>
      <c r="H23" s="76" t="s">
        <v>62</v>
      </c>
      <c r="I23" s="26">
        <f>355+180</f>
        <v>535</v>
      </c>
      <c r="J23" s="26"/>
      <c r="K23" s="26"/>
      <c r="L23" s="26" t="s">
        <v>13</v>
      </c>
    </row>
    <row r="24" spans="1:12" ht="12.75">
      <c r="A24" s="24">
        <v>22</v>
      </c>
      <c r="B24" s="28"/>
      <c r="C24" s="65"/>
      <c r="D24" s="27"/>
      <c r="E24" s="25" t="s">
        <v>14</v>
      </c>
      <c r="F24" s="25" t="s">
        <v>63</v>
      </c>
      <c r="G24" s="26">
        <v>1011</v>
      </c>
      <c r="H24" s="76" t="s">
        <v>64</v>
      </c>
      <c r="I24" s="26">
        <v>2100</v>
      </c>
      <c r="J24" s="26"/>
      <c r="K24" s="26"/>
      <c r="L24" s="26" t="s">
        <v>13</v>
      </c>
    </row>
    <row r="25" spans="1:12" ht="12.75">
      <c r="A25" s="24">
        <v>23</v>
      </c>
      <c r="B25" s="28"/>
      <c r="C25" s="65"/>
      <c r="D25" s="27"/>
      <c r="E25" s="25" t="s">
        <v>14</v>
      </c>
      <c r="F25" s="25" t="s">
        <v>65</v>
      </c>
      <c r="G25" s="26">
        <v>1041</v>
      </c>
      <c r="H25" s="76" t="s">
        <v>66</v>
      </c>
      <c r="I25" s="26">
        <v>700</v>
      </c>
      <c r="J25" s="26"/>
      <c r="K25" s="26"/>
      <c r="L25" s="26" t="s">
        <v>13</v>
      </c>
    </row>
    <row r="26" spans="1:12" ht="12.75">
      <c r="A26" s="24">
        <v>24</v>
      </c>
      <c r="B26" s="28"/>
      <c r="C26" s="65"/>
      <c r="D26" s="27"/>
      <c r="E26" s="25" t="s">
        <v>14</v>
      </c>
      <c r="F26" s="25" t="s">
        <v>67</v>
      </c>
      <c r="G26" s="26">
        <v>921</v>
      </c>
      <c r="H26" s="76" t="s">
        <v>68</v>
      </c>
      <c r="I26" s="26">
        <v>1100</v>
      </c>
      <c r="J26" s="26"/>
      <c r="K26" s="26"/>
      <c r="L26" s="26" t="s">
        <v>13</v>
      </c>
    </row>
    <row r="27" spans="1:12" ht="12.75">
      <c r="A27" s="24">
        <v>25</v>
      </c>
      <c r="B27" s="28"/>
      <c r="C27" s="65"/>
      <c r="D27" s="27"/>
      <c r="E27" s="25" t="s">
        <v>14</v>
      </c>
      <c r="F27" s="25" t="s">
        <v>69</v>
      </c>
      <c r="G27" s="26">
        <v>732</v>
      </c>
      <c r="H27" s="76" t="s">
        <v>70</v>
      </c>
      <c r="I27" s="26"/>
      <c r="J27" s="26">
        <v>583</v>
      </c>
      <c r="K27" s="26"/>
      <c r="L27" s="26" t="s">
        <v>13</v>
      </c>
    </row>
    <row r="28" spans="1:12" ht="12.75">
      <c r="A28" s="24">
        <v>26</v>
      </c>
      <c r="B28" s="28"/>
      <c r="C28" s="65"/>
      <c r="D28" s="27"/>
      <c r="E28" s="25" t="s">
        <v>14</v>
      </c>
      <c r="F28" s="25" t="s">
        <v>71</v>
      </c>
      <c r="G28" s="26">
        <v>611</v>
      </c>
      <c r="H28" s="76" t="s">
        <v>72</v>
      </c>
      <c r="I28" s="26"/>
      <c r="J28" s="26">
        <v>610</v>
      </c>
      <c r="K28" s="26"/>
      <c r="L28" s="26" t="s">
        <v>13</v>
      </c>
    </row>
    <row r="29" spans="1:12" ht="12.75">
      <c r="A29" s="24">
        <v>27</v>
      </c>
      <c r="B29" s="28"/>
      <c r="C29" s="65"/>
      <c r="D29" s="27"/>
      <c r="E29" s="25" t="s">
        <v>14</v>
      </c>
      <c r="F29" s="25" t="s">
        <v>73</v>
      </c>
      <c r="G29" s="26">
        <v>631</v>
      </c>
      <c r="H29" s="76" t="s">
        <v>74</v>
      </c>
      <c r="I29" s="26">
        <v>2100</v>
      </c>
      <c r="J29" s="26"/>
      <c r="K29" s="26"/>
      <c r="L29" s="26" t="s">
        <v>13</v>
      </c>
    </row>
    <row r="30" spans="1:12" ht="12.75">
      <c r="A30" s="24">
        <v>28</v>
      </c>
      <c r="B30" s="28"/>
      <c r="C30" s="65"/>
      <c r="D30" s="27"/>
      <c r="E30" s="25" t="s">
        <v>14</v>
      </c>
      <c r="F30" s="25" t="s">
        <v>75</v>
      </c>
      <c r="G30" s="26">
        <v>-532</v>
      </c>
      <c r="H30" s="76" t="s">
        <v>76</v>
      </c>
      <c r="I30" s="26"/>
      <c r="J30" s="26">
        <v>440</v>
      </c>
      <c r="K30" s="26"/>
      <c r="L30" s="26" t="s">
        <v>13</v>
      </c>
    </row>
    <row r="31" spans="1:12" ht="12.75">
      <c r="A31" s="24">
        <v>29</v>
      </c>
      <c r="B31" s="28"/>
      <c r="C31" s="65"/>
      <c r="D31" s="27"/>
      <c r="E31" s="25" t="s">
        <v>14</v>
      </c>
      <c r="F31" s="25" t="s">
        <v>77</v>
      </c>
      <c r="G31" s="26">
        <v>-542</v>
      </c>
      <c r="H31" s="76" t="s">
        <v>78</v>
      </c>
      <c r="I31" s="26">
        <v>2195</v>
      </c>
      <c r="J31" s="26"/>
      <c r="K31" s="26"/>
      <c r="L31" s="26" t="s">
        <v>13</v>
      </c>
    </row>
    <row r="32" spans="1:12" ht="12.75">
      <c r="A32" s="24">
        <v>30</v>
      </c>
      <c r="B32" s="28"/>
      <c r="C32" s="65"/>
      <c r="D32" s="27"/>
      <c r="E32" s="25" t="s">
        <v>14</v>
      </c>
      <c r="F32" s="25" t="s">
        <v>79</v>
      </c>
      <c r="G32" s="26">
        <v>-541</v>
      </c>
      <c r="H32" s="76" t="s">
        <v>80</v>
      </c>
      <c r="I32" s="26"/>
      <c r="J32" s="26">
        <v>605</v>
      </c>
      <c r="K32" s="26"/>
      <c r="L32" s="26" t="s">
        <v>32</v>
      </c>
    </row>
    <row r="33" spans="1:12" ht="12.75">
      <c r="A33" s="24">
        <v>31</v>
      </c>
      <c r="B33" s="28"/>
      <c r="C33" s="65"/>
      <c r="D33" s="27"/>
      <c r="E33" s="25" t="s">
        <v>14</v>
      </c>
      <c r="F33" s="25" t="s">
        <v>81</v>
      </c>
      <c r="G33" s="26">
        <v>511</v>
      </c>
      <c r="H33" s="77" t="s">
        <v>82</v>
      </c>
      <c r="I33" s="26"/>
      <c r="J33" s="26">
        <v>583</v>
      </c>
      <c r="K33" s="26"/>
      <c r="L33" s="26" t="s">
        <v>32</v>
      </c>
    </row>
    <row r="34" spans="1:12" ht="12.75">
      <c r="A34" s="24">
        <v>32</v>
      </c>
      <c r="B34" s="28"/>
      <c r="C34" s="65"/>
      <c r="D34" s="27"/>
      <c r="E34" s="25" t="s">
        <v>14</v>
      </c>
      <c r="F34" s="25" t="s">
        <v>83</v>
      </c>
      <c r="G34" s="26">
        <v>-441</v>
      </c>
      <c r="H34" s="78" t="s">
        <v>84</v>
      </c>
      <c r="I34" s="26">
        <v>1075</v>
      </c>
      <c r="J34" s="26"/>
      <c r="K34" s="26"/>
      <c r="L34" s="26" t="s">
        <v>13</v>
      </c>
    </row>
    <row r="35" spans="1:12" ht="12.75">
      <c r="A35" s="24">
        <v>33</v>
      </c>
      <c r="B35" s="28"/>
      <c r="C35" s="65"/>
      <c r="D35" s="27"/>
      <c r="E35" s="25" t="s">
        <v>14</v>
      </c>
      <c r="F35" s="25" t="s">
        <v>85</v>
      </c>
      <c r="G35" s="26">
        <v>411</v>
      </c>
      <c r="H35" s="78" t="s">
        <v>86</v>
      </c>
      <c r="I35" s="26">
        <v>2100</v>
      </c>
      <c r="J35" s="26"/>
      <c r="K35" s="26"/>
      <c r="L35" s="26" t="s">
        <v>13</v>
      </c>
    </row>
    <row r="36" spans="1:12" ht="12.75">
      <c r="A36" s="24">
        <v>34</v>
      </c>
      <c r="B36" s="28"/>
      <c r="C36" s="65"/>
      <c r="D36" s="27"/>
      <c r="E36" s="25" t="s">
        <v>14</v>
      </c>
      <c r="F36" s="25" t="s">
        <v>87</v>
      </c>
      <c r="G36" s="26">
        <v>231</v>
      </c>
      <c r="H36" s="78" t="s">
        <v>88</v>
      </c>
      <c r="I36" s="26"/>
      <c r="J36" s="26"/>
      <c r="K36" s="26">
        <v>415</v>
      </c>
      <c r="L36" s="26" t="s">
        <v>13</v>
      </c>
    </row>
    <row r="37" spans="1:12" ht="12.75">
      <c r="A37" s="24">
        <v>35</v>
      </c>
      <c r="B37" s="28"/>
      <c r="C37" s="65"/>
      <c r="D37" s="27"/>
      <c r="E37" s="25" t="s">
        <v>14</v>
      </c>
      <c r="F37" s="25" t="s">
        <v>89</v>
      </c>
      <c r="G37" s="26">
        <v>-322</v>
      </c>
      <c r="H37" s="78" t="s">
        <v>90</v>
      </c>
      <c r="I37" s="26">
        <v>2100</v>
      </c>
      <c r="J37" s="26"/>
      <c r="K37" s="26"/>
      <c r="L37" s="26" t="s">
        <v>13</v>
      </c>
    </row>
    <row r="38" spans="1:12" ht="12.75">
      <c r="A38" s="24">
        <v>36</v>
      </c>
      <c r="B38" s="28"/>
      <c r="C38" s="65"/>
      <c r="D38" s="27"/>
      <c r="E38" s="25" t="s">
        <v>14</v>
      </c>
      <c r="F38" s="25" t="s">
        <v>91</v>
      </c>
      <c r="G38" s="26">
        <v>322</v>
      </c>
      <c r="H38" s="78" t="s">
        <v>92</v>
      </c>
      <c r="I38" s="26">
        <f>1035+200</f>
        <v>1235</v>
      </c>
      <c r="J38" s="26"/>
      <c r="K38" s="26"/>
      <c r="L38" s="26" t="s">
        <v>13</v>
      </c>
    </row>
    <row r="39" spans="1:12" ht="12.75">
      <c r="A39" s="24">
        <v>37</v>
      </c>
      <c r="B39" s="28"/>
      <c r="C39" s="65"/>
      <c r="D39" s="27"/>
      <c r="E39" s="25" t="s">
        <v>14</v>
      </c>
      <c r="F39" s="25" t="s">
        <v>93</v>
      </c>
      <c r="G39" s="26">
        <v>321</v>
      </c>
      <c r="H39" s="78" t="s">
        <v>94</v>
      </c>
      <c r="I39" s="26">
        <v>2100</v>
      </c>
      <c r="J39" s="26"/>
      <c r="K39" s="26"/>
      <c r="L39" s="26" t="s">
        <v>13</v>
      </c>
    </row>
    <row r="40" spans="1:12" ht="12.75">
      <c r="A40" s="24">
        <v>38</v>
      </c>
      <c r="B40" s="28"/>
      <c r="C40" s="65"/>
      <c r="D40" s="27"/>
      <c r="E40" s="25" t="s">
        <v>14</v>
      </c>
      <c r="F40" s="25" t="s">
        <v>95</v>
      </c>
      <c r="G40" s="26">
        <v>1442</v>
      </c>
      <c r="H40" s="78" t="s">
        <v>96</v>
      </c>
      <c r="I40" s="26"/>
      <c r="J40" s="26">
        <v>605</v>
      </c>
      <c r="K40" s="26"/>
      <c r="L40" s="32" t="s">
        <v>32</v>
      </c>
    </row>
    <row r="41" spans="1:12" ht="12.75">
      <c r="A41" s="24">
        <v>39</v>
      </c>
      <c r="B41" s="28"/>
      <c r="C41" s="65"/>
      <c r="D41" s="27"/>
      <c r="E41" s="25" t="s">
        <v>14</v>
      </c>
      <c r="F41" s="25" t="s">
        <v>97</v>
      </c>
      <c r="G41" s="26">
        <v>1901</v>
      </c>
      <c r="H41" s="78" t="s">
        <v>98</v>
      </c>
      <c r="I41" s="26">
        <f>875+200</f>
        <v>1075</v>
      </c>
      <c r="J41" s="26"/>
      <c r="K41" s="26"/>
      <c r="L41" s="26" t="s">
        <v>13</v>
      </c>
    </row>
    <row r="42" spans="1:12" ht="12.75">
      <c r="A42" s="24">
        <v>40</v>
      </c>
      <c r="B42" s="28"/>
      <c r="C42" s="65"/>
      <c r="D42" s="27"/>
      <c r="E42" s="25" t="s">
        <v>14</v>
      </c>
      <c r="F42" s="25" t="s">
        <v>99</v>
      </c>
      <c r="G42" s="32">
        <v>-2012</v>
      </c>
      <c r="H42" s="79" t="s">
        <v>100</v>
      </c>
      <c r="I42" s="32">
        <v>2155</v>
      </c>
      <c r="J42" s="32"/>
      <c r="K42" s="32"/>
      <c r="L42" s="26" t="s">
        <v>13</v>
      </c>
    </row>
    <row r="43" spans="1:12" ht="12.75">
      <c r="A43" s="24">
        <v>41</v>
      </c>
      <c r="B43" s="28"/>
      <c r="C43" s="65"/>
      <c r="D43" s="27"/>
      <c r="E43" s="25" t="s">
        <v>14</v>
      </c>
      <c r="F43" s="25" t="s">
        <v>36</v>
      </c>
      <c r="G43" s="32">
        <v>1751</v>
      </c>
      <c r="H43" s="79" t="s">
        <v>37</v>
      </c>
      <c r="I43" s="32">
        <v>180</v>
      </c>
      <c r="J43" s="32"/>
      <c r="K43" s="32"/>
      <c r="L43" s="26" t="s">
        <v>13</v>
      </c>
    </row>
    <row r="44" spans="1:12" ht="12.75">
      <c r="A44" s="24">
        <v>42</v>
      </c>
      <c r="B44" s="28"/>
      <c r="C44" s="65"/>
      <c r="D44" s="27"/>
      <c r="E44" s="25" t="s">
        <v>14</v>
      </c>
      <c r="F44" s="25" t="s">
        <v>101</v>
      </c>
      <c r="G44" s="32">
        <v>-1521</v>
      </c>
      <c r="H44" s="79" t="s">
        <v>102</v>
      </c>
      <c r="I44" s="32">
        <v>2100</v>
      </c>
      <c r="J44" s="32"/>
      <c r="K44" s="32"/>
      <c r="L44" s="26" t="s">
        <v>32</v>
      </c>
    </row>
    <row r="45" spans="1:12" ht="12.75">
      <c r="A45" s="24">
        <v>43</v>
      </c>
      <c r="B45" s="28"/>
      <c r="C45" s="65"/>
      <c r="D45" s="27"/>
      <c r="E45" s="25" t="s">
        <v>14</v>
      </c>
      <c r="F45" s="25" t="s">
        <v>103</v>
      </c>
      <c r="G45" s="32">
        <v>-1321</v>
      </c>
      <c r="H45" s="79" t="s">
        <v>104</v>
      </c>
      <c r="I45" s="32">
        <v>2100</v>
      </c>
      <c r="J45" s="32"/>
      <c r="K45" s="32"/>
      <c r="L45" s="26" t="s">
        <v>13</v>
      </c>
    </row>
    <row r="46" spans="1:12" ht="12.75">
      <c r="A46" s="24">
        <v>44</v>
      </c>
      <c r="B46" s="28"/>
      <c r="C46" s="65"/>
      <c r="D46" s="27"/>
      <c r="E46" s="25" t="s">
        <v>14</v>
      </c>
      <c r="F46" s="25" t="s">
        <v>105</v>
      </c>
      <c r="G46" s="32">
        <v>1051</v>
      </c>
      <c r="H46" s="79" t="s">
        <v>106</v>
      </c>
      <c r="I46" s="32">
        <v>1795</v>
      </c>
      <c r="J46" s="32"/>
      <c r="K46" s="32"/>
      <c r="L46" s="26" t="s">
        <v>13</v>
      </c>
    </row>
    <row r="47" spans="1:12" ht="12.75">
      <c r="A47" s="24">
        <v>45</v>
      </c>
      <c r="B47" s="28"/>
      <c r="C47" s="65"/>
      <c r="D47" s="27"/>
      <c r="E47" s="25" t="s">
        <v>14</v>
      </c>
      <c r="F47" s="25" t="s">
        <v>107</v>
      </c>
      <c r="G47" s="32">
        <v>841</v>
      </c>
      <c r="H47" s="66" t="s">
        <v>108</v>
      </c>
      <c r="I47" s="32"/>
      <c r="J47" s="32">
        <v>583</v>
      </c>
      <c r="K47" s="32"/>
      <c r="L47" s="26" t="s">
        <v>13</v>
      </c>
    </row>
    <row r="48" spans="1:12" ht="12.75">
      <c r="A48" s="24">
        <v>46</v>
      </c>
      <c r="B48" s="28"/>
      <c r="C48" s="65"/>
      <c r="D48" s="27"/>
      <c r="E48" s="25" t="s">
        <v>14</v>
      </c>
      <c r="F48" s="25" t="s">
        <v>109</v>
      </c>
      <c r="G48" s="32">
        <v>-731</v>
      </c>
      <c r="H48" s="79" t="s">
        <v>110</v>
      </c>
      <c r="I48" s="32">
        <v>1415</v>
      </c>
      <c r="J48" s="32"/>
      <c r="K48" s="32"/>
      <c r="L48" s="26" t="s">
        <v>13</v>
      </c>
    </row>
    <row r="49" spans="1:12" ht="12.75">
      <c r="A49" s="24">
        <v>47</v>
      </c>
      <c r="B49" s="28"/>
      <c r="C49" s="65"/>
      <c r="D49" s="27"/>
      <c r="E49" s="25" t="s">
        <v>14</v>
      </c>
      <c r="F49" s="25" t="s">
        <v>75</v>
      </c>
      <c r="G49" s="32">
        <v>-532</v>
      </c>
      <c r="H49" s="79" t="s">
        <v>76</v>
      </c>
      <c r="I49" s="32"/>
      <c r="J49" s="32">
        <v>160</v>
      </c>
      <c r="K49" s="32"/>
      <c r="L49" s="26" t="s">
        <v>13</v>
      </c>
    </row>
    <row r="50" spans="1:12" ht="12.75">
      <c r="A50" s="24">
        <v>48</v>
      </c>
      <c r="B50" s="28"/>
      <c r="C50" s="65"/>
      <c r="D50" s="27"/>
      <c r="E50" s="25" t="s">
        <v>14</v>
      </c>
      <c r="F50" s="25" t="s">
        <v>111</v>
      </c>
      <c r="G50" s="32">
        <v>501</v>
      </c>
      <c r="H50" s="79" t="s">
        <v>112</v>
      </c>
      <c r="I50" s="32">
        <v>1450</v>
      </c>
      <c r="J50" s="32"/>
      <c r="K50" s="32"/>
      <c r="L50" s="26" t="s">
        <v>13</v>
      </c>
    </row>
    <row r="51" spans="1:12" ht="12.75">
      <c r="A51" s="24">
        <v>49</v>
      </c>
      <c r="B51" s="28"/>
      <c r="C51" s="65"/>
      <c r="D51" s="27"/>
      <c r="E51" s="25" t="s">
        <v>14</v>
      </c>
      <c r="F51" s="25" t="s">
        <v>113</v>
      </c>
      <c r="G51" s="32">
        <v>-221</v>
      </c>
      <c r="H51" s="79" t="s">
        <v>114</v>
      </c>
      <c r="I51" s="32">
        <v>2100</v>
      </c>
      <c r="J51" s="32"/>
      <c r="K51" s="32"/>
      <c r="L51" s="26" t="s">
        <v>13</v>
      </c>
    </row>
    <row r="52" spans="1:12" ht="12.75">
      <c r="A52" s="24">
        <v>50</v>
      </c>
      <c r="B52" s="28"/>
      <c r="C52" s="65"/>
      <c r="D52" s="27"/>
      <c r="E52" s="25" t="s">
        <v>14</v>
      </c>
      <c r="F52" s="29" t="s">
        <v>91</v>
      </c>
      <c r="G52" s="32">
        <v>322</v>
      </c>
      <c r="H52" s="79" t="s">
        <v>92</v>
      </c>
      <c r="I52" s="32">
        <v>865</v>
      </c>
      <c r="J52" s="32"/>
      <c r="K52" s="32"/>
      <c r="L52" s="26" t="s">
        <v>13</v>
      </c>
    </row>
    <row r="53" spans="1:12" ht="12.75">
      <c r="A53" s="24">
        <v>51</v>
      </c>
      <c r="B53" s="28"/>
      <c r="C53" s="65"/>
      <c r="D53" s="27"/>
      <c r="E53" s="25" t="s">
        <v>14</v>
      </c>
      <c r="F53" s="29" t="s">
        <v>115</v>
      </c>
      <c r="G53" s="32">
        <v>-1331</v>
      </c>
      <c r="H53" s="79" t="s">
        <v>116</v>
      </c>
      <c r="I53" s="32">
        <v>2100</v>
      </c>
      <c r="J53" s="32"/>
      <c r="K53" s="32"/>
      <c r="L53" s="26" t="s">
        <v>13</v>
      </c>
    </row>
    <row r="54" spans="1:12" ht="12.75">
      <c r="A54" s="24">
        <v>52</v>
      </c>
      <c r="B54" s="28"/>
      <c r="C54" s="65"/>
      <c r="D54" s="27"/>
      <c r="E54" s="25" t="s">
        <v>14</v>
      </c>
      <c r="F54" s="29" t="s">
        <v>123</v>
      </c>
      <c r="G54" s="32">
        <v>-531</v>
      </c>
      <c r="H54" s="79" t="s">
        <v>117</v>
      </c>
      <c r="I54" s="32">
        <v>2100</v>
      </c>
      <c r="J54" s="32"/>
      <c r="K54" s="32"/>
      <c r="L54" s="26" t="s">
        <v>13</v>
      </c>
    </row>
    <row r="55" spans="1:12" ht="12.75">
      <c r="A55" s="24">
        <v>53</v>
      </c>
      <c r="B55" s="28">
        <v>139</v>
      </c>
      <c r="C55" s="65" t="s">
        <v>125</v>
      </c>
      <c r="D55" s="27"/>
      <c r="E55" s="25" t="s">
        <v>14</v>
      </c>
      <c r="F55" s="29" t="s">
        <v>120</v>
      </c>
      <c r="G55" s="32">
        <v>1112</v>
      </c>
      <c r="H55" s="79" t="s">
        <v>121</v>
      </c>
      <c r="I55" s="32"/>
      <c r="J55" s="32">
        <v>600</v>
      </c>
      <c r="K55" s="32"/>
      <c r="L55" s="31" t="s">
        <v>32</v>
      </c>
    </row>
    <row r="56" spans="1:12" ht="12.75">
      <c r="A56" s="24">
        <v>54</v>
      </c>
      <c r="B56" s="28">
        <v>141</v>
      </c>
      <c r="C56" s="65" t="s">
        <v>124</v>
      </c>
      <c r="D56" s="27"/>
      <c r="E56" s="25" t="s">
        <v>14</v>
      </c>
      <c r="F56" s="29" t="s">
        <v>130</v>
      </c>
      <c r="G56" s="32">
        <v>341</v>
      </c>
      <c r="H56" s="79" t="s">
        <v>119</v>
      </c>
      <c r="I56" s="32">
        <v>1200</v>
      </c>
      <c r="J56" s="32"/>
      <c r="K56" s="32"/>
      <c r="L56" s="31" t="s">
        <v>32</v>
      </c>
    </row>
    <row r="57" spans="1:12" ht="12.75">
      <c r="A57" s="24">
        <v>55</v>
      </c>
      <c r="B57" s="32">
        <v>140</v>
      </c>
      <c r="C57" s="66" t="s">
        <v>124</v>
      </c>
      <c r="D57" s="27"/>
      <c r="E57" s="25" t="s">
        <v>14</v>
      </c>
      <c r="F57" s="29" t="s">
        <v>122</v>
      </c>
      <c r="G57" s="32">
        <v>712</v>
      </c>
      <c r="H57" s="66" t="s">
        <v>126</v>
      </c>
      <c r="I57" s="32">
        <v>1150</v>
      </c>
      <c r="J57" s="32"/>
      <c r="K57" s="32"/>
      <c r="L57" s="32" t="s">
        <v>13</v>
      </c>
    </row>
    <row r="58" spans="1:12" ht="12.75">
      <c r="A58" s="24">
        <v>56</v>
      </c>
      <c r="B58" s="32">
        <v>138</v>
      </c>
      <c r="C58" s="66" t="s">
        <v>129</v>
      </c>
      <c r="D58" s="27"/>
      <c r="E58" s="25" t="s">
        <v>14</v>
      </c>
      <c r="F58" s="29" t="s">
        <v>127</v>
      </c>
      <c r="G58" s="32">
        <v>531</v>
      </c>
      <c r="H58" s="66" t="s">
        <v>128</v>
      </c>
      <c r="I58" s="32"/>
      <c r="J58" s="32">
        <v>271</v>
      </c>
      <c r="K58" s="32"/>
      <c r="L58" s="32" t="s">
        <v>13</v>
      </c>
    </row>
    <row r="59" spans="1:12" ht="12.75">
      <c r="A59" s="24">
        <v>57</v>
      </c>
      <c r="B59" s="32">
        <v>144</v>
      </c>
      <c r="C59" s="68">
        <v>42836</v>
      </c>
      <c r="D59" s="27"/>
      <c r="E59" s="25" t="s">
        <v>14</v>
      </c>
      <c r="F59" s="29" t="s">
        <v>36</v>
      </c>
      <c r="G59" s="32">
        <v>1751</v>
      </c>
      <c r="H59" s="66" t="s">
        <v>37</v>
      </c>
      <c r="I59" s="32">
        <v>380</v>
      </c>
      <c r="J59" s="32"/>
      <c r="K59" s="32"/>
      <c r="L59" s="32" t="s">
        <v>13</v>
      </c>
    </row>
    <row r="60" spans="1:12" ht="12.75">
      <c r="A60" s="24">
        <v>58</v>
      </c>
      <c r="B60" s="32">
        <v>143</v>
      </c>
      <c r="C60" s="66" t="s">
        <v>133</v>
      </c>
      <c r="D60" s="27"/>
      <c r="E60" s="25" t="s">
        <v>14</v>
      </c>
      <c r="F60" s="29" t="s">
        <v>131</v>
      </c>
      <c r="G60" s="32">
        <v>902</v>
      </c>
      <c r="H60" s="66" t="s">
        <v>132</v>
      </c>
      <c r="I60" s="32">
        <v>600</v>
      </c>
      <c r="J60" s="32"/>
      <c r="K60" s="32"/>
      <c r="L60" s="32" t="s">
        <v>13</v>
      </c>
    </row>
    <row r="61" spans="1:12" ht="12.75">
      <c r="A61" s="24">
        <v>59</v>
      </c>
      <c r="B61" s="32">
        <v>142</v>
      </c>
      <c r="C61" s="66" t="s">
        <v>136</v>
      </c>
      <c r="D61" s="27"/>
      <c r="E61" s="25" t="s">
        <v>14</v>
      </c>
      <c r="F61" s="29" t="s">
        <v>134</v>
      </c>
      <c r="G61" s="32">
        <v>1851</v>
      </c>
      <c r="H61" s="66" t="s">
        <v>135</v>
      </c>
      <c r="I61" s="32">
        <v>2100</v>
      </c>
      <c r="J61" s="32"/>
      <c r="K61" s="32"/>
      <c r="L61" s="32" t="s">
        <v>13</v>
      </c>
    </row>
    <row r="62" spans="1:12" ht="12.75">
      <c r="A62" s="24">
        <v>60</v>
      </c>
      <c r="B62" s="32">
        <v>146</v>
      </c>
      <c r="C62" s="68">
        <v>42927</v>
      </c>
      <c r="D62" s="27"/>
      <c r="E62" s="25" t="s">
        <v>14</v>
      </c>
      <c r="F62" s="29" t="s">
        <v>109</v>
      </c>
      <c r="G62" s="32">
        <v>-731</v>
      </c>
      <c r="H62" s="66" t="s">
        <v>110</v>
      </c>
      <c r="I62" s="32">
        <v>180</v>
      </c>
      <c r="J62" s="32"/>
      <c r="K62" s="32"/>
      <c r="L62" s="32" t="s">
        <v>13</v>
      </c>
    </row>
    <row r="63" spans="1:12" ht="12.75">
      <c r="A63" s="24">
        <v>61</v>
      </c>
      <c r="B63" s="33">
        <v>147</v>
      </c>
      <c r="C63" s="65"/>
      <c r="D63" s="27"/>
      <c r="E63" s="25" t="s">
        <v>14</v>
      </c>
      <c r="F63" s="29" t="s">
        <v>36</v>
      </c>
      <c r="G63" s="32">
        <v>1751</v>
      </c>
      <c r="H63" s="66" t="s">
        <v>37</v>
      </c>
      <c r="I63" s="32">
        <v>180</v>
      </c>
      <c r="J63" s="32"/>
      <c r="K63" s="32"/>
      <c r="L63" s="32" t="s">
        <v>13</v>
      </c>
    </row>
    <row r="64" spans="1:12" ht="12.75">
      <c r="A64" s="24">
        <v>62</v>
      </c>
      <c r="B64" s="33">
        <v>148</v>
      </c>
      <c r="C64" s="65"/>
      <c r="D64" s="27"/>
      <c r="E64" s="25" t="s">
        <v>14</v>
      </c>
      <c r="F64" s="29" t="s">
        <v>67</v>
      </c>
      <c r="G64" s="32">
        <v>921</v>
      </c>
      <c r="H64" s="66" t="s">
        <v>68</v>
      </c>
      <c r="I64" s="32">
        <v>1000</v>
      </c>
      <c r="J64" s="32"/>
      <c r="K64" s="32"/>
      <c r="L64" s="32" t="s">
        <v>13</v>
      </c>
    </row>
    <row r="65" spans="1:12" ht="15">
      <c r="A65" s="24">
        <v>63</v>
      </c>
      <c r="B65" s="28">
        <v>149</v>
      </c>
      <c r="C65" s="112">
        <v>43081</v>
      </c>
      <c r="D65" s="26"/>
      <c r="E65" s="25" t="s">
        <v>14</v>
      </c>
      <c r="F65" s="29" t="s">
        <v>339</v>
      </c>
      <c r="G65" s="51">
        <v>701</v>
      </c>
      <c r="H65" s="66" t="s">
        <v>1783</v>
      </c>
      <c r="I65" s="32">
        <v>2100</v>
      </c>
      <c r="J65" s="32"/>
      <c r="K65" s="32"/>
      <c r="L65" s="26" t="s">
        <v>1784</v>
      </c>
    </row>
    <row r="66" spans="1:12" ht="15">
      <c r="A66" s="24">
        <v>64</v>
      </c>
      <c r="B66" s="28">
        <v>150</v>
      </c>
      <c r="C66" s="65" t="s">
        <v>1790</v>
      </c>
      <c r="D66" s="27"/>
      <c r="E66" s="25" t="s">
        <v>14</v>
      </c>
      <c r="F66" s="29" t="s">
        <v>122</v>
      </c>
      <c r="G66" s="51">
        <v>712</v>
      </c>
      <c r="H66" s="79" t="s">
        <v>1789</v>
      </c>
      <c r="I66" s="32">
        <v>1000</v>
      </c>
      <c r="J66" s="32"/>
      <c r="K66" s="32"/>
      <c r="L66" s="26"/>
    </row>
    <row r="67" spans="1:12" ht="15">
      <c r="A67" s="24">
        <v>65</v>
      </c>
      <c r="B67" s="28">
        <v>151</v>
      </c>
      <c r="C67" s="65" t="s">
        <v>1791</v>
      </c>
      <c r="D67" s="27"/>
      <c r="E67" s="25" t="s">
        <v>14</v>
      </c>
      <c r="F67" s="29" t="s">
        <v>330</v>
      </c>
      <c r="G67" s="51">
        <v>811</v>
      </c>
      <c r="H67" s="79" t="s">
        <v>1792</v>
      </c>
      <c r="I67" s="32">
        <v>2100</v>
      </c>
      <c r="J67" s="32"/>
      <c r="K67" s="32"/>
      <c r="L67" s="26"/>
    </row>
    <row r="68" spans="1:12" ht="15">
      <c r="A68" s="24">
        <v>66</v>
      </c>
      <c r="B68" s="28">
        <v>152</v>
      </c>
      <c r="C68" s="65" t="s">
        <v>1791</v>
      </c>
      <c r="D68" s="27"/>
      <c r="E68" s="25" t="s">
        <v>14</v>
      </c>
      <c r="F68" s="29" t="s">
        <v>122</v>
      </c>
      <c r="G68" s="51">
        <v>712</v>
      </c>
      <c r="H68" s="79" t="s">
        <v>1789</v>
      </c>
      <c r="I68" s="32">
        <v>400</v>
      </c>
      <c r="J68" s="32"/>
      <c r="K68" s="32"/>
      <c r="L68" s="26"/>
    </row>
    <row r="69" spans="1:12" ht="15">
      <c r="A69" s="24">
        <v>67</v>
      </c>
      <c r="B69" s="28">
        <v>154</v>
      </c>
      <c r="C69" s="65" t="s">
        <v>1793</v>
      </c>
      <c r="D69" s="27"/>
      <c r="E69" s="25" t="s">
        <v>14</v>
      </c>
      <c r="F69" s="29" t="s">
        <v>71</v>
      </c>
      <c r="G69" s="51">
        <v>611</v>
      </c>
      <c r="H69" s="79" t="str">
        <f>IF(VLOOKUP(G69,'List of tenants'!$C$2:$D$336,2,0)="","NameLess",VLOOKUP(G69,'List of tenants'!$C$2:$D$336,2,0))</f>
        <v xml:space="preserve">محمود احمد محمد خطيب </v>
      </c>
      <c r="I69" s="32">
        <v>2100</v>
      </c>
      <c r="J69" s="32"/>
      <c r="K69" s="32"/>
      <c r="L69" s="26"/>
    </row>
    <row r="70" spans="1:12" ht="15">
      <c r="A70" s="24">
        <v>68</v>
      </c>
      <c r="B70" s="28">
        <v>156</v>
      </c>
      <c r="C70" s="65" t="s">
        <v>1794</v>
      </c>
      <c r="D70" s="27"/>
      <c r="E70" s="25" t="s">
        <v>14</v>
      </c>
      <c r="F70" s="29" t="s">
        <v>174</v>
      </c>
      <c r="G70" s="51">
        <v>1922</v>
      </c>
      <c r="H70" s="52" t="s">
        <v>1748</v>
      </c>
      <c r="I70" s="32">
        <v>2100</v>
      </c>
      <c r="J70" s="32"/>
      <c r="K70" s="32"/>
      <c r="L70" s="26"/>
    </row>
    <row r="71" spans="1:12" ht="15">
      <c r="A71" s="24">
        <v>69</v>
      </c>
      <c r="B71" s="28">
        <v>157</v>
      </c>
      <c r="C71" s="65" t="s">
        <v>1795</v>
      </c>
      <c r="D71" s="27"/>
      <c r="E71" s="25" t="s">
        <v>14</v>
      </c>
      <c r="F71" s="29" t="s">
        <v>250</v>
      </c>
      <c r="G71" s="51">
        <v>1411</v>
      </c>
      <c r="H71" s="52" t="s">
        <v>1688</v>
      </c>
      <c r="I71" s="32">
        <v>2160</v>
      </c>
      <c r="J71" s="32"/>
      <c r="K71" s="32"/>
      <c r="L71" s="26"/>
    </row>
    <row r="72" spans="1:12" ht="15">
      <c r="A72" s="24">
        <v>70</v>
      </c>
      <c r="B72" s="28">
        <v>153</v>
      </c>
      <c r="C72" s="112">
        <v>43191</v>
      </c>
      <c r="D72" s="27"/>
      <c r="E72" s="25" t="s">
        <v>14</v>
      </c>
      <c r="F72" s="29" t="s">
        <v>61</v>
      </c>
      <c r="G72" s="51">
        <v>-1032</v>
      </c>
      <c r="H72" s="52" t="s">
        <v>1645</v>
      </c>
      <c r="I72" s="32">
        <v>180</v>
      </c>
      <c r="J72" s="32"/>
      <c r="K72" s="32"/>
      <c r="L72" s="26"/>
    </row>
    <row r="73" spans="1:12" ht="15">
      <c r="A73" s="24">
        <v>71</v>
      </c>
      <c r="B73" s="28">
        <v>171</v>
      </c>
      <c r="C73" s="112">
        <v>43161</v>
      </c>
      <c r="D73" s="27"/>
      <c r="E73" s="25"/>
      <c r="F73" s="50" t="s">
        <v>53</v>
      </c>
      <c r="G73" s="51">
        <v>1452</v>
      </c>
      <c r="H73" s="33" t="s">
        <v>1684</v>
      </c>
      <c r="I73" s="32">
        <v>2100</v>
      </c>
      <c r="J73" s="32"/>
      <c r="K73" s="32"/>
      <c r="L73" s="26"/>
    </row>
    <row r="74" spans="1:12" ht="15">
      <c r="A74" s="24">
        <v>72</v>
      </c>
      <c r="B74" s="28">
        <v>172</v>
      </c>
      <c r="C74" s="112">
        <v>43161</v>
      </c>
      <c r="D74" s="27"/>
      <c r="E74" s="25" t="s">
        <v>14</v>
      </c>
      <c r="F74" s="50" t="s">
        <v>77</v>
      </c>
      <c r="G74" s="51">
        <v>-542</v>
      </c>
      <c r="H74" s="33" t="s">
        <v>1584</v>
      </c>
      <c r="I74" s="32">
        <v>380</v>
      </c>
      <c r="J74" s="32"/>
      <c r="K74" s="32"/>
      <c r="L74" s="26"/>
    </row>
    <row r="75" spans="1:12" ht="15">
      <c r="A75" s="24">
        <v>73</v>
      </c>
      <c r="B75" s="28">
        <v>173</v>
      </c>
      <c r="C75" s="120">
        <v>43192</v>
      </c>
      <c r="D75" s="27"/>
      <c r="E75" s="25"/>
      <c r="F75" s="50" t="s">
        <v>73</v>
      </c>
      <c r="G75" s="51">
        <v>631</v>
      </c>
      <c r="H75" s="33" t="s">
        <v>1591</v>
      </c>
      <c r="I75" s="32">
        <v>2160</v>
      </c>
      <c r="J75" s="32"/>
      <c r="K75" s="32"/>
      <c r="L75" s="26"/>
    </row>
    <row r="76" spans="1:12" ht="15">
      <c r="A76" s="24">
        <v>74</v>
      </c>
      <c r="B76" s="28">
        <v>174</v>
      </c>
      <c r="C76" s="112">
        <v>43192</v>
      </c>
      <c r="D76" s="27"/>
      <c r="E76" s="25"/>
      <c r="F76" s="50" t="s">
        <v>44</v>
      </c>
      <c r="G76" s="51">
        <v>1621</v>
      </c>
      <c r="H76" s="33" t="s">
        <v>46</v>
      </c>
      <c r="I76" s="32">
        <v>920</v>
      </c>
      <c r="J76" s="32"/>
      <c r="K76" s="32"/>
      <c r="L76" s="26"/>
    </row>
    <row r="77" spans="1:12" ht="15">
      <c r="A77" s="24">
        <v>75</v>
      </c>
      <c r="B77" s="28">
        <v>175</v>
      </c>
      <c r="C77" s="112">
        <v>43314</v>
      </c>
      <c r="D77" s="27"/>
      <c r="E77" s="25"/>
      <c r="F77" s="50" t="s">
        <v>61</v>
      </c>
      <c r="G77" s="51">
        <v>-1032</v>
      </c>
      <c r="H77" s="33" t="s">
        <v>1645</v>
      </c>
      <c r="I77" s="32">
        <v>700</v>
      </c>
      <c r="J77" s="32"/>
      <c r="K77" s="32"/>
      <c r="L77" s="26"/>
    </row>
    <row r="78" spans="1:12" ht="15">
      <c r="A78" s="24">
        <v>76</v>
      </c>
      <c r="B78" s="28">
        <v>176</v>
      </c>
      <c r="C78" s="112">
        <v>43314</v>
      </c>
      <c r="D78" s="27"/>
      <c r="E78" s="25"/>
      <c r="F78" s="50" t="s">
        <v>61</v>
      </c>
      <c r="G78" s="51">
        <v>-1032</v>
      </c>
      <c r="H78" s="33" t="s">
        <v>1645</v>
      </c>
      <c r="I78" s="32">
        <v>180</v>
      </c>
      <c r="J78" s="32"/>
      <c r="K78" s="32"/>
      <c r="L78" s="26"/>
    </row>
    <row r="79" spans="1:12" ht="15">
      <c r="A79" s="24">
        <v>77</v>
      </c>
      <c r="B79" s="28">
        <v>177</v>
      </c>
      <c r="C79" s="112">
        <v>43314</v>
      </c>
      <c r="D79" s="27"/>
      <c r="E79" s="25"/>
      <c r="F79" s="50" t="s">
        <v>39</v>
      </c>
      <c r="G79" s="51">
        <v>-1612</v>
      </c>
      <c r="H79" s="33" t="s">
        <v>41</v>
      </c>
      <c r="I79" s="32"/>
      <c r="J79" s="32">
        <v>620</v>
      </c>
      <c r="K79" s="32"/>
      <c r="L79" s="26" t="s">
        <v>1796</v>
      </c>
    </row>
    <row r="80" spans="1:12" ht="15">
      <c r="A80" s="24">
        <v>78</v>
      </c>
      <c r="B80" s="28">
        <v>179</v>
      </c>
      <c r="C80" s="112">
        <v>43375</v>
      </c>
      <c r="D80" s="27"/>
      <c r="F80" s="50" t="s">
        <v>265</v>
      </c>
      <c r="G80" s="51">
        <v>1311</v>
      </c>
      <c r="H80" s="52" t="s">
        <v>1676</v>
      </c>
      <c r="I80" s="32">
        <v>2100</v>
      </c>
      <c r="J80" s="32"/>
      <c r="K80" s="32"/>
      <c r="L80" s="26"/>
    </row>
    <row r="81" spans="1:12" ht="15">
      <c r="A81" s="24">
        <v>79</v>
      </c>
      <c r="B81" s="28">
        <v>180</v>
      </c>
      <c r="C81" s="112">
        <v>43375</v>
      </c>
      <c r="D81" s="27"/>
      <c r="E81" s="25"/>
      <c r="F81" s="50" t="s">
        <v>265</v>
      </c>
      <c r="G81" s="51">
        <v>1311</v>
      </c>
      <c r="H81" s="52" t="s">
        <v>1676</v>
      </c>
      <c r="I81" s="32">
        <v>360</v>
      </c>
      <c r="J81" s="32"/>
      <c r="K81" s="32"/>
      <c r="L81" s="26"/>
    </row>
    <row r="82" spans="1:12" ht="15">
      <c r="A82" s="24">
        <v>80</v>
      </c>
      <c r="B82" s="28">
        <v>158</v>
      </c>
      <c r="C82" s="65" t="s">
        <v>1797</v>
      </c>
      <c r="D82" s="27"/>
      <c r="F82" s="50" t="s">
        <v>42</v>
      </c>
      <c r="G82" s="51">
        <v>-1631</v>
      </c>
      <c r="H82" s="52" t="s">
        <v>1715</v>
      </c>
      <c r="I82" s="32">
        <v>2160</v>
      </c>
      <c r="J82" s="32"/>
      <c r="K82" s="32"/>
      <c r="L82" s="26"/>
    </row>
    <row r="83" spans="1:12" ht="15">
      <c r="A83" s="24">
        <v>81</v>
      </c>
      <c r="B83" s="28">
        <v>159</v>
      </c>
      <c r="C83" s="65" t="s">
        <v>1797</v>
      </c>
      <c r="D83" s="27"/>
      <c r="F83" s="50" t="s">
        <v>346</v>
      </c>
      <c r="G83" s="51">
        <v>-612</v>
      </c>
      <c r="H83" s="52" t="s">
        <v>1600</v>
      </c>
      <c r="I83" s="32"/>
      <c r="J83" s="32">
        <v>600</v>
      </c>
      <c r="K83" s="32"/>
      <c r="L83" s="26"/>
    </row>
    <row r="84" spans="1:12" ht="15">
      <c r="A84" s="24">
        <v>82</v>
      </c>
      <c r="B84" s="28">
        <v>160</v>
      </c>
      <c r="C84" s="65" t="s">
        <v>1798</v>
      </c>
      <c r="D84" s="27"/>
      <c r="F84" s="50" t="s">
        <v>127</v>
      </c>
      <c r="G84" s="51">
        <v>531</v>
      </c>
      <c r="H84" s="52" t="s">
        <v>128</v>
      </c>
      <c r="I84" s="32"/>
      <c r="J84" s="32">
        <v>635</v>
      </c>
      <c r="K84" s="32"/>
      <c r="L84" s="26"/>
    </row>
    <row r="85" spans="1:12" ht="15">
      <c r="A85" s="24">
        <v>83</v>
      </c>
      <c r="B85" s="28">
        <v>161</v>
      </c>
      <c r="C85" s="65" t="s">
        <v>1799</v>
      </c>
      <c r="D85" s="27"/>
      <c r="F85" s="50" t="s">
        <v>289</v>
      </c>
      <c r="G85" s="51">
        <v>1122</v>
      </c>
      <c r="H85" s="52" t="s">
        <v>1656</v>
      </c>
      <c r="I85" s="32">
        <v>1440</v>
      </c>
      <c r="J85" s="32"/>
      <c r="K85" s="32"/>
      <c r="L85" s="26"/>
    </row>
    <row r="86" spans="1:12" ht="15">
      <c r="A86" s="24">
        <v>84</v>
      </c>
      <c r="B86" s="28">
        <v>162</v>
      </c>
      <c r="C86" s="65" t="s">
        <v>1799</v>
      </c>
      <c r="D86" s="27"/>
      <c r="F86" s="50" t="s">
        <v>338</v>
      </c>
      <c r="G86" s="51">
        <v>702</v>
      </c>
      <c r="H86" s="52" t="s">
        <v>1606</v>
      </c>
      <c r="I86" s="32">
        <v>2100</v>
      </c>
      <c r="J86" s="32"/>
      <c r="K86" s="32"/>
      <c r="L86" s="26"/>
    </row>
    <row r="87" spans="1:12" ht="15">
      <c r="A87" s="24">
        <v>85</v>
      </c>
      <c r="B87" s="28">
        <v>163</v>
      </c>
      <c r="C87" s="65" t="s">
        <v>1798</v>
      </c>
      <c r="D87" s="27"/>
      <c r="F87" s="50" t="s">
        <v>21</v>
      </c>
      <c r="G87" s="51">
        <v>-1911</v>
      </c>
      <c r="H87" s="52" t="s">
        <v>22</v>
      </c>
      <c r="I87" s="32">
        <v>200</v>
      </c>
      <c r="J87" s="32"/>
      <c r="K87" s="32"/>
      <c r="L87" s="26"/>
    </row>
    <row r="88" spans="1:12" ht="15">
      <c r="A88" s="24">
        <v>86</v>
      </c>
      <c r="B88" s="28">
        <v>164</v>
      </c>
      <c r="C88" s="65" t="s">
        <v>1798</v>
      </c>
      <c r="D88" s="27"/>
      <c r="F88" s="50" t="s">
        <v>178</v>
      </c>
      <c r="G88" s="51">
        <v>1942</v>
      </c>
      <c r="H88" s="52" t="s">
        <v>1745</v>
      </c>
      <c r="I88" s="32">
        <v>2400</v>
      </c>
      <c r="J88" s="32"/>
      <c r="K88" s="32"/>
      <c r="L88" s="26"/>
    </row>
    <row r="89" spans="1:12" ht="15">
      <c r="A89" s="24">
        <v>87</v>
      </c>
      <c r="B89" s="28">
        <v>165</v>
      </c>
      <c r="C89" s="65" t="s">
        <v>1798</v>
      </c>
      <c r="D89" s="27"/>
      <c r="F89" s="50" t="s">
        <v>178</v>
      </c>
      <c r="G89" s="51">
        <v>1942</v>
      </c>
      <c r="H89" s="52" t="s">
        <v>1745</v>
      </c>
      <c r="I89" s="32">
        <v>200</v>
      </c>
      <c r="J89" s="32"/>
      <c r="K89" s="32"/>
      <c r="L89" s="26"/>
    </row>
    <row r="90" spans="1:12" ht="15">
      <c r="A90" s="24">
        <v>88</v>
      </c>
      <c r="B90" s="21">
        <v>166</v>
      </c>
      <c r="C90" s="65" t="s">
        <v>1800</v>
      </c>
      <c r="D90" s="27"/>
      <c r="F90" s="50" t="s">
        <v>57</v>
      </c>
      <c r="G90" s="51">
        <v>1322</v>
      </c>
      <c r="H90" s="52" t="s">
        <v>1675</v>
      </c>
      <c r="I90" s="32">
        <v>2160</v>
      </c>
      <c r="J90" s="32"/>
      <c r="K90" s="32"/>
      <c r="L90" s="26" t="s">
        <v>1801</v>
      </c>
    </row>
    <row r="91" spans="1:12" ht="15">
      <c r="A91" s="24">
        <v>89</v>
      </c>
      <c r="B91" s="28">
        <v>167</v>
      </c>
      <c r="C91" s="67" t="s">
        <v>1800</v>
      </c>
      <c r="D91" s="27"/>
      <c r="F91" s="50" t="s">
        <v>352</v>
      </c>
      <c r="G91" s="51">
        <v>-641</v>
      </c>
      <c r="H91" s="52" t="s">
        <v>1596</v>
      </c>
      <c r="I91" s="32">
        <v>2360</v>
      </c>
      <c r="J91" s="32"/>
      <c r="K91" s="32"/>
      <c r="L91" s="26" t="s">
        <v>1801</v>
      </c>
    </row>
    <row r="92" spans="1:12" ht="15">
      <c r="A92" s="24">
        <v>90</v>
      </c>
      <c r="B92" s="28">
        <v>168</v>
      </c>
      <c r="C92" s="65" t="s">
        <v>1800</v>
      </c>
      <c r="D92" s="27"/>
      <c r="F92" s="50" t="s">
        <v>307</v>
      </c>
      <c r="G92" s="51">
        <v>1012</v>
      </c>
      <c r="H92" s="52" t="s">
        <v>1641</v>
      </c>
      <c r="I92" s="32">
        <v>50</v>
      </c>
      <c r="J92" s="32">
        <v>600</v>
      </c>
      <c r="K92" s="32"/>
      <c r="L92" s="26"/>
    </row>
    <row r="93" spans="1:12" ht="15">
      <c r="A93" s="24">
        <v>91</v>
      </c>
      <c r="B93" s="28">
        <v>169</v>
      </c>
      <c r="C93" s="65" t="s">
        <v>1800</v>
      </c>
      <c r="D93" s="27"/>
      <c r="F93" s="50" t="s">
        <v>307</v>
      </c>
      <c r="G93" s="51">
        <v>1012</v>
      </c>
      <c r="H93" s="52" t="s">
        <v>1641</v>
      </c>
      <c r="I93" s="32">
        <v>350</v>
      </c>
      <c r="J93" s="32"/>
      <c r="K93" s="32"/>
      <c r="L93" s="26"/>
    </row>
    <row r="94" spans="1:12" ht="15">
      <c r="A94" s="24">
        <v>92</v>
      </c>
      <c r="B94" s="28">
        <v>170</v>
      </c>
      <c r="C94" s="65" t="s">
        <v>1800</v>
      </c>
      <c r="D94" s="27"/>
      <c r="E94" s="25"/>
      <c r="F94" s="50" t="s">
        <v>232</v>
      </c>
      <c r="G94" s="51">
        <v>1512</v>
      </c>
      <c r="H94" s="52" t="s">
        <v>1702</v>
      </c>
      <c r="I94" s="32"/>
      <c r="J94" s="32">
        <v>1270</v>
      </c>
      <c r="K94" s="32"/>
      <c r="L94" s="26"/>
    </row>
    <row r="95" spans="1:12" ht="15">
      <c r="A95" s="24">
        <v>93</v>
      </c>
      <c r="B95" s="28">
        <v>194</v>
      </c>
      <c r="C95" s="65" t="s">
        <v>1808</v>
      </c>
      <c r="D95" s="27"/>
      <c r="F95" s="50" t="s">
        <v>25</v>
      </c>
      <c r="G95" s="51">
        <v>-1822</v>
      </c>
      <c r="H95" s="52" t="s">
        <v>1741</v>
      </c>
      <c r="I95" s="32">
        <v>2160</v>
      </c>
      <c r="J95" s="32"/>
      <c r="K95" s="32"/>
      <c r="L95" s="26"/>
    </row>
    <row r="96" spans="1:12" ht="15">
      <c r="A96" s="24">
        <v>94</v>
      </c>
      <c r="B96" s="28">
        <v>195</v>
      </c>
      <c r="C96" s="65" t="s">
        <v>1808</v>
      </c>
      <c r="D96" s="27"/>
      <c r="F96" s="50" t="s">
        <v>27</v>
      </c>
      <c r="G96" s="51">
        <v>-1821</v>
      </c>
      <c r="H96" s="52" t="s">
        <v>1740</v>
      </c>
      <c r="I96" s="32">
        <v>2160</v>
      </c>
      <c r="J96" s="32"/>
      <c r="K96" s="32"/>
      <c r="L96" s="26"/>
    </row>
    <row r="97" spans="1:12" ht="15">
      <c r="A97" s="24"/>
      <c r="B97" s="28">
        <v>196</v>
      </c>
      <c r="C97" s="65" t="s">
        <v>1808</v>
      </c>
      <c r="D97" s="27"/>
      <c r="F97" s="114" t="s">
        <v>67</v>
      </c>
      <c r="G97" s="113">
        <v>921</v>
      </c>
      <c r="H97" s="52" t="s">
        <v>1624</v>
      </c>
      <c r="I97" s="32">
        <v>1080</v>
      </c>
      <c r="J97" s="32"/>
      <c r="K97" s="32"/>
      <c r="L97" s="26"/>
    </row>
    <row r="98" spans="1:12" ht="15">
      <c r="A98" s="24"/>
      <c r="B98" s="28">
        <v>197</v>
      </c>
      <c r="C98" s="65" t="s">
        <v>1809</v>
      </c>
      <c r="D98" s="27"/>
      <c r="F98" s="50" t="s">
        <v>91</v>
      </c>
      <c r="G98" s="51">
        <v>322</v>
      </c>
      <c r="H98" s="52" t="s">
        <v>1539</v>
      </c>
      <c r="I98" s="32">
        <v>200</v>
      </c>
      <c r="J98" s="32"/>
      <c r="K98" s="32"/>
      <c r="L98" s="26"/>
    </row>
    <row r="99" spans="1:12" ht="15">
      <c r="A99" s="24"/>
      <c r="B99" s="28">
        <v>198</v>
      </c>
      <c r="C99" s="65" t="s">
        <v>1810</v>
      </c>
      <c r="D99" s="27"/>
      <c r="F99" s="50" t="s">
        <v>75</v>
      </c>
      <c r="G99" s="51">
        <v>-532</v>
      </c>
      <c r="H99" s="52" t="s">
        <v>1586</v>
      </c>
      <c r="I99" s="32"/>
      <c r="J99" s="32">
        <v>617</v>
      </c>
      <c r="K99" s="32"/>
      <c r="L99" s="26" t="s">
        <v>1805</v>
      </c>
    </row>
    <row r="100" spans="1:12" ht="15">
      <c r="A100" s="24"/>
      <c r="B100" s="28">
        <v>200</v>
      </c>
      <c r="C100" s="65" t="s">
        <v>1811</v>
      </c>
      <c r="D100" s="27"/>
      <c r="F100" s="50" t="s">
        <v>89</v>
      </c>
      <c r="G100" s="51">
        <v>-322</v>
      </c>
      <c r="H100" s="52" t="s">
        <v>1544</v>
      </c>
      <c r="I100" s="32">
        <v>1860</v>
      </c>
      <c r="J100" s="32"/>
      <c r="K100" s="32"/>
      <c r="L100" s="26"/>
    </row>
    <row r="101" spans="1:12" ht="15">
      <c r="A101" s="24"/>
      <c r="B101" s="28">
        <v>182</v>
      </c>
      <c r="C101" s="112" t="s">
        <v>1815</v>
      </c>
      <c r="D101" s="27"/>
      <c r="F101" s="50" t="s">
        <v>85</v>
      </c>
      <c r="G101" s="51">
        <v>411</v>
      </c>
      <c r="H101" s="52" t="s">
        <v>1567</v>
      </c>
      <c r="I101" s="32">
        <v>1450</v>
      </c>
      <c r="J101" s="32"/>
      <c r="K101" s="32"/>
      <c r="L101" s="26"/>
    </row>
    <row r="102" spans="1:12" ht="15">
      <c r="A102" s="24"/>
      <c r="B102" s="28">
        <v>183</v>
      </c>
      <c r="C102" s="65" t="s">
        <v>1815</v>
      </c>
      <c r="D102" s="27"/>
      <c r="F102" s="50" t="s">
        <v>79</v>
      </c>
      <c r="G102" s="51">
        <v>-541</v>
      </c>
      <c r="H102" s="52" t="s">
        <v>50</v>
      </c>
      <c r="I102" s="32"/>
      <c r="J102" s="32">
        <v>615</v>
      </c>
      <c r="K102" s="32"/>
      <c r="L102" s="26" t="s">
        <v>1814</v>
      </c>
    </row>
    <row r="103" spans="1:12" ht="15">
      <c r="A103" s="24"/>
      <c r="B103" s="28">
        <v>184</v>
      </c>
      <c r="C103" s="65" t="s">
        <v>1816</v>
      </c>
      <c r="D103" s="27"/>
      <c r="F103" s="50" t="s">
        <v>21</v>
      </c>
      <c r="G103" s="51">
        <v>-1911</v>
      </c>
      <c r="H103" s="52" t="s">
        <v>22</v>
      </c>
      <c r="I103" s="32">
        <v>1925</v>
      </c>
      <c r="J103" s="32"/>
      <c r="K103" s="32"/>
      <c r="L103" s="26"/>
    </row>
    <row r="104" spans="1:12" ht="15">
      <c r="A104" s="24"/>
      <c r="B104" s="28">
        <v>185</v>
      </c>
      <c r="C104" s="65" t="s">
        <v>1816</v>
      </c>
      <c r="D104" s="27"/>
      <c r="F104" s="50" t="s">
        <v>21</v>
      </c>
      <c r="G104" s="51">
        <v>-1911</v>
      </c>
      <c r="H104" s="52" t="s">
        <v>22</v>
      </c>
      <c r="I104" s="32">
        <v>1050</v>
      </c>
      <c r="J104" s="32"/>
      <c r="K104" s="32"/>
      <c r="L104" s="26"/>
    </row>
    <row r="105" spans="1:12" ht="15">
      <c r="A105" s="24"/>
      <c r="B105" s="28">
        <v>186</v>
      </c>
      <c r="C105" s="65" t="s">
        <v>1817</v>
      </c>
      <c r="D105" s="27"/>
      <c r="F105" s="50" t="s">
        <v>23</v>
      </c>
      <c r="G105" s="51">
        <v>1951</v>
      </c>
      <c r="H105" s="52" t="s">
        <v>1743</v>
      </c>
      <c r="I105" s="32">
        <v>1000</v>
      </c>
      <c r="J105" s="32"/>
      <c r="K105" s="32"/>
      <c r="L105" s="26"/>
    </row>
    <row r="106" spans="1:12" ht="15">
      <c r="A106" s="24"/>
      <c r="B106" s="28">
        <v>189</v>
      </c>
      <c r="C106" s="65" t="s">
        <v>1817</v>
      </c>
      <c r="D106" s="27"/>
      <c r="F106" s="50" t="s">
        <v>293</v>
      </c>
      <c r="G106" s="51">
        <v>1131</v>
      </c>
      <c r="H106" s="52" t="s">
        <v>1654</v>
      </c>
      <c r="I106" s="32">
        <v>400</v>
      </c>
      <c r="J106" s="32"/>
      <c r="K106" s="32"/>
      <c r="L106" s="26"/>
    </row>
    <row r="107" spans="1:12" ht="15">
      <c r="A107" s="24"/>
      <c r="B107" s="28">
        <v>190</v>
      </c>
      <c r="C107" s="65" t="s">
        <v>1817</v>
      </c>
      <c r="D107" s="27"/>
      <c r="F107" s="50" t="s">
        <v>369</v>
      </c>
      <c r="G107" s="51">
        <v>532</v>
      </c>
      <c r="H107" s="52" t="s">
        <v>1578</v>
      </c>
      <c r="I107" s="32">
        <v>2160</v>
      </c>
      <c r="J107" s="32"/>
      <c r="K107" s="32"/>
      <c r="L107" s="26"/>
    </row>
    <row r="108" spans="1:12" ht="15">
      <c r="A108" s="24"/>
      <c r="B108" s="28">
        <v>192</v>
      </c>
      <c r="C108" s="65" t="s">
        <v>1808</v>
      </c>
      <c r="D108" s="27"/>
      <c r="F108" s="50" t="s">
        <v>259</v>
      </c>
      <c r="G108" s="51">
        <v>-1311</v>
      </c>
      <c r="H108" s="52" t="s">
        <v>1681</v>
      </c>
      <c r="I108" s="32">
        <v>2100</v>
      </c>
      <c r="J108" s="32"/>
      <c r="K108" s="32"/>
      <c r="L108" s="26"/>
    </row>
    <row r="109" spans="1:12" ht="15">
      <c r="A109" s="121"/>
      <c r="B109" s="28">
        <v>193</v>
      </c>
      <c r="C109" s="65" t="s">
        <v>1809</v>
      </c>
      <c r="D109" s="27"/>
      <c r="E109" s="25"/>
      <c r="F109" s="50" t="s">
        <v>259</v>
      </c>
      <c r="G109" s="51">
        <v>-1311</v>
      </c>
      <c r="H109" s="52" t="s">
        <v>1681</v>
      </c>
      <c r="I109" s="32">
        <v>180</v>
      </c>
      <c r="J109" s="32"/>
      <c r="K109" s="32"/>
      <c r="L109" s="26"/>
    </row>
    <row r="110" spans="1:12" ht="12.75">
      <c r="A110" s="121"/>
      <c r="B110" s="28"/>
      <c r="C110" s="65"/>
      <c r="D110" s="27"/>
      <c r="E110" s="25"/>
      <c r="F110" s="25"/>
      <c r="G110" s="32"/>
      <c r="H110" s="33"/>
      <c r="I110" s="32"/>
      <c r="J110" s="32"/>
      <c r="K110" s="32"/>
      <c r="L110" s="26"/>
    </row>
    <row r="111" spans="1:12" ht="12.75">
      <c r="A111" s="121"/>
      <c r="B111" s="28"/>
      <c r="C111" s="65"/>
      <c r="D111" s="27"/>
      <c r="E111" s="25"/>
      <c r="F111" s="25"/>
      <c r="G111" s="32"/>
      <c r="H111" s="33"/>
      <c r="I111" s="32"/>
      <c r="J111" s="32"/>
      <c r="K111" s="32"/>
      <c r="L111" s="26"/>
    </row>
    <row r="112" spans="1:12" ht="12.75">
      <c r="A112" s="121"/>
      <c r="B112" s="28"/>
      <c r="C112" s="65"/>
      <c r="D112" s="27"/>
      <c r="E112" s="25"/>
      <c r="F112" s="25"/>
      <c r="G112" s="32"/>
      <c r="H112" s="33"/>
      <c r="I112" s="32"/>
      <c r="J112" s="32"/>
      <c r="K112" s="32"/>
      <c r="L112" s="26"/>
    </row>
    <row r="113" spans="1:12" ht="12.75">
      <c r="B113" s="28"/>
      <c r="C113" s="65"/>
      <c r="D113" s="27"/>
      <c r="E113" s="25"/>
      <c r="F113" s="25"/>
      <c r="G113" s="32"/>
      <c r="H113" s="33"/>
      <c r="I113" s="32"/>
      <c r="J113" s="32"/>
      <c r="K113" s="32"/>
      <c r="L113" s="26"/>
    </row>
    <row r="114" spans="1:12" ht="12.75">
      <c r="A114" s="22"/>
      <c r="B114" s="22"/>
      <c r="C114" s="22"/>
      <c r="D114" s="22"/>
      <c r="E114" s="22"/>
      <c r="F114" s="22"/>
      <c r="G114" s="22"/>
      <c r="H114" s="23"/>
      <c r="I114" s="22"/>
      <c r="J114" s="22"/>
      <c r="K114" s="22"/>
      <c r="L114" s="22"/>
    </row>
    <row r="115" spans="1:12" ht="12.75">
      <c r="K115" s="19"/>
      <c r="L115" s="19"/>
    </row>
    <row r="116" spans="1:12" ht="12.75">
      <c r="K116" s="19"/>
      <c r="L116" s="19"/>
    </row>
    <row r="117" spans="1:12" ht="12.75">
      <c r="K117" s="19"/>
      <c r="L117" s="19"/>
    </row>
    <row r="118" spans="1:12" ht="12.75">
      <c r="K118" s="19"/>
      <c r="L118" s="19"/>
    </row>
    <row r="119" spans="1:12" ht="12.75">
      <c r="K119" s="19"/>
      <c r="L119" s="19"/>
    </row>
    <row r="120" spans="1:12" ht="12.75">
      <c r="K120" s="19"/>
      <c r="L120" s="19"/>
    </row>
    <row r="121" spans="1:12" ht="12.75">
      <c r="K121" s="19"/>
      <c r="L121" s="19"/>
    </row>
    <row r="122" spans="1:12" ht="12.75">
      <c r="K122" s="19"/>
      <c r="L122" s="19"/>
    </row>
    <row r="123" spans="1:12" ht="12.75">
      <c r="K123" s="19"/>
      <c r="L123" s="19"/>
    </row>
    <row r="124" spans="1:12" ht="12.75">
      <c r="K124" s="19"/>
      <c r="L124" s="19"/>
    </row>
    <row r="125" spans="1:12" ht="12.75">
      <c r="K125" s="19"/>
      <c r="L125" s="19"/>
    </row>
    <row r="126" spans="1:12" ht="12.75">
      <c r="K126" s="19"/>
      <c r="L126" s="19"/>
    </row>
    <row r="127" spans="1:12" ht="12.75">
      <c r="K127" s="19"/>
      <c r="L127" s="19"/>
    </row>
    <row r="128" spans="1:12" ht="12.75">
      <c r="K128" s="19"/>
      <c r="L128" s="19"/>
    </row>
    <row r="129" spans="11:12" ht="12.75">
      <c r="K129" s="19"/>
      <c r="L129" s="19"/>
    </row>
    <row r="130" spans="11:12" ht="12.75">
      <c r="K130" s="19"/>
      <c r="L130" s="19"/>
    </row>
    <row r="131" spans="11:12" ht="12.75">
      <c r="K131" s="19"/>
      <c r="L131" s="19"/>
    </row>
    <row r="132" spans="11:12" ht="12.75">
      <c r="K132" s="19"/>
      <c r="L132" s="19"/>
    </row>
    <row r="133" spans="11:12" ht="12.75">
      <c r="K133" s="19"/>
      <c r="L133" s="19"/>
    </row>
    <row r="134" spans="11:12" ht="12.75">
      <c r="K134" s="19"/>
      <c r="L134" s="19"/>
    </row>
    <row r="135" spans="11:12" ht="12.75">
      <c r="K135" s="19"/>
      <c r="L135" s="19"/>
    </row>
    <row r="136" spans="11:12" ht="12.75">
      <c r="K136" s="19"/>
      <c r="L136" s="19"/>
    </row>
    <row r="137" spans="11:12" ht="12.75">
      <c r="K137" s="19"/>
      <c r="L137" s="19"/>
    </row>
    <row r="138" spans="11:12" ht="12.75">
      <c r="K138" s="19"/>
      <c r="L138" s="19"/>
    </row>
    <row r="139" spans="11:12" ht="12.75">
      <c r="K139" s="19"/>
      <c r="L139" s="19"/>
    </row>
    <row r="140" spans="11:12" ht="12.75">
      <c r="K140" s="19"/>
      <c r="L140" s="19"/>
    </row>
    <row r="141" spans="11:12" ht="12.75">
      <c r="K141" s="19"/>
      <c r="L141" s="19"/>
    </row>
    <row r="142" spans="11:12" ht="12.75">
      <c r="K142" s="19"/>
      <c r="L142" s="19"/>
    </row>
    <row r="143" spans="11:12" ht="12.75">
      <c r="K143" s="19"/>
      <c r="L143" s="19"/>
    </row>
    <row r="144" spans="11:12" ht="12.75">
      <c r="K144" s="19"/>
      <c r="L144" s="19"/>
    </row>
    <row r="145" spans="11:12" ht="12.75">
      <c r="K145" s="19"/>
      <c r="L145" s="19"/>
    </row>
    <row r="146" spans="11:12" ht="12.75">
      <c r="K146" s="19"/>
      <c r="L146" s="19"/>
    </row>
    <row r="147" spans="11:12" ht="12.75">
      <c r="K147" s="19"/>
      <c r="L147" s="19"/>
    </row>
    <row r="148" spans="11:12" ht="12.75">
      <c r="K148" s="19"/>
      <c r="L148" s="19"/>
    </row>
    <row r="149" spans="11:12" ht="12.75">
      <c r="K149" s="19"/>
      <c r="L149" s="19"/>
    </row>
    <row r="150" spans="11:12" ht="12.75">
      <c r="K150" s="19"/>
      <c r="L150" s="19"/>
    </row>
    <row r="151" spans="11:12" ht="12.75">
      <c r="K151" s="19"/>
      <c r="L151" s="19"/>
    </row>
    <row r="152" spans="11:12" ht="12.75">
      <c r="K152" s="19"/>
      <c r="L152" s="19"/>
    </row>
    <row r="153" spans="11:12" ht="12.75">
      <c r="K153" s="19"/>
      <c r="L153" s="19"/>
    </row>
    <row r="154" spans="11:12" ht="12.75">
      <c r="K154" s="19"/>
      <c r="L154" s="19"/>
    </row>
    <row r="155" spans="11:12" ht="12.75">
      <c r="K155" s="19"/>
      <c r="L155" s="19"/>
    </row>
    <row r="156" spans="11:12" ht="12.75">
      <c r="K156" s="19"/>
      <c r="L156" s="19"/>
    </row>
    <row r="157" spans="11:12" ht="12.75">
      <c r="K157" s="19"/>
      <c r="L157" s="19"/>
    </row>
    <row r="158" spans="11:12" ht="12.75">
      <c r="K158" s="19"/>
      <c r="L158" s="19"/>
    </row>
    <row r="159" spans="11:12" ht="12.75">
      <c r="K159" s="19"/>
      <c r="L159" s="19"/>
    </row>
    <row r="160" spans="11:12" ht="12.75">
      <c r="K160" s="19"/>
      <c r="L160" s="19"/>
    </row>
    <row r="161" spans="11:12" ht="12.75">
      <c r="K161" s="19"/>
      <c r="L161" s="19"/>
    </row>
    <row r="162" spans="11:12" ht="12.75">
      <c r="K162" s="19"/>
      <c r="L162" s="19"/>
    </row>
    <row r="163" spans="11:12" ht="12.75">
      <c r="K163" s="19"/>
      <c r="L163" s="19"/>
    </row>
    <row r="164" spans="11:12" ht="12.75">
      <c r="K164" s="19"/>
      <c r="L164" s="19"/>
    </row>
    <row r="165" spans="11:12" ht="12.75">
      <c r="K165" s="19"/>
      <c r="L165" s="19"/>
    </row>
    <row r="166" spans="11:12" ht="12.75">
      <c r="K166" s="19"/>
      <c r="L166" s="19"/>
    </row>
    <row r="167" spans="11:12" ht="12.75">
      <c r="K167" s="19"/>
      <c r="L167" s="19"/>
    </row>
    <row r="168" spans="11:12" ht="12.75">
      <c r="K168" s="19"/>
      <c r="L168" s="19"/>
    </row>
    <row r="169" spans="11:12" ht="12.75">
      <c r="K169" s="19"/>
      <c r="L169" s="19"/>
    </row>
    <row r="170" spans="11:12" ht="12.75">
      <c r="K170" s="19"/>
      <c r="L170" s="19"/>
    </row>
    <row r="171" spans="11:12" ht="12.75">
      <c r="K171" s="19"/>
      <c r="L171" s="19"/>
    </row>
    <row r="172" spans="11:12" ht="12.75">
      <c r="K172" s="19"/>
      <c r="L172" s="19"/>
    </row>
    <row r="173" spans="11:12" ht="12.75">
      <c r="K173" s="19"/>
      <c r="L173" s="19"/>
    </row>
    <row r="174" spans="11:12" ht="12.75">
      <c r="K174" s="19"/>
      <c r="L174" s="19"/>
    </row>
    <row r="175" spans="11:12" ht="12.75">
      <c r="K175" s="19"/>
      <c r="L175" s="19"/>
    </row>
    <row r="176" spans="11:12" ht="12.75">
      <c r="K176" s="19"/>
      <c r="L176" s="19"/>
    </row>
    <row r="177" spans="11:12" ht="12.75">
      <c r="K177" s="19"/>
      <c r="L177" s="19"/>
    </row>
    <row r="178" spans="11:12" ht="12.75">
      <c r="K178" s="19"/>
      <c r="L178" s="19"/>
    </row>
    <row r="179" spans="11:12" ht="12.75">
      <c r="K179" s="19"/>
      <c r="L179" s="19"/>
    </row>
    <row r="180" spans="11:12" ht="12.75">
      <c r="K180" s="19"/>
      <c r="L180" s="19"/>
    </row>
    <row r="181" spans="11:12" ht="12.75">
      <c r="K181" s="19"/>
      <c r="L181" s="19"/>
    </row>
    <row r="182" spans="11:12" ht="12.75">
      <c r="K182" s="19"/>
      <c r="L182" s="19"/>
    </row>
    <row r="183" spans="11:12" ht="12.75">
      <c r="K183" s="19"/>
      <c r="L183" s="19"/>
    </row>
    <row r="184" spans="11:12" ht="12.75">
      <c r="K184" s="19"/>
      <c r="L184" s="19"/>
    </row>
    <row r="185" spans="11:12" ht="12.75">
      <c r="K185" s="19"/>
      <c r="L185" s="19"/>
    </row>
    <row r="186" spans="11:12" ht="12.75">
      <c r="K186" s="19"/>
      <c r="L186" s="19"/>
    </row>
    <row r="187" spans="11:12" ht="12.75">
      <c r="K187" s="19"/>
      <c r="L187" s="19"/>
    </row>
    <row r="188" spans="11:12" ht="12.75">
      <c r="K188" s="19"/>
      <c r="L188" s="19"/>
    </row>
    <row r="189" spans="11:12" ht="12.75">
      <c r="K189" s="19"/>
      <c r="L189" s="19"/>
    </row>
    <row r="190" spans="11:12" ht="12.75">
      <c r="K190" s="19"/>
      <c r="L190" s="19"/>
    </row>
    <row r="191" spans="11:12" ht="12.75">
      <c r="K191" s="19"/>
      <c r="L191" s="19"/>
    </row>
    <row r="192" spans="11:12" ht="12.75">
      <c r="K192" s="19"/>
      <c r="L192" s="19"/>
    </row>
    <row r="193" spans="11:12" ht="12.75">
      <c r="K193" s="19"/>
      <c r="L193" s="19"/>
    </row>
    <row r="194" spans="11:12" ht="12.75">
      <c r="K194" s="19"/>
      <c r="L194" s="19"/>
    </row>
    <row r="195" spans="11:12" ht="12.75">
      <c r="K195" s="19"/>
      <c r="L195" s="19"/>
    </row>
    <row r="196" spans="11:12" ht="12.75">
      <c r="K196" s="19"/>
      <c r="L196" s="19"/>
    </row>
    <row r="197" spans="11:12" ht="12.75">
      <c r="K197" s="19"/>
      <c r="L197" s="19"/>
    </row>
    <row r="198" spans="11:12" ht="12.75">
      <c r="K198" s="19"/>
      <c r="L198" s="19"/>
    </row>
    <row r="199" spans="11:12" ht="12.75">
      <c r="K199" s="19"/>
      <c r="L199" s="19"/>
    </row>
    <row r="200" spans="11:12" ht="12.75">
      <c r="K200" s="19"/>
      <c r="L200" s="19"/>
    </row>
    <row r="201" spans="11:12" ht="12.75">
      <c r="K201" s="19"/>
      <c r="L201" s="19"/>
    </row>
    <row r="202" spans="11:12" ht="12.75">
      <c r="K202" s="19"/>
      <c r="L202" s="19"/>
    </row>
    <row r="203" spans="11:12" ht="12.75">
      <c r="K203" s="19"/>
      <c r="L203" s="19"/>
    </row>
    <row r="204" spans="11:12" ht="12.75">
      <c r="K204" s="19"/>
      <c r="L204" s="19"/>
    </row>
    <row r="205" spans="11:12" ht="12.75">
      <c r="K205" s="19"/>
      <c r="L205" s="19"/>
    </row>
    <row r="206" spans="11:12" ht="12.75">
      <c r="K206" s="19"/>
      <c r="L206" s="19"/>
    </row>
    <row r="207" spans="11:12" ht="12.75">
      <c r="K207" s="19"/>
      <c r="L207" s="19"/>
    </row>
    <row r="208" spans="11:12" ht="12.75">
      <c r="K208" s="19"/>
      <c r="L208" s="19"/>
    </row>
    <row r="209" spans="11:12" ht="12.75">
      <c r="K209" s="19"/>
      <c r="L209" s="19"/>
    </row>
    <row r="210" spans="11:12" ht="12.75">
      <c r="K210" s="19"/>
      <c r="L210" s="19"/>
    </row>
    <row r="211" spans="11:12" ht="12.75">
      <c r="K211" s="19"/>
      <c r="L211" s="19"/>
    </row>
    <row r="212" spans="11:12" ht="12.75">
      <c r="K212" s="19"/>
      <c r="L212" s="19"/>
    </row>
    <row r="213" spans="11:12" ht="12.75">
      <c r="K213" s="19"/>
      <c r="L213" s="19"/>
    </row>
    <row r="214" spans="11:12" ht="12.75">
      <c r="K214" s="19"/>
      <c r="L214" s="19"/>
    </row>
    <row r="215" spans="11:12" ht="12.75">
      <c r="K215" s="19"/>
      <c r="L215" s="19"/>
    </row>
    <row r="216" spans="11:12" ht="12.75">
      <c r="K216" s="19"/>
      <c r="L216" s="19"/>
    </row>
    <row r="217" spans="11:12" ht="12.75">
      <c r="K217" s="19"/>
      <c r="L217" s="19"/>
    </row>
    <row r="218" spans="11:12" ht="12.75">
      <c r="K218" s="19"/>
      <c r="L218" s="19"/>
    </row>
    <row r="219" spans="11:12" ht="12.75">
      <c r="K219" s="19"/>
      <c r="L219" s="19"/>
    </row>
    <row r="220" spans="11:12" ht="12.75">
      <c r="K220" s="19"/>
      <c r="L220" s="19"/>
    </row>
    <row r="221" spans="11:12" ht="12.75">
      <c r="K221" s="19"/>
      <c r="L221" s="19"/>
    </row>
    <row r="222" spans="11:12" ht="12.75">
      <c r="K222" s="19"/>
      <c r="L222" s="19"/>
    </row>
    <row r="223" spans="11:12" ht="12.75">
      <c r="K223" s="19"/>
      <c r="L223" s="19"/>
    </row>
    <row r="224" spans="11:12" ht="12.75">
      <c r="K224" s="19"/>
      <c r="L224" s="19"/>
    </row>
    <row r="225" spans="11:12" ht="12.75">
      <c r="K225" s="19"/>
      <c r="L225" s="19"/>
    </row>
    <row r="226" spans="11:12" ht="12.75">
      <c r="K226" s="19"/>
      <c r="L226" s="19"/>
    </row>
    <row r="227" spans="11:12" ht="12.75">
      <c r="K227" s="19"/>
      <c r="L227" s="19"/>
    </row>
    <row r="228" spans="11:12" ht="12.75">
      <c r="K228" s="19"/>
      <c r="L228" s="19"/>
    </row>
    <row r="229" spans="11:12" ht="12.75">
      <c r="K229" s="19"/>
      <c r="L229" s="19"/>
    </row>
    <row r="230" spans="11:12" ht="12.75">
      <c r="K230" s="19"/>
      <c r="L230" s="19"/>
    </row>
    <row r="231" spans="11:12" ht="12.75">
      <c r="K231" s="19"/>
      <c r="L231" s="19"/>
    </row>
    <row r="232" spans="11:12" ht="12.75">
      <c r="K232" s="19"/>
      <c r="L232" s="19"/>
    </row>
    <row r="233" spans="11:12" ht="12.75">
      <c r="K233" s="19"/>
      <c r="L233" s="19"/>
    </row>
    <row r="234" spans="11:12" ht="12.75">
      <c r="K234" s="19"/>
      <c r="L234" s="19"/>
    </row>
    <row r="235" spans="11:12" ht="12.75">
      <c r="K235" s="19"/>
      <c r="L235" s="19"/>
    </row>
    <row r="236" spans="11:12" ht="12.75">
      <c r="K236" s="19"/>
      <c r="L236" s="19"/>
    </row>
    <row r="237" spans="11:12" ht="12.75">
      <c r="K237" s="19"/>
      <c r="L237" s="19"/>
    </row>
    <row r="238" spans="11:12" ht="12.75">
      <c r="K238" s="19"/>
      <c r="L238" s="19"/>
    </row>
    <row r="239" spans="11:12" ht="12.75">
      <c r="K239" s="19"/>
      <c r="L239" s="19"/>
    </row>
    <row r="240" spans="11:12" ht="12.75">
      <c r="K240" s="19"/>
      <c r="L240" s="19"/>
    </row>
    <row r="241" spans="11:12" ht="12.75">
      <c r="K241" s="19"/>
      <c r="L241" s="19"/>
    </row>
    <row r="242" spans="11:12" ht="12.75">
      <c r="K242" s="19"/>
      <c r="L242" s="19"/>
    </row>
    <row r="243" spans="11:12" ht="12.75">
      <c r="K243" s="19"/>
      <c r="L243" s="19"/>
    </row>
    <row r="244" spans="11:12" ht="12.75">
      <c r="K244" s="19"/>
      <c r="L244" s="19"/>
    </row>
    <row r="245" spans="11:12" ht="12.75">
      <c r="K245" s="19"/>
      <c r="L245" s="19"/>
    </row>
    <row r="246" spans="11:12" ht="12.75">
      <c r="K246" s="19"/>
      <c r="L246" s="19"/>
    </row>
    <row r="247" spans="11:12" ht="12.75">
      <c r="K247" s="19"/>
      <c r="L247" s="19"/>
    </row>
    <row r="248" spans="11:12" ht="12.75">
      <c r="K248" s="19"/>
      <c r="L248" s="19"/>
    </row>
    <row r="249" spans="11:12" ht="12.75">
      <c r="K249" s="19"/>
      <c r="L249" s="19"/>
    </row>
    <row r="250" spans="11:12" ht="12.75">
      <c r="K250" s="19"/>
      <c r="L250" s="19"/>
    </row>
    <row r="251" spans="11:12" ht="12.75">
      <c r="K251" s="19"/>
      <c r="L251" s="19"/>
    </row>
    <row r="252" spans="11:12" ht="12.75">
      <c r="K252" s="19"/>
      <c r="L252" s="19"/>
    </row>
    <row r="253" spans="11:12" ht="12.75">
      <c r="K253" s="19"/>
      <c r="L253" s="19"/>
    </row>
    <row r="254" spans="11:12" ht="12.75">
      <c r="K254" s="19"/>
      <c r="L254" s="19"/>
    </row>
    <row r="255" spans="11:12" ht="12.75">
      <c r="K255" s="19"/>
      <c r="L255" s="19"/>
    </row>
    <row r="256" spans="11:12" ht="12.75">
      <c r="K256" s="19"/>
      <c r="L256" s="19"/>
    </row>
    <row r="257" spans="11:12" ht="12.75">
      <c r="K257" s="19"/>
      <c r="L257" s="19"/>
    </row>
    <row r="258" spans="11:12" ht="12.75">
      <c r="K258" s="19"/>
      <c r="L258" s="19"/>
    </row>
    <row r="259" spans="11:12" ht="12.75">
      <c r="K259" s="19"/>
      <c r="L259" s="19"/>
    </row>
    <row r="260" spans="11:12" ht="12.75">
      <c r="K260" s="19"/>
      <c r="L260" s="19"/>
    </row>
    <row r="261" spans="11:12" ht="12.75">
      <c r="K261" s="19"/>
      <c r="L261" s="19"/>
    </row>
    <row r="262" spans="11:12" ht="12.75">
      <c r="K262" s="19"/>
      <c r="L262" s="19"/>
    </row>
    <row r="263" spans="11:12" ht="12.75">
      <c r="K263" s="19"/>
      <c r="L263" s="19"/>
    </row>
    <row r="264" spans="11:12" ht="12.75">
      <c r="K264" s="19"/>
      <c r="L264" s="19"/>
    </row>
    <row r="265" spans="11:12" ht="12.75">
      <c r="K265" s="19"/>
      <c r="L265" s="19"/>
    </row>
    <row r="266" spans="11:12" ht="12.75">
      <c r="K266" s="19"/>
      <c r="L266" s="19"/>
    </row>
    <row r="267" spans="11:12" ht="12.75">
      <c r="K267" s="19"/>
      <c r="L267" s="19"/>
    </row>
    <row r="268" spans="11:12" ht="12.75">
      <c r="K268" s="19"/>
      <c r="L268" s="19"/>
    </row>
    <row r="269" spans="11:12" ht="12.75">
      <c r="K269" s="19"/>
      <c r="L269" s="19"/>
    </row>
    <row r="270" spans="11:12" ht="12.75">
      <c r="K270" s="19"/>
      <c r="L270" s="19"/>
    </row>
    <row r="271" spans="11:12" ht="12.75">
      <c r="K271" s="19"/>
      <c r="L271" s="19"/>
    </row>
    <row r="272" spans="11:12" ht="12.75">
      <c r="K272" s="19"/>
      <c r="L272" s="19"/>
    </row>
    <row r="273" spans="11:12" ht="12.75">
      <c r="K273" s="19"/>
      <c r="L273" s="19"/>
    </row>
    <row r="274" spans="11:12" ht="12.75">
      <c r="K274" s="19"/>
      <c r="L274" s="19"/>
    </row>
    <row r="275" spans="11:12" ht="12.75">
      <c r="K275" s="19"/>
      <c r="L275" s="19"/>
    </row>
    <row r="276" spans="11:12" ht="12.75">
      <c r="K276" s="19"/>
      <c r="L276" s="19"/>
    </row>
    <row r="277" spans="11:12" ht="12.75">
      <c r="K277" s="19"/>
      <c r="L277" s="19"/>
    </row>
    <row r="278" spans="11:12" ht="12.75">
      <c r="K278" s="19"/>
      <c r="L278" s="19"/>
    </row>
    <row r="279" spans="11:12" ht="12.75">
      <c r="K279" s="19"/>
      <c r="L279" s="19"/>
    </row>
    <row r="280" spans="11:12" ht="12.75">
      <c r="K280" s="19"/>
      <c r="L280" s="19"/>
    </row>
    <row r="281" spans="11:12" ht="12.75">
      <c r="K281" s="19"/>
      <c r="L281" s="19"/>
    </row>
    <row r="282" spans="11:12" ht="12.75">
      <c r="K282" s="19"/>
      <c r="L282" s="19"/>
    </row>
    <row r="283" spans="11:12" ht="12.75">
      <c r="K283" s="19"/>
      <c r="L283" s="19"/>
    </row>
    <row r="284" spans="11:12" ht="12.75">
      <c r="K284" s="19"/>
      <c r="L284" s="19"/>
    </row>
    <row r="285" spans="11:12" ht="12.75">
      <c r="K285" s="19"/>
      <c r="L285" s="19"/>
    </row>
    <row r="286" spans="11:12" ht="12.75">
      <c r="K286" s="19"/>
      <c r="L286" s="19"/>
    </row>
    <row r="287" spans="11:12" ht="12.75">
      <c r="K287" s="19"/>
      <c r="L287" s="19"/>
    </row>
    <row r="288" spans="11:12" ht="12.75">
      <c r="K288" s="19"/>
      <c r="L288" s="19"/>
    </row>
    <row r="289" spans="11:12" ht="12.75">
      <c r="K289" s="19"/>
      <c r="L289" s="19"/>
    </row>
    <row r="290" spans="11:12" ht="12.75">
      <c r="K290" s="19"/>
      <c r="L290" s="19"/>
    </row>
    <row r="291" spans="11:12" ht="12.75">
      <c r="K291" s="19"/>
      <c r="L291" s="19"/>
    </row>
    <row r="292" spans="11:12" ht="12.75">
      <c r="K292" s="19"/>
      <c r="L292" s="19"/>
    </row>
    <row r="293" spans="11:12" ht="12.75">
      <c r="K293" s="19"/>
      <c r="L293" s="19"/>
    </row>
    <row r="294" spans="11:12" ht="12.75">
      <c r="K294" s="19"/>
      <c r="L294" s="19"/>
    </row>
    <row r="295" spans="11:12" ht="12.75">
      <c r="K295" s="19"/>
      <c r="L295" s="19"/>
    </row>
    <row r="296" spans="11:12" ht="12.75">
      <c r="K296" s="19"/>
      <c r="L296" s="19"/>
    </row>
    <row r="297" spans="11:12" ht="12.75">
      <c r="K297" s="19"/>
      <c r="L297" s="19"/>
    </row>
    <row r="298" spans="11:12" ht="12.75">
      <c r="K298" s="19"/>
      <c r="L298" s="19"/>
    </row>
    <row r="299" spans="11:12" ht="12.75">
      <c r="K299" s="19"/>
      <c r="L299" s="19"/>
    </row>
    <row r="300" spans="11:12" ht="12.75">
      <c r="K300" s="19"/>
      <c r="L300" s="19"/>
    </row>
    <row r="301" spans="11:12" ht="12.75">
      <c r="K301" s="19"/>
      <c r="L301" s="19"/>
    </row>
    <row r="302" spans="11:12" ht="12.75">
      <c r="K302" s="19"/>
      <c r="L302" s="19"/>
    </row>
    <row r="303" spans="11:12" ht="12.75">
      <c r="K303" s="19"/>
      <c r="L303" s="19"/>
    </row>
    <row r="304" spans="11:12" ht="12.75">
      <c r="K304" s="19"/>
      <c r="L304" s="19"/>
    </row>
    <row r="305" spans="11:12" ht="12.75">
      <c r="K305" s="19"/>
      <c r="L305" s="19"/>
    </row>
    <row r="306" spans="11:12" ht="12.75">
      <c r="K306" s="19"/>
      <c r="L306" s="19"/>
    </row>
    <row r="307" spans="11:12" ht="12.75">
      <c r="K307" s="19"/>
      <c r="L307" s="19"/>
    </row>
    <row r="308" spans="11:12" ht="12.75">
      <c r="K308" s="19"/>
      <c r="L308" s="19"/>
    </row>
    <row r="309" spans="11:12" ht="12.75">
      <c r="K309" s="19"/>
      <c r="L309" s="19"/>
    </row>
    <row r="310" spans="11:12" ht="12.75">
      <c r="K310" s="19"/>
      <c r="L310" s="19"/>
    </row>
    <row r="311" spans="11:12" ht="12.75">
      <c r="K311" s="19"/>
      <c r="L311" s="19"/>
    </row>
    <row r="312" spans="11:12" ht="12.75">
      <c r="K312" s="19"/>
      <c r="L312" s="19"/>
    </row>
    <row r="313" spans="11:12" ht="12.75">
      <c r="K313" s="19"/>
      <c r="L313" s="19"/>
    </row>
    <row r="314" spans="11:12" ht="12.75">
      <c r="K314" s="19"/>
      <c r="L314" s="19"/>
    </row>
    <row r="315" spans="11:12" ht="12.75">
      <c r="K315" s="19"/>
      <c r="L315" s="19"/>
    </row>
    <row r="316" spans="11:12" ht="12.75">
      <c r="K316" s="19"/>
      <c r="L316" s="19"/>
    </row>
    <row r="317" spans="11:12" ht="12.75">
      <c r="K317" s="19"/>
      <c r="L317" s="19"/>
    </row>
    <row r="318" spans="11:12" ht="12.75">
      <c r="K318" s="19"/>
      <c r="L318" s="19"/>
    </row>
    <row r="319" spans="11:12" ht="12.75">
      <c r="K319" s="19"/>
      <c r="L319" s="19"/>
    </row>
    <row r="320" spans="11:12" ht="12.75">
      <c r="K320" s="19"/>
      <c r="L320" s="19"/>
    </row>
    <row r="321" spans="11:12" ht="12.75">
      <c r="K321" s="19"/>
      <c r="L321" s="19"/>
    </row>
    <row r="322" spans="11:12" ht="12.75">
      <c r="K322" s="19"/>
      <c r="L322" s="19"/>
    </row>
    <row r="323" spans="11:12" ht="12.75">
      <c r="K323" s="19"/>
      <c r="L323" s="19"/>
    </row>
    <row r="324" spans="11:12" ht="12.75">
      <c r="K324" s="19"/>
      <c r="L324" s="19"/>
    </row>
    <row r="325" spans="11:12" ht="12.75">
      <c r="K325" s="19"/>
      <c r="L325" s="19"/>
    </row>
    <row r="326" spans="11:12" ht="12.75">
      <c r="K326" s="19"/>
      <c r="L326" s="19"/>
    </row>
    <row r="327" spans="11:12" ht="12.75">
      <c r="K327" s="19"/>
      <c r="L327" s="19"/>
    </row>
    <row r="328" spans="11:12" ht="12.75">
      <c r="K328" s="19"/>
      <c r="L328" s="19"/>
    </row>
    <row r="329" spans="11:12" ht="12.75">
      <c r="K329" s="19"/>
      <c r="L329" s="19"/>
    </row>
    <row r="330" spans="11:12" ht="12.75">
      <c r="K330" s="19"/>
      <c r="L330" s="19"/>
    </row>
    <row r="331" spans="11:12" ht="12.75">
      <c r="K331" s="19"/>
      <c r="L331" s="19"/>
    </row>
    <row r="332" spans="11:12" ht="12.75">
      <c r="K332" s="19"/>
      <c r="L332" s="19"/>
    </row>
    <row r="333" spans="11:12" ht="12.75">
      <c r="K333" s="19"/>
      <c r="L333" s="19"/>
    </row>
    <row r="334" spans="11:12" ht="12.75">
      <c r="K334" s="19"/>
      <c r="L334" s="19"/>
    </row>
    <row r="335" spans="11:12" ht="12.75">
      <c r="K335" s="19"/>
      <c r="L335" s="19"/>
    </row>
    <row r="336" spans="11:12" ht="12.75">
      <c r="K336" s="19"/>
      <c r="L336" s="19"/>
    </row>
    <row r="337" spans="11:12" ht="12.75">
      <c r="K337" s="19"/>
      <c r="L337" s="19"/>
    </row>
    <row r="338" spans="11:12" ht="12.75">
      <c r="K338" s="19"/>
      <c r="L338" s="19"/>
    </row>
    <row r="339" spans="11:12" ht="12.75">
      <c r="K339" s="19"/>
      <c r="L339" s="19"/>
    </row>
    <row r="340" spans="11:12" ht="12.75">
      <c r="K340" s="19"/>
      <c r="L340" s="19"/>
    </row>
    <row r="341" spans="11:12" ht="12.75">
      <c r="K341" s="19"/>
      <c r="L341" s="19"/>
    </row>
    <row r="342" spans="11:12" ht="12.75">
      <c r="K342" s="19"/>
      <c r="L342" s="19"/>
    </row>
    <row r="343" spans="11:12" ht="12.75">
      <c r="K343" s="19"/>
      <c r="L343" s="19"/>
    </row>
    <row r="344" spans="11:12" ht="12.75">
      <c r="K344" s="19"/>
      <c r="L344" s="19"/>
    </row>
    <row r="345" spans="11:12" ht="12.75">
      <c r="K345" s="19"/>
      <c r="L345" s="19"/>
    </row>
    <row r="346" spans="11:12" ht="12.75">
      <c r="K346" s="19"/>
      <c r="L346" s="19"/>
    </row>
    <row r="347" spans="11:12" ht="12.75">
      <c r="K347" s="19"/>
      <c r="L347" s="19"/>
    </row>
    <row r="348" spans="11:12" ht="12.75">
      <c r="K348" s="19"/>
      <c r="L348" s="19"/>
    </row>
    <row r="349" spans="11:12" ht="12.75">
      <c r="K349" s="19"/>
      <c r="L349" s="19"/>
    </row>
    <row r="350" spans="11:12" ht="12.75">
      <c r="K350" s="19"/>
      <c r="L350" s="19"/>
    </row>
    <row r="351" spans="11:12" ht="12.75">
      <c r="K351" s="19"/>
      <c r="L351" s="19"/>
    </row>
    <row r="352" spans="11:12" ht="12.75">
      <c r="K352" s="19"/>
      <c r="L352" s="19"/>
    </row>
    <row r="353" spans="11:12" ht="12.75">
      <c r="K353" s="19"/>
      <c r="L353" s="19"/>
    </row>
    <row r="354" spans="11:12" ht="12.75">
      <c r="K354" s="19"/>
      <c r="L354" s="19"/>
    </row>
    <row r="355" spans="11:12" ht="12.75">
      <c r="K355" s="19"/>
      <c r="L355" s="19"/>
    </row>
    <row r="356" spans="11:12" ht="12.75">
      <c r="K356" s="19"/>
      <c r="L356" s="19"/>
    </row>
    <row r="357" spans="11:12" ht="12.75">
      <c r="K357" s="19"/>
      <c r="L357" s="19"/>
    </row>
    <row r="358" spans="11:12" ht="12.75">
      <c r="K358" s="19"/>
      <c r="L358" s="19"/>
    </row>
    <row r="359" spans="11:12" ht="12.75">
      <c r="K359" s="19"/>
      <c r="L359" s="19"/>
    </row>
    <row r="360" spans="11:12" ht="12.75">
      <c r="K360" s="19"/>
      <c r="L360" s="19"/>
    </row>
    <row r="361" spans="11:12" ht="12.75">
      <c r="K361" s="19"/>
      <c r="L361" s="19"/>
    </row>
    <row r="362" spans="11:12" ht="12.75">
      <c r="K362" s="19"/>
      <c r="L362" s="19"/>
    </row>
    <row r="363" spans="11:12" ht="12.75">
      <c r="K363" s="19"/>
      <c r="L363" s="19"/>
    </row>
    <row r="364" spans="11:12" ht="12.75">
      <c r="K364" s="19"/>
      <c r="L364" s="19"/>
    </row>
    <row r="365" spans="11:12" ht="12.75">
      <c r="K365" s="19"/>
      <c r="L365" s="19"/>
    </row>
    <row r="366" spans="11:12" ht="12.75">
      <c r="K366" s="19"/>
      <c r="L366" s="19"/>
    </row>
    <row r="367" spans="11:12" ht="12.75">
      <c r="K367" s="19"/>
      <c r="L367" s="19"/>
    </row>
    <row r="368" spans="11:12" ht="12.75">
      <c r="K368" s="19"/>
      <c r="L368" s="19"/>
    </row>
    <row r="369" spans="11:12" ht="12.75">
      <c r="K369" s="19"/>
      <c r="L369" s="19"/>
    </row>
    <row r="370" spans="11:12" ht="12.75">
      <c r="K370" s="19"/>
      <c r="L370" s="19"/>
    </row>
    <row r="371" spans="11:12" ht="12.75">
      <c r="K371" s="19"/>
      <c r="L371" s="19"/>
    </row>
    <row r="372" spans="11:12" ht="12.75">
      <c r="K372" s="19"/>
      <c r="L372" s="19"/>
    </row>
    <row r="373" spans="11:12" ht="12.75">
      <c r="K373" s="19"/>
      <c r="L373" s="19"/>
    </row>
    <row r="374" spans="11:12" ht="12.75">
      <c r="K374" s="19"/>
      <c r="L374" s="19"/>
    </row>
    <row r="375" spans="11:12" ht="12.75">
      <c r="K375" s="19"/>
      <c r="L375" s="19"/>
    </row>
    <row r="376" spans="11:12" ht="12.75">
      <c r="K376" s="19"/>
      <c r="L376" s="19"/>
    </row>
    <row r="377" spans="11:12" ht="12.75">
      <c r="K377" s="19"/>
      <c r="L377" s="19"/>
    </row>
    <row r="378" spans="11:12" ht="12.75">
      <c r="K378" s="19"/>
      <c r="L378" s="19"/>
    </row>
    <row r="379" spans="11:12" ht="12.75">
      <c r="K379" s="19"/>
      <c r="L379" s="19"/>
    </row>
    <row r="380" spans="11:12" ht="12.75">
      <c r="K380" s="19"/>
      <c r="L380" s="19"/>
    </row>
    <row r="381" spans="11:12" ht="12.75">
      <c r="K381" s="19"/>
      <c r="L381" s="19"/>
    </row>
    <row r="382" spans="11:12" ht="12.75">
      <c r="K382" s="19"/>
      <c r="L382" s="19"/>
    </row>
    <row r="383" spans="11:12" ht="12.75">
      <c r="K383" s="19"/>
      <c r="L383" s="19"/>
    </row>
    <row r="384" spans="11:12" ht="12.75">
      <c r="K384" s="19"/>
      <c r="L384" s="19"/>
    </row>
    <row r="385" spans="11:12" ht="12.75">
      <c r="K385" s="19"/>
      <c r="L385" s="19"/>
    </row>
    <row r="386" spans="11:12" ht="12.75">
      <c r="K386" s="19"/>
      <c r="L386" s="19"/>
    </row>
    <row r="387" spans="11:12" ht="12.75">
      <c r="K387" s="19"/>
      <c r="L387" s="19"/>
    </row>
    <row r="388" spans="11:12" ht="12.75">
      <c r="K388" s="19"/>
      <c r="L388" s="19"/>
    </row>
    <row r="389" spans="11:12" ht="12.75">
      <c r="K389" s="19"/>
      <c r="L389" s="19"/>
    </row>
    <row r="390" spans="11:12" ht="12.75">
      <c r="K390" s="19"/>
      <c r="L390" s="19"/>
    </row>
    <row r="391" spans="11:12" ht="12.75">
      <c r="K391" s="19"/>
      <c r="L391" s="19"/>
    </row>
    <row r="392" spans="11:12" ht="12.75">
      <c r="K392" s="19"/>
      <c r="L392" s="19"/>
    </row>
    <row r="393" spans="11:12" ht="12.75">
      <c r="K393" s="19"/>
      <c r="L393" s="19"/>
    </row>
    <row r="394" spans="11:12" ht="12.75">
      <c r="K394" s="19"/>
      <c r="L394" s="19"/>
    </row>
    <row r="395" spans="11:12" ht="12.75">
      <c r="K395" s="19"/>
      <c r="L395" s="19"/>
    </row>
    <row r="396" spans="11:12" ht="12.75">
      <c r="K396" s="19"/>
      <c r="L396" s="19"/>
    </row>
    <row r="397" spans="11:12" ht="12.75">
      <c r="K397" s="19"/>
      <c r="L397" s="19"/>
    </row>
    <row r="398" spans="11:12" ht="12.75">
      <c r="K398" s="19"/>
      <c r="L398" s="19"/>
    </row>
    <row r="399" spans="11:12" ht="12.75">
      <c r="K399" s="19"/>
      <c r="L399" s="19"/>
    </row>
    <row r="400" spans="11:12" ht="12.75">
      <c r="K400" s="19"/>
      <c r="L400" s="19"/>
    </row>
    <row r="401" spans="11:12" ht="12.75">
      <c r="K401" s="19"/>
      <c r="L401" s="19"/>
    </row>
    <row r="402" spans="11:12" ht="12.75">
      <c r="K402" s="19"/>
      <c r="L402" s="19"/>
    </row>
    <row r="403" spans="11:12" ht="12.75">
      <c r="K403" s="19"/>
      <c r="L403" s="19"/>
    </row>
    <row r="404" spans="11:12" ht="12.75">
      <c r="K404" s="19"/>
      <c r="L404" s="19"/>
    </row>
    <row r="405" spans="11:12" ht="12.75">
      <c r="K405" s="19"/>
      <c r="L405" s="19"/>
    </row>
    <row r="406" spans="11:12" ht="12.75">
      <c r="K406" s="19"/>
      <c r="L406" s="19"/>
    </row>
    <row r="407" spans="11:12" ht="12.75">
      <c r="K407" s="19"/>
      <c r="L407" s="19"/>
    </row>
    <row r="408" spans="11:12" ht="12.75">
      <c r="K408" s="19"/>
      <c r="L408" s="19"/>
    </row>
    <row r="409" spans="11:12" ht="12.75">
      <c r="K409" s="19"/>
      <c r="L409" s="19"/>
    </row>
    <row r="410" spans="11:12" ht="12.75">
      <c r="K410" s="19"/>
      <c r="L410" s="19"/>
    </row>
    <row r="411" spans="11:12" ht="12.75">
      <c r="K411" s="19"/>
      <c r="L411" s="19"/>
    </row>
    <row r="412" spans="11:12" ht="12.75">
      <c r="K412" s="19"/>
      <c r="L412" s="19"/>
    </row>
    <row r="413" spans="11:12" ht="12.75">
      <c r="K413" s="19"/>
      <c r="L413" s="19"/>
    </row>
    <row r="414" spans="11:12" ht="12.75">
      <c r="K414" s="19"/>
      <c r="L414" s="19"/>
    </row>
    <row r="415" spans="11:12" ht="12.75">
      <c r="K415" s="19"/>
      <c r="L415" s="19"/>
    </row>
    <row r="416" spans="11:12" ht="12.75">
      <c r="K416" s="19"/>
      <c r="L416" s="19"/>
    </row>
    <row r="417" spans="11:12" ht="12.75">
      <c r="K417" s="19"/>
      <c r="L417" s="19"/>
    </row>
    <row r="418" spans="11:12" ht="12.75">
      <c r="K418" s="19"/>
      <c r="L418" s="19"/>
    </row>
    <row r="419" spans="11:12" ht="12.75">
      <c r="K419" s="19"/>
      <c r="L419" s="19"/>
    </row>
    <row r="420" spans="11:12" ht="12.75">
      <c r="K420" s="19"/>
      <c r="L420" s="19"/>
    </row>
    <row r="421" spans="11:12" ht="12.75">
      <c r="K421" s="19"/>
      <c r="L421" s="19"/>
    </row>
    <row r="422" spans="11:12" ht="12.75">
      <c r="K422" s="19"/>
      <c r="L422" s="19"/>
    </row>
    <row r="423" spans="11:12" ht="12.75">
      <c r="K423" s="19"/>
      <c r="L423" s="19"/>
    </row>
    <row r="424" spans="11:12" ht="12.75">
      <c r="K424" s="19"/>
      <c r="L424" s="19"/>
    </row>
    <row r="425" spans="11:12" ht="12.75">
      <c r="K425" s="19"/>
      <c r="L425" s="19"/>
    </row>
    <row r="426" spans="11:12" ht="12.75">
      <c r="K426" s="19"/>
      <c r="L426" s="19"/>
    </row>
    <row r="427" spans="11:12" ht="12.75">
      <c r="K427" s="19"/>
      <c r="L427" s="19"/>
    </row>
    <row r="428" spans="11:12" ht="12.75">
      <c r="K428" s="19"/>
      <c r="L428" s="19"/>
    </row>
    <row r="429" spans="11:12" ht="12.75">
      <c r="K429" s="19"/>
      <c r="L429" s="19"/>
    </row>
    <row r="430" spans="11:12" ht="12.75">
      <c r="K430" s="19"/>
      <c r="L430" s="19"/>
    </row>
    <row r="431" spans="11:12" ht="12.75">
      <c r="K431" s="19"/>
      <c r="L431" s="19"/>
    </row>
    <row r="432" spans="11:12" ht="12.75">
      <c r="K432" s="19"/>
      <c r="L432" s="19"/>
    </row>
    <row r="433" spans="11:12" ht="12.75">
      <c r="K433" s="19"/>
      <c r="L433" s="19"/>
    </row>
    <row r="434" spans="11:12" ht="12.75">
      <c r="K434" s="19"/>
      <c r="L434" s="19"/>
    </row>
    <row r="435" spans="11:12" ht="12.75">
      <c r="K435" s="19"/>
      <c r="L435" s="19"/>
    </row>
    <row r="436" spans="11:12" ht="12.75">
      <c r="K436" s="19"/>
      <c r="L436" s="19"/>
    </row>
    <row r="437" spans="11:12" ht="12.75">
      <c r="K437" s="19"/>
      <c r="L437" s="19"/>
    </row>
    <row r="438" spans="11:12" ht="12.75">
      <c r="K438" s="19"/>
      <c r="L438" s="19"/>
    </row>
    <row r="439" spans="11:12" ht="12.75">
      <c r="K439" s="19"/>
      <c r="L439" s="19"/>
    </row>
    <row r="440" spans="11:12" ht="12.75">
      <c r="K440" s="19"/>
      <c r="L440" s="19"/>
    </row>
    <row r="441" spans="11:12" ht="12.75">
      <c r="K441" s="19"/>
      <c r="L441" s="19"/>
    </row>
    <row r="442" spans="11:12" ht="12.75">
      <c r="K442" s="19"/>
      <c r="L442" s="19"/>
    </row>
    <row r="443" spans="11:12" ht="12.75">
      <c r="K443" s="19"/>
      <c r="L443" s="19"/>
    </row>
    <row r="444" spans="11:12" ht="12.75">
      <c r="K444" s="19"/>
      <c r="L444" s="19"/>
    </row>
    <row r="445" spans="11:12" ht="12.75">
      <c r="K445" s="19"/>
      <c r="L445" s="19"/>
    </row>
    <row r="446" spans="11:12" ht="12.75">
      <c r="K446" s="19"/>
      <c r="L446" s="19"/>
    </row>
    <row r="447" spans="11:12" ht="12.75">
      <c r="K447" s="19"/>
      <c r="L447" s="19"/>
    </row>
    <row r="448" spans="11:12" ht="12.75">
      <c r="K448" s="19"/>
      <c r="L448" s="19"/>
    </row>
    <row r="449" spans="11:12" ht="12.75">
      <c r="K449" s="19"/>
      <c r="L449" s="19"/>
    </row>
    <row r="450" spans="11:12" ht="12.75">
      <c r="K450" s="19"/>
      <c r="L450" s="19"/>
    </row>
    <row r="451" spans="11:12" ht="12.75">
      <c r="K451" s="19"/>
      <c r="L451" s="19"/>
    </row>
    <row r="452" spans="11:12" ht="12.75">
      <c r="K452" s="19"/>
      <c r="L452" s="19"/>
    </row>
    <row r="453" spans="11:12" ht="12.75">
      <c r="K453" s="19"/>
      <c r="L453" s="19"/>
    </row>
    <row r="454" spans="11:12" ht="12.75">
      <c r="K454" s="19"/>
      <c r="L454" s="19"/>
    </row>
    <row r="455" spans="11:12" ht="12.75">
      <c r="K455" s="19"/>
      <c r="L455" s="19"/>
    </row>
    <row r="456" spans="11:12" ht="12.75">
      <c r="K456" s="19"/>
      <c r="L456" s="19"/>
    </row>
    <row r="457" spans="11:12" ht="12.75">
      <c r="K457" s="19"/>
      <c r="L457" s="19"/>
    </row>
    <row r="458" spans="11:12" ht="12.75">
      <c r="K458" s="19"/>
      <c r="L458" s="19"/>
    </row>
    <row r="459" spans="11:12" ht="12.75">
      <c r="K459" s="19"/>
      <c r="L459" s="19"/>
    </row>
    <row r="460" spans="11:12" ht="12.75">
      <c r="K460" s="19"/>
      <c r="L460" s="19"/>
    </row>
    <row r="461" spans="11:12" ht="12.75">
      <c r="K461" s="19"/>
      <c r="L461" s="19"/>
    </row>
    <row r="462" spans="11:12" ht="12.75">
      <c r="K462" s="19"/>
      <c r="L462" s="19"/>
    </row>
    <row r="463" spans="11:12" ht="12.75">
      <c r="K463" s="19"/>
      <c r="L463" s="19"/>
    </row>
    <row r="464" spans="11:12" ht="12.75">
      <c r="K464" s="19"/>
      <c r="L464" s="19"/>
    </row>
    <row r="465" spans="11:12" ht="12.75">
      <c r="K465" s="19"/>
      <c r="L465" s="19"/>
    </row>
    <row r="466" spans="11:12" ht="12.75">
      <c r="K466" s="19"/>
      <c r="L466" s="19"/>
    </row>
    <row r="467" spans="11:12" ht="12.75">
      <c r="K467" s="19"/>
      <c r="L467" s="19"/>
    </row>
    <row r="468" spans="11:12" ht="12.75">
      <c r="K468" s="19"/>
      <c r="L468" s="19"/>
    </row>
    <row r="469" spans="11:12" ht="12.75">
      <c r="K469" s="19"/>
      <c r="L469" s="19"/>
    </row>
    <row r="470" spans="11:12" ht="12.75">
      <c r="K470" s="19"/>
      <c r="L470" s="19"/>
    </row>
    <row r="471" spans="11:12" ht="12.75">
      <c r="K471" s="19"/>
      <c r="L471" s="19"/>
    </row>
    <row r="472" spans="11:12" ht="12.75">
      <c r="K472" s="19"/>
      <c r="L472" s="19"/>
    </row>
    <row r="473" spans="11:12" ht="12.75">
      <c r="K473" s="19"/>
      <c r="L473" s="19"/>
    </row>
    <row r="474" spans="11:12" ht="12.75">
      <c r="K474" s="19"/>
      <c r="L474" s="19"/>
    </row>
    <row r="475" spans="11:12" ht="12.75">
      <c r="K475" s="19"/>
      <c r="L475" s="19"/>
    </row>
    <row r="476" spans="11:12" ht="12.75">
      <c r="K476" s="19"/>
      <c r="L476" s="19"/>
    </row>
    <row r="477" spans="11:12" ht="12.75">
      <c r="K477" s="19"/>
      <c r="L477" s="19"/>
    </row>
    <row r="478" spans="11:12" ht="12.75">
      <c r="K478" s="19"/>
      <c r="L478" s="19"/>
    </row>
    <row r="479" spans="11:12" ht="12.75">
      <c r="K479" s="19"/>
      <c r="L479" s="19"/>
    </row>
    <row r="480" spans="11:12" ht="12.75">
      <c r="K480" s="19"/>
      <c r="L480" s="19"/>
    </row>
    <row r="481" spans="11:12" ht="12.75">
      <c r="K481" s="19"/>
      <c r="L481" s="19"/>
    </row>
    <row r="482" spans="11:12" ht="12.75">
      <c r="K482" s="19"/>
      <c r="L482" s="19"/>
    </row>
    <row r="483" spans="11:12" ht="12.75">
      <c r="K483" s="19"/>
      <c r="L483" s="19"/>
    </row>
    <row r="484" spans="11:12" ht="12.75">
      <c r="K484" s="19"/>
      <c r="L484" s="19"/>
    </row>
    <row r="485" spans="11:12" ht="12.75">
      <c r="K485" s="19"/>
      <c r="L485" s="19"/>
    </row>
    <row r="486" spans="11:12" ht="12.75">
      <c r="K486" s="19"/>
      <c r="L486" s="19"/>
    </row>
    <row r="487" spans="11:12" ht="12.75">
      <c r="K487" s="19"/>
      <c r="L487" s="19"/>
    </row>
    <row r="488" spans="11:12" ht="12.75">
      <c r="K488" s="19"/>
      <c r="L488" s="19"/>
    </row>
    <row r="489" spans="11:12" ht="12.75">
      <c r="K489" s="19"/>
      <c r="L489" s="19"/>
    </row>
    <row r="490" spans="11:12" ht="12.75">
      <c r="K490" s="19"/>
      <c r="L490" s="19"/>
    </row>
    <row r="491" spans="11:12" ht="12.75">
      <c r="K491" s="19"/>
      <c r="L491" s="19"/>
    </row>
    <row r="492" spans="11:12" ht="12.75">
      <c r="K492" s="19"/>
      <c r="L492" s="19"/>
    </row>
    <row r="493" spans="11:12" ht="12.75">
      <c r="K493" s="19"/>
      <c r="L493" s="19"/>
    </row>
    <row r="494" spans="11:12" ht="12.75">
      <c r="K494" s="19"/>
      <c r="L494" s="19"/>
    </row>
    <row r="495" spans="11:12" ht="12.75">
      <c r="K495" s="19"/>
      <c r="L495" s="19"/>
    </row>
    <row r="496" spans="11:12" ht="12.75">
      <c r="K496" s="19"/>
      <c r="L496" s="19"/>
    </row>
    <row r="497" spans="11:12" ht="12.75">
      <c r="K497" s="19"/>
      <c r="L497" s="19"/>
    </row>
    <row r="498" spans="11:12" ht="12.75">
      <c r="K498" s="19"/>
      <c r="L498" s="19"/>
    </row>
    <row r="499" spans="11:12" ht="12.75">
      <c r="K499" s="19"/>
      <c r="L499" s="19"/>
    </row>
    <row r="500" spans="11:12" ht="12.75">
      <c r="K500" s="19"/>
      <c r="L500" s="19"/>
    </row>
    <row r="501" spans="11:12" ht="12.75">
      <c r="K501" s="19"/>
      <c r="L501" s="19"/>
    </row>
    <row r="502" spans="11:12" ht="12.75">
      <c r="K502" s="19"/>
      <c r="L502" s="19"/>
    </row>
    <row r="503" spans="11:12" ht="12.75">
      <c r="K503" s="19"/>
      <c r="L503" s="19"/>
    </row>
    <row r="504" spans="11:12" ht="12.75">
      <c r="K504" s="19"/>
      <c r="L504" s="19"/>
    </row>
    <row r="505" spans="11:12" ht="12.75">
      <c r="K505" s="19"/>
      <c r="L505" s="19"/>
    </row>
    <row r="506" spans="11:12" ht="12.75">
      <c r="K506" s="19"/>
      <c r="L506" s="19"/>
    </row>
    <row r="507" spans="11:12" ht="12.75">
      <c r="K507" s="19"/>
      <c r="L507" s="19"/>
    </row>
    <row r="508" spans="11:12" ht="12.75">
      <c r="K508" s="19"/>
      <c r="L508" s="19"/>
    </row>
    <row r="509" spans="11:12" ht="12.75">
      <c r="K509" s="19"/>
      <c r="L509" s="19"/>
    </row>
    <row r="510" spans="11:12" ht="12.75">
      <c r="K510" s="19"/>
      <c r="L510" s="19"/>
    </row>
    <row r="511" spans="11:12" ht="12.75">
      <c r="K511" s="19"/>
      <c r="L511" s="19"/>
    </row>
    <row r="512" spans="11:12" ht="12.75">
      <c r="K512" s="19"/>
      <c r="L512" s="19"/>
    </row>
    <row r="513" spans="11:12" ht="12.75">
      <c r="K513" s="19"/>
      <c r="L513" s="19"/>
    </row>
    <row r="514" spans="11:12" ht="12.75">
      <c r="K514" s="19"/>
      <c r="L514" s="19"/>
    </row>
    <row r="515" spans="11:12" ht="12.75">
      <c r="K515" s="19"/>
      <c r="L515" s="19"/>
    </row>
    <row r="516" spans="11:12" ht="12.75">
      <c r="K516" s="19"/>
      <c r="L516" s="19"/>
    </row>
    <row r="517" spans="11:12" ht="12.75">
      <c r="K517" s="19"/>
      <c r="L517" s="19"/>
    </row>
    <row r="518" spans="11:12" ht="12.75">
      <c r="K518" s="19"/>
      <c r="L518" s="19"/>
    </row>
    <row r="519" spans="11:12" ht="12.75">
      <c r="K519" s="19"/>
      <c r="L519" s="19"/>
    </row>
    <row r="520" spans="11:12" ht="12.75">
      <c r="K520" s="19"/>
      <c r="L520" s="19"/>
    </row>
    <row r="521" spans="11:12" ht="12.75">
      <c r="K521" s="19"/>
      <c r="L521" s="19"/>
    </row>
    <row r="522" spans="11:12" ht="12.75">
      <c r="K522" s="19"/>
      <c r="L522" s="19"/>
    </row>
    <row r="523" spans="11:12" ht="12.75">
      <c r="K523" s="19"/>
      <c r="L523" s="19"/>
    </row>
    <row r="524" spans="11:12" ht="12.75">
      <c r="K524" s="19"/>
      <c r="L524" s="19"/>
    </row>
    <row r="525" spans="11:12" ht="12.75">
      <c r="K525" s="19"/>
      <c r="L525" s="19"/>
    </row>
    <row r="526" spans="11:12" ht="12.75">
      <c r="K526" s="19"/>
      <c r="L526" s="19"/>
    </row>
    <row r="527" spans="11:12" ht="12.75">
      <c r="K527" s="19"/>
      <c r="L527" s="19"/>
    </row>
    <row r="528" spans="11:12" ht="12.75">
      <c r="K528" s="19"/>
      <c r="L528" s="19"/>
    </row>
    <row r="529" spans="11:12" ht="12.75">
      <c r="K529" s="19"/>
      <c r="L529" s="19"/>
    </row>
    <row r="530" spans="11:12" ht="12.75">
      <c r="K530" s="19"/>
      <c r="L530" s="19"/>
    </row>
    <row r="531" spans="11:12" ht="12.75">
      <c r="K531" s="19"/>
      <c r="L531" s="19"/>
    </row>
    <row r="532" spans="11:12" ht="12.75">
      <c r="K532" s="19"/>
      <c r="L532" s="19"/>
    </row>
    <row r="533" spans="11:12" ht="12.75">
      <c r="K533" s="19"/>
      <c r="L533" s="19"/>
    </row>
    <row r="534" spans="11:12" ht="12.75">
      <c r="K534" s="19"/>
      <c r="L534" s="19"/>
    </row>
    <row r="535" spans="11:12" ht="12.75">
      <c r="K535" s="19"/>
      <c r="L535" s="19"/>
    </row>
    <row r="536" spans="11:12" ht="12.75">
      <c r="K536" s="19"/>
      <c r="L536" s="19"/>
    </row>
    <row r="537" spans="11:12" ht="12.75">
      <c r="K537" s="19"/>
      <c r="L537" s="19"/>
    </row>
    <row r="538" spans="11:12" ht="12.75">
      <c r="K538" s="19"/>
      <c r="L538" s="19"/>
    </row>
    <row r="539" spans="11:12" ht="12.75">
      <c r="K539" s="19"/>
      <c r="L539" s="19"/>
    </row>
    <row r="540" spans="11:12" ht="12.75">
      <c r="K540" s="19"/>
      <c r="L540" s="19"/>
    </row>
    <row r="541" spans="11:12" ht="12.75">
      <c r="K541" s="19"/>
      <c r="L541" s="19"/>
    </row>
    <row r="542" spans="11:12" ht="12.75">
      <c r="K542" s="19"/>
      <c r="L542" s="19"/>
    </row>
    <row r="543" spans="11:12" ht="12.75">
      <c r="K543" s="19"/>
      <c r="L543" s="19"/>
    </row>
    <row r="544" spans="11:12" ht="12.75">
      <c r="K544" s="19"/>
      <c r="L544" s="19"/>
    </row>
    <row r="545" spans="11:12" ht="12.75">
      <c r="K545" s="19"/>
      <c r="L545" s="19"/>
    </row>
    <row r="546" spans="11:12" ht="12.75">
      <c r="K546" s="19"/>
      <c r="L546" s="19"/>
    </row>
    <row r="547" spans="11:12" ht="12.75">
      <c r="K547" s="19"/>
      <c r="L547" s="19"/>
    </row>
    <row r="548" spans="11:12" ht="12.75">
      <c r="K548" s="19"/>
      <c r="L548" s="19"/>
    </row>
    <row r="549" spans="11:12" ht="12.75">
      <c r="K549" s="19"/>
      <c r="L549" s="19"/>
    </row>
    <row r="550" spans="11:12" ht="12.75">
      <c r="K550" s="19"/>
      <c r="L550" s="19"/>
    </row>
    <row r="551" spans="11:12" ht="12.75">
      <c r="K551" s="19"/>
      <c r="L551" s="19"/>
    </row>
    <row r="552" spans="11:12" ht="12.75">
      <c r="K552" s="19"/>
      <c r="L552" s="19"/>
    </row>
    <row r="553" spans="11:12" ht="12.75">
      <c r="K553" s="19"/>
      <c r="L553" s="19"/>
    </row>
    <row r="554" spans="11:12" ht="12.75">
      <c r="K554" s="19"/>
      <c r="L554" s="19"/>
    </row>
    <row r="555" spans="11:12" ht="12.75">
      <c r="K555" s="19"/>
      <c r="L555" s="19"/>
    </row>
    <row r="556" spans="11:12" ht="12.75">
      <c r="K556" s="19"/>
      <c r="L556" s="19"/>
    </row>
    <row r="557" spans="11:12" ht="12.75">
      <c r="K557" s="19"/>
      <c r="L557" s="19"/>
    </row>
    <row r="558" spans="11:12" ht="12.75">
      <c r="K558" s="19"/>
      <c r="L558" s="19"/>
    </row>
    <row r="559" spans="11:12" ht="12.75">
      <c r="K559" s="19"/>
      <c r="L559" s="19"/>
    </row>
    <row r="560" spans="11:12" ht="12.75">
      <c r="K560" s="19"/>
      <c r="L560" s="19"/>
    </row>
    <row r="561" spans="11:12" ht="12.75">
      <c r="K561" s="19"/>
      <c r="L561" s="19"/>
    </row>
    <row r="562" spans="11:12" ht="12.75">
      <c r="K562" s="19"/>
      <c r="L562" s="19"/>
    </row>
    <row r="563" spans="11:12" ht="12.75">
      <c r="K563" s="19"/>
      <c r="L563" s="19"/>
    </row>
    <row r="564" spans="11:12" ht="12.75">
      <c r="K564" s="19"/>
      <c r="L564" s="19"/>
    </row>
    <row r="565" spans="11:12" ht="12.75">
      <c r="K565" s="19"/>
      <c r="L565" s="19"/>
    </row>
    <row r="566" spans="11:12" ht="12.75">
      <c r="K566" s="19"/>
      <c r="L566" s="19"/>
    </row>
    <row r="567" spans="11:12" ht="12.75">
      <c r="K567" s="19"/>
      <c r="L567" s="19"/>
    </row>
    <row r="568" spans="11:12" ht="12.75">
      <c r="K568" s="19"/>
      <c r="L568" s="19"/>
    </row>
    <row r="569" spans="11:12" ht="12.75">
      <c r="K569" s="19"/>
      <c r="L569" s="19"/>
    </row>
    <row r="570" spans="11:12" ht="12.75">
      <c r="K570" s="19"/>
      <c r="L570" s="19"/>
    </row>
    <row r="571" spans="11:12" ht="12.75">
      <c r="K571" s="19"/>
      <c r="L571" s="19"/>
    </row>
    <row r="572" spans="11:12" ht="12.75">
      <c r="K572" s="19"/>
      <c r="L572" s="19"/>
    </row>
    <row r="573" spans="11:12" ht="12.75">
      <c r="K573" s="19"/>
      <c r="L573" s="19"/>
    </row>
    <row r="574" spans="11:12" ht="12.75">
      <c r="K574" s="19"/>
      <c r="L574" s="19"/>
    </row>
    <row r="575" spans="11:12" ht="12.75">
      <c r="K575" s="19"/>
      <c r="L575" s="19"/>
    </row>
    <row r="576" spans="11:12" ht="12.75">
      <c r="K576" s="19"/>
      <c r="L576" s="19"/>
    </row>
    <row r="577" spans="11:12" ht="12.75">
      <c r="K577" s="19"/>
      <c r="L577" s="19"/>
    </row>
    <row r="578" spans="11:12" ht="12.75">
      <c r="K578" s="19"/>
      <c r="L578" s="19"/>
    </row>
    <row r="579" spans="11:12" ht="12.75">
      <c r="K579" s="19"/>
      <c r="L579" s="19"/>
    </row>
    <row r="580" spans="11:12" ht="12.75">
      <c r="K580" s="19"/>
      <c r="L580" s="19"/>
    </row>
    <row r="581" spans="11:12" ht="12.75">
      <c r="K581" s="19"/>
      <c r="L581" s="19"/>
    </row>
    <row r="582" spans="11:12" ht="12.75">
      <c r="K582" s="19"/>
      <c r="L582" s="19"/>
    </row>
    <row r="583" spans="11:12" ht="12.75">
      <c r="K583" s="19"/>
      <c r="L583" s="19"/>
    </row>
    <row r="584" spans="11:12" ht="12.75">
      <c r="K584" s="19"/>
      <c r="L584" s="19"/>
    </row>
    <row r="585" spans="11:12" ht="12.75">
      <c r="K585" s="19"/>
      <c r="L585" s="19"/>
    </row>
    <row r="586" spans="11:12" ht="12.75">
      <c r="K586" s="19"/>
      <c r="L586" s="19"/>
    </row>
    <row r="587" spans="11:12" ht="12.75">
      <c r="K587" s="19"/>
      <c r="L587" s="19"/>
    </row>
    <row r="588" spans="11:12" ht="12.75">
      <c r="K588" s="19"/>
      <c r="L588" s="19"/>
    </row>
    <row r="589" spans="11:12" ht="12.75">
      <c r="K589" s="19"/>
      <c r="L589" s="19"/>
    </row>
    <row r="590" spans="11:12" ht="12.75">
      <c r="K590" s="19"/>
      <c r="L590" s="19"/>
    </row>
    <row r="591" spans="11:12" ht="12.75">
      <c r="K591" s="19"/>
      <c r="L591" s="19"/>
    </row>
    <row r="592" spans="11:12" ht="12.75">
      <c r="K592" s="19"/>
      <c r="L592" s="19"/>
    </row>
    <row r="593" spans="11:12" ht="12.75">
      <c r="K593" s="19"/>
      <c r="L593" s="19"/>
    </row>
    <row r="594" spans="11:12" ht="12.75">
      <c r="K594" s="19"/>
      <c r="L594" s="19"/>
    </row>
    <row r="595" spans="11:12" ht="12.75">
      <c r="K595" s="19"/>
      <c r="L595" s="19"/>
    </row>
    <row r="596" spans="11:12" ht="12.75">
      <c r="K596" s="19"/>
      <c r="L596" s="19"/>
    </row>
    <row r="597" spans="11:12" ht="12.75">
      <c r="K597" s="19"/>
      <c r="L597" s="19"/>
    </row>
    <row r="598" spans="11:12" ht="12.75">
      <c r="K598" s="19"/>
      <c r="L598" s="19"/>
    </row>
    <row r="599" spans="11:12" ht="12.75">
      <c r="K599" s="19"/>
      <c r="L599" s="19"/>
    </row>
    <row r="600" spans="11:12" ht="12.75">
      <c r="K600" s="19"/>
      <c r="L600" s="19"/>
    </row>
    <row r="601" spans="11:12" ht="12.75">
      <c r="K601" s="19"/>
      <c r="L601" s="19"/>
    </row>
    <row r="602" spans="11:12" ht="12.75">
      <c r="K602" s="19"/>
      <c r="L602" s="19"/>
    </row>
    <row r="603" spans="11:12" ht="12.75">
      <c r="K603" s="19"/>
      <c r="L603" s="19"/>
    </row>
    <row r="604" spans="11:12" ht="12.75">
      <c r="K604" s="19"/>
      <c r="L604" s="19"/>
    </row>
    <row r="605" spans="11:12" ht="12.75">
      <c r="K605" s="19"/>
      <c r="L605" s="19"/>
    </row>
    <row r="606" spans="11:12" ht="12.75">
      <c r="K606" s="19"/>
      <c r="L606" s="19"/>
    </row>
    <row r="607" spans="11:12" ht="12.75">
      <c r="K607" s="19"/>
      <c r="L607" s="19"/>
    </row>
    <row r="608" spans="11:12" ht="12.75">
      <c r="K608" s="19"/>
      <c r="L608" s="19"/>
    </row>
    <row r="609" spans="11:12" ht="12.75">
      <c r="K609" s="19"/>
      <c r="L609" s="19"/>
    </row>
    <row r="610" spans="11:12" ht="12.75">
      <c r="K610" s="19"/>
      <c r="L610" s="19"/>
    </row>
    <row r="611" spans="11:12" ht="12.75">
      <c r="K611" s="19"/>
      <c r="L611" s="19"/>
    </row>
    <row r="612" spans="11:12" ht="12.75">
      <c r="K612" s="19"/>
      <c r="L612" s="19"/>
    </row>
    <row r="613" spans="11:12" ht="12.75">
      <c r="K613" s="19"/>
      <c r="L613" s="19"/>
    </row>
    <row r="614" spans="11:12" ht="12.75">
      <c r="K614" s="19"/>
      <c r="L614" s="19"/>
    </row>
    <row r="615" spans="11:12" ht="12.75">
      <c r="K615" s="19"/>
      <c r="L615" s="19"/>
    </row>
    <row r="616" spans="11:12" ht="12.75">
      <c r="K616" s="19"/>
      <c r="L616" s="19"/>
    </row>
    <row r="617" spans="11:12" ht="12.75">
      <c r="K617" s="19"/>
      <c r="L617" s="19"/>
    </row>
    <row r="618" spans="11:12" ht="12.75">
      <c r="K618" s="19"/>
      <c r="L618" s="19"/>
    </row>
    <row r="619" spans="11:12" ht="12.75">
      <c r="K619" s="19"/>
      <c r="L619" s="19"/>
    </row>
    <row r="620" spans="11:12" ht="12.75">
      <c r="K620" s="19"/>
      <c r="L620" s="19"/>
    </row>
    <row r="621" spans="11:12" ht="12.75">
      <c r="K621" s="19"/>
      <c r="L621" s="19"/>
    </row>
    <row r="622" spans="11:12" ht="12.75">
      <c r="K622" s="19"/>
      <c r="L622" s="19"/>
    </row>
    <row r="623" spans="11:12" ht="12.75">
      <c r="K623" s="19"/>
      <c r="L623" s="19"/>
    </row>
    <row r="624" spans="11:12" ht="12.75">
      <c r="K624" s="19"/>
      <c r="L624" s="19"/>
    </row>
    <row r="625" spans="11:12" ht="12.75">
      <c r="K625" s="19"/>
      <c r="L625" s="19"/>
    </row>
    <row r="626" spans="11:12" ht="12.75">
      <c r="K626" s="19"/>
      <c r="L626" s="19"/>
    </row>
    <row r="627" spans="11:12" ht="12.75">
      <c r="K627" s="19"/>
      <c r="L627" s="19"/>
    </row>
    <row r="628" spans="11:12" ht="12.75">
      <c r="K628" s="19"/>
      <c r="L628" s="19"/>
    </row>
    <row r="629" spans="11:12" ht="12.75">
      <c r="K629" s="19"/>
      <c r="L629" s="19"/>
    </row>
    <row r="630" spans="11:12" ht="12.75">
      <c r="K630" s="19"/>
      <c r="L630" s="19"/>
    </row>
    <row r="631" spans="11:12" ht="12.75">
      <c r="K631" s="19"/>
      <c r="L631" s="19"/>
    </row>
    <row r="632" spans="11:12" ht="12.75">
      <c r="K632" s="19"/>
      <c r="L632" s="19"/>
    </row>
    <row r="633" spans="11:12" ht="12.75">
      <c r="K633" s="19"/>
      <c r="L633" s="19"/>
    </row>
    <row r="634" spans="11:12" ht="12.75">
      <c r="K634" s="19"/>
      <c r="L634" s="19"/>
    </row>
    <row r="635" spans="11:12" ht="12.75">
      <c r="K635" s="19"/>
      <c r="L635" s="19"/>
    </row>
    <row r="636" spans="11:12" ht="12.75">
      <c r="K636" s="19"/>
      <c r="L636" s="19"/>
    </row>
    <row r="637" spans="11:12" ht="12.75">
      <c r="K637" s="19"/>
      <c r="L637" s="19"/>
    </row>
    <row r="638" spans="11:12" ht="12.75">
      <c r="K638" s="19"/>
      <c r="L638" s="19"/>
    </row>
    <row r="639" spans="11:12" ht="12.75">
      <c r="K639" s="19"/>
      <c r="L639" s="19"/>
    </row>
    <row r="640" spans="11:12" ht="12.75">
      <c r="K640" s="19"/>
      <c r="L640" s="19"/>
    </row>
    <row r="641" spans="11:12" ht="12.75">
      <c r="K641" s="19"/>
      <c r="L641" s="19"/>
    </row>
    <row r="642" spans="11:12" ht="12.75">
      <c r="K642" s="19"/>
      <c r="L642" s="19"/>
    </row>
    <row r="643" spans="11:12" ht="12.75">
      <c r="K643" s="19"/>
      <c r="L643" s="19"/>
    </row>
    <row r="644" spans="11:12" ht="12.75">
      <c r="K644" s="19"/>
      <c r="L644" s="19"/>
    </row>
    <row r="645" spans="11:12" ht="12.75">
      <c r="K645" s="19"/>
      <c r="L645" s="19"/>
    </row>
    <row r="646" spans="11:12" ht="12.75">
      <c r="K646" s="19"/>
      <c r="L646" s="19"/>
    </row>
    <row r="647" spans="11:12" ht="12.75">
      <c r="K647" s="19"/>
      <c r="L647" s="19"/>
    </row>
    <row r="648" spans="11:12" ht="12.75">
      <c r="K648" s="19"/>
      <c r="L648" s="19"/>
    </row>
    <row r="649" spans="11:12" ht="12.75">
      <c r="K649" s="19"/>
      <c r="L649" s="19"/>
    </row>
    <row r="650" spans="11:12" ht="12.75">
      <c r="K650" s="19"/>
      <c r="L650" s="19"/>
    </row>
    <row r="651" spans="11:12" ht="12.75">
      <c r="K651" s="19"/>
      <c r="L651" s="19"/>
    </row>
    <row r="652" spans="11:12" ht="12.75">
      <c r="K652" s="19"/>
      <c r="L652" s="19"/>
    </row>
    <row r="653" spans="11:12" ht="12.75">
      <c r="K653" s="19"/>
      <c r="L653" s="19"/>
    </row>
    <row r="654" spans="11:12" ht="12.75">
      <c r="K654" s="19"/>
      <c r="L654" s="19"/>
    </row>
    <row r="655" spans="11:12" ht="12.75">
      <c r="K655" s="19"/>
      <c r="L655" s="19"/>
    </row>
    <row r="656" spans="11:12" ht="12.75">
      <c r="K656" s="19"/>
      <c r="L656" s="19"/>
    </row>
    <row r="657" spans="11:12" ht="12.75">
      <c r="K657" s="19"/>
      <c r="L657" s="19"/>
    </row>
    <row r="658" spans="11:12" ht="12.75">
      <c r="K658" s="19"/>
      <c r="L658" s="19"/>
    </row>
    <row r="659" spans="11:12" ht="12.75">
      <c r="K659" s="19"/>
      <c r="L659" s="19"/>
    </row>
    <row r="660" spans="11:12" ht="12.75">
      <c r="K660" s="19"/>
      <c r="L660" s="19"/>
    </row>
    <row r="661" spans="11:12" ht="12.75">
      <c r="K661" s="19"/>
      <c r="L661" s="19"/>
    </row>
    <row r="662" spans="11:12" ht="12.75">
      <c r="K662" s="19"/>
      <c r="L662" s="19"/>
    </row>
    <row r="663" spans="11:12" ht="12.75">
      <c r="K663" s="19"/>
      <c r="L663" s="19"/>
    </row>
    <row r="664" spans="11:12" ht="12.75">
      <c r="K664" s="19"/>
      <c r="L664" s="19"/>
    </row>
    <row r="665" spans="11:12" ht="12.75">
      <c r="K665" s="19"/>
      <c r="L665" s="19"/>
    </row>
    <row r="666" spans="11:12" ht="12.75">
      <c r="K666" s="19"/>
      <c r="L666" s="19"/>
    </row>
    <row r="667" spans="11:12" ht="12.75">
      <c r="K667" s="19"/>
      <c r="L667" s="19"/>
    </row>
    <row r="668" spans="11:12" ht="12.75">
      <c r="K668" s="19"/>
      <c r="L668" s="19"/>
    </row>
    <row r="669" spans="11:12" ht="12.75">
      <c r="K669" s="19"/>
      <c r="L669" s="19"/>
    </row>
    <row r="670" spans="11:12" ht="12.75">
      <c r="K670" s="19"/>
      <c r="L670" s="19"/>
    </row>
    <row r="671" spans="11:12" ht="12.75">
      <c r="K671" s="19"/>
      <c r="L671" s="19"/>
    </row>
    <row r="672" spans="11:12" ht="12.75">
      <c r="K672" s="19"/>
      <c r="L672" s="19"/>
    </row>
    <row r="673" spans="11:12" ht="12.75">
      <c r="K673" s="19"/>
      <c r="L673" s="19"/>
    </row>
    <row r="674" spans="11:12" ht="12.75">
      <c r="K674" s="19"/>
      <c r="L674" s="19"/>
    </row>
    <row r="675" spans="11:12" ht="12.75">
      <c r="K675" s="19"/>
      <c r="L675" s="19"/>
    </row>
    <row r="676" spans="11:12" ht="12.75">
      <c r="K676" s="19"/>
      <c r="L676" s="19"/>
    </row>
    <row r="677" spans="11:12" ht="12.75">
      <c r="K677" s="19"/>
      <c r="L677" s="19"/>
    </row>
    <row r="678" spans="11:12" ht="12.75">
      <c r="K678" s="19"/>
      <c r="L678" s="19"/>
    </row>
    <row r="679" spans="11:12" ht="12.75">
      <c r="K679" s="19"/>
      <c r="L679" s="19"/>
    </row>
    <row r="680" spans="11:12" ht="12.75">
      <c r="K680" s="19"/>
      <c r="L680" s="19"/>
    </row>
    <row r="681" spans="11:12" ht="12.75">
      <c r="K681" s="19"/>
      <c r="L681" s="19"/>
    </row>
    <row r="682" spans="11:12" ht="12.75">
      <c r="K682" s="19"/>
      <c r="L682" s="19"/>
    </row>
    <row r="683" spans="11:12" ht="12.75">
      <c r="K683" s="19"/>
      <c r="L683" s="19"/>
    </row>
    <row r="684" spans="11:12" ht="12.75">
      <c r="K684" s="19"/>
      <c r="L684" s="19"/>
    </row>
    <row r="685" spans="11:12" ht="12.75">
      <c r="K685" s="19"/>
      <c r="L685" s="19"/>
    </row>
    <row r="686" spans="11:12" ht="12.75">
      <c r="K686" s="19"/>
      <c r="L686" s="19"/>
    </row>
    <row r="687" spans="11:12" ht="12.75">
      <c r="K687" s="19"/>
      <c r="L687" s="19"/>
    </row>
    <row r="688" spans="11:12" ht="12.75">
      <c r="K688" s="19"/>
      <c r="L688" s="19"/>
    </row>
    <row r="689" spans="11:12" ht="12.75">
      <c r="K689" s="19"/>
      <c r="L689" s="19"/>
    </row>
    <row r="690" spans="11:12" ht="12.75">
      <c r="K690" s="19"/>
      <c r="L690" s="19"/>
    </row>
    <row r="691" spans="11:12" ht="12.75">
      <c r="K691" s="19"/>
      <c r="L691" s="19"/>
    </row>
    <row r="692" spans="11:12" ht="12.75">
      <c r="K692" s="19"/>
      <c r="L692" s="19"/>
    </row>
    <row r="693" spans="11:12" ht="12.75">
      <c r="K693" s="19"/>
      <c r="L693" s="19"/>
    </row>
    <row r="694" spans="11:12" ht="12.75">
      <c r="K694" s="19"/>
      <c r="L694" s="19"/>
    </row>
    <row r="695" spans="11:12" ht="12.75">
      <c r="K695" s="19"/>
      <c r="L695" s="19"/>
    </row>
    <row r="696" spans="11:12" ht="12.75">
      <c r="K696" s="19"/>
      <c r="L696" s="19"/>
    </row>
    <row r="697" spans="11:12" ht="12.75">
      <c r="K697" s="19"/>
      <c r="L697" s="19"/>
    </row>
    <row r="698" spans="11:12" ht="12.75">
      <c r="K698" s="19"/>
      <c r="L698" s="19"/>
    </row>
    <row r="699" spans="11:12" ht="12.75">
      <c r="K699" s="19"/>
      <c r="L699" s="19"/>
    </row>
    <row r="700" spans="11:12" ht="12.75">
      <c r="K700" s="19"/>
      <c r="L700" s="19"/>
    </row>
    <row r="701" spans="11:12" ht="12.75">
      <c r="K701" s="19"/>
      <c r="L701" s="19"/>
    </row>
    <row r="702" spans="11:12" ht="12.75">
      <c r="K702" s="19"/>
      <c r="L702" s="19"/>
    </row>
    <row r="703" spans="11:12" ht="12.75">
      <c r="K703" s="19"/>
      <c r="L703" s="19"/>
    </row>
    <row r="704" spans="11:12" ht="12.75">
      <c r="K704" s="19"/>
      <c r="L704" s="19"/>
    </row>
    <row r="705" spans="11:12" ht="12.75">
      <c r="K705" s="19"/>
      <c r="L705" s="19"/>
    </row>
    <row r="706" spans="11:12" ht="12.75">
      <c r="K706" s="19"/>
      <c r="L706" s="19"/>
    </row>
    <row r="707" spans="11:12" ht="12.75">
      <c r="K707" s="19"/>
      <c r="L707" s="19"/>
    </row>
    <row r="708" spans="11:12" ht="12.75">
      <c r="K708" s="19"/>
      <c r="L708" s="19"/>
    </row>
    <row r="709" spans="11:12" ht="12.75">
      <c r="K709" s="19"/>
      <c r="L709" s="19"/>
    </row>
    <row r="710" spans="11:12" ht="12.75">
      <c r="K710" s="19"/>
      <c r="L710" s="19"/>
    </row>
    <row r="711" spans="11:12" ht="12.75">
      <c r="K711" s="19"/>
      <c r="L711" s="19"/>
    </row>
    <row r="712" spans="11:12" ht="12.75">
      <c r="K712" s="19"/>
      <c r="L712" s="19"/>
    </row>
    <row r="713" spans="11:12" ht="12.75">
      <c r="K713" s="19"/>
      <c r="L713" s="19"/>
    </row>
    <row r="714" spans="11:12" ht="12.75">
      <c r="K714" s="19"/>
      <c r="L714" s="19"/>
    </row>
    <row r="715" spans="11:12" ht="12.75">
      <c r="K715" s="19"/>
      <c r="L715" s="19"/>
    </row>
    <row r="716" spans="11:12" ht="12.75">
      <c r="K716" s="19"/>
      <c r="L716" s="19"/>
    </row>
    <row r="717" spans="11:12" ht="12.75">
      <c r="K717" s="19"/>
      <c r="L717" s="19"/>
    </row>
    <row r="718" spans="11:12" ht="12.75">
      <c r="K718" s="19"/>
      <c r="L718" s="19"/>
    </row>
    <row r="719" spans="11:12" ht="12.75">
      <c r="K719" s="19"/>
      <c r="L719" s="19"/>
    </row>
    <row r="720" spans="11:12" ht="12.75">
      <c r="K720" s="19"/>
      <c r="L720" s="19"/>
    </row>
    <row r="721" spans="11:12" ht="12.75">
      <c r="K721" s="19"/>
      <c r="L721" s="19"/>
    </row>
    <row r="722" spans="11:12" ht="12.75">
      <c r="K722" s="19"/>
      <c r="L722" s="19"/>
    </row>
    <row r="723" spans="11:12" ht="12.75">
      <c r="K723" s="19"/>
      <c r="L723" s="19"/>
    </row>
    <row r="724" spans="11:12" ht="12.75">
      <c r="K724" s="19"/>
      <c r="L724" s="19"/>
    </row>
    <row r="725" spans="11:12" ht="12.75">
      <c r="K725" s="19"/>
      <c r="L725" s="19"/>
    </row>
    <row r="726" spans="11:12" ht="12.75">
      <c r="K726" s="19"/>
      <c r="L726" s="19"/>
    </row>
    <row r="727" spans="11:12" ht="12.75">
      <c r="K727" s="19"/>
      <c r="L727" s="19"/>
    </row>
    <row r="728" spans="11:12" ht="12.75">
      <c r="K728" s="19"/>
      <c r="L728" s="19"/>
    </row>
    <row r="729" spans="11:12" ht="12.75">
      <c r="K729" s="19"/>
      <c r="L729" s="19"/>
    </row>
    <row r="730" spans="11:12" ht="12.75">
      <c r="K730" s="19"/>
      <c r="L730" s="19"/>
    </row>
    <row r="731" spans="11:12" ht="12.75">
      <c r="K731" s="19"/>
      <c r="L731" s="19"/>
    </row>
    <row r="732" spans="11:12" ht="12.75">
      <c r="K732" s="19"/>
      <c r="L732" s="19"/>
    </row>
    <row r="733" spans="11:12" ht="12.75">
      <c r="K733" s="19"/>
      <c r="L733" s="19"/>
    </row>
    <row r="734" spans="11:12" ht="12.75">
      <c r="K734" s="19"/>
      <c r="L734" s="19"/>
    </row>
    <row r="735" spans="11:12" ht="12.75">
      <c r="K735" s="19"/>
      <c r="L735" s="19"/>
    </row>
    <row r="736" spans="11:12" ht="12.75">
      <c r="K736" s="19"/>
      <c r="L736" s="19"/>
    </row>
    <row r="737" spans="11:12" ht="12.75">
      <c r="K737" s="19"/>
      <c r="L737" s="19"/>
    </row>
    <row r="738" spans="11:12" ht="12.75">
      <c r="K738" s="19"/>
      <c r="L738" s="19"/>
    </row>
    <row r="739" spans="11:12" ht="12.75">
      <c r="K739" s="19"/>
      <c r="L739" s="19"/>
    </row>
    <row r="740" spans="11:12" ht="12.75">
      <c r="K740" s="19"/>
      <c r="L740" s="19"/>
    </row>
    <row r="741" spans="11:12" ht="12.75">
      <c r="K741" s="19"/>
      <c r="L741" s="19"/>
    </row>
    <row r="742" spans="11:12" ht="12.75">
      <c r="K742" s="19"/>
      <c r="L742" s="19"/>
    </row>
    <row r="743" spans="11:12" ht="12.75">
      <c r="K743" s="19"/>
      <c r="L743" s="19"/>
    </row>
    <row r="744" spans="11:12" ht="12.75">
      <c r="K744" s="19"/>
      <c r="L744" s="19"/>
    </row>
    <row r="745" spans="11:12" ht="12.75">
      <c r="K745" s="19"/>
      <c r="L745" s="19"/>
    </row>
    <row r="746" spans="11:12" ht="12.75">
      <c r="K746" s="19"/>
      <c r="L746" s="19"/>
    </row>
    <row r="747" spans="11:12" ht="12.75">
      <c r="K747" s="19"/>
      <c r="L747" s="19"/>
    </row>
    <row r="748" spans="11:12" ht="12.75">
      <c r="K748" s="19"/>
      <c r="L748" s="19"/>
    </row>
    <row r="749" spans="11:12" ht="12.75">
      <c r="K749" s="19"/>
      <c r="L749" s="19"/>
    </row>
    <row r="750" spans="11:12" ht="12.75">
      <c r="K750" s="19"/>
      <c r="L750" s="19"/>
    </row>
    <row r="751" spans="11:12" ht="12.75">
      <c r="K751" s="19"/>
      <c r="L751" s="19"/>
    </row>
  </sheetData>
  <autoFilter ref="A2:L114">
    <sortState ref="A3:L101">
      <sortCondition ref="A2:A101"/>
    </sortState>
  </autoFilter>
  <dataValidations disablePrompts="1" count="1">
    <dataValidation type="list" allowBlank="1" showInputMessage="1" showErrorMessage="1" sqref="D3:D113">
      <formula1>$Q$3:$Q$4</formula1>
    </dataValidation>
  </dataValidations>
  <pageMargins left="0.7" right="0.7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2"/>
  <sheetViews>
    <sheetView showGridLines="0" rightToLeft="1" workbookViewId="0">
      <pane xSplit="5" ySplit="3" topLeftCell="F4" activePane="bottomRight" state="frozen"/>
      <selection pane="topRight" activeCell="E1" sqref="E1"/>
      <selection pane="bottomLeft" activeCell="A3" sqref="A3"/>
      <selection pane="bottomRight" activeCell="D15" sqref="D15"/>
    </sheetView>
  </sheetViews>
  <sheetFormatPr defaultColWidth="14.42578125" defaultRowHeight="15" customHeight="1"/>
  <cols>
    <col min="1" max="1" width="6" bestFit="1" customWidth="1"/>
    <col min="2" max="2" width="17.140625" style="34" bestFit="1" customWidth="1"/>
    <col min="3" max="3" width="6.85546875" style="34" bestFit="1" customWidth="1"/>
    <col min="4" max="4" width="10.5703125" style="34" bestFit="1" customWidth="1"/>
    <col min="5" max="5" width="37.7109375" style="35" bestFit="1" customWidth="1"/>
    <col min="6" max="6" width="11.42578125" style="35" customWidth="1"/>
    <col min="7" max="7" width="11.42578125" style="36" customWidth="1"/>
    <col min="8" max="18" width="11.42578125" style="35" customWidth="1"/>
    <col min="19" max="19" width="9.28515625" style="104" bestFit="1" customWidth="1"/>
    <col min="20" max="20" width="36.5703125" style="36" customWidth="1"/>
    <col min="21" max="23" width="8.85546875" style="34" customWidth="1"/>
    <col min="24" max="25" width="4.85546875" style="34" bestFit="1" customWidth="1"/>
    <col min="26" max="26" width="8.85546875" style="34" customWidth="1"/>
    <col min="27" max="16384" width="14.42578125" style="34"/>
  </cols>
  <sheetData>
    <row r="1" spans="1:26" ht="15" customHeight="1">
      <c r="A1" s="123"/>
      <c r="B1" s="124"/>
      <c r="C1" s="46"/>
      <c r="D1" s="46"/>
      <c r="E1" s="47"/>
      <c r="F1" s="125" t="s">
        <v>139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7"/>
    </row>
    <row r="2" spans="1:26" ht="15" customHeight="1">
      <c r="A2" s="63"/>
      <c r="B2" s="64"/>
      <c r="C2" s="46"/>
      <c r="D2" s="46"/>
      <c r="E2" s="47"/>
      <c r="F2" s="105">
        <f>SUM(F4:F338)</f>
        <v>703500</v>
      </c>
      <c r="G2" s="105">
        <f>SUM(G4:G338)</f>
        <v>11725</v>
      </c>
      <c r="H2" s="105">
        <f t="shared" ref="H2:R2" si="0">SUM(H4:H338)</f>
        <v>11725</v>
      </c>
      <c r="I2" s="105">
        <f t="shared" si="0"/>
        <v>11725</v>
      </c>
      <c r="J2" s="105">
        <f t="shared" si="0"/>
        <v>11625</v>
      </c>
      <c r="K2" s="105">
        <f t="shared" si="0"/>
        <v>11375</v>
      </c>
      <c r="L2" s="105">
        <f t="shared" si="0"/>
        <v>11225</v>
      </c>
      <c r="M2" s="105">
        <f t="shared" si="0"/>
        <v>10380</v>
      </c>
      <c r="N2" s="105">
        <f t="shared" si="0"/>
        <v>10150</v>
      </c>
      <c r="O2" s="105">
        <f t="shared" si="0"/>
        <v>9915</v>
      </c>
      <c r="P2" s="105">
        <f t="shared" si="0"/>
        <v>9590</v>
      </c>
      <c r="Q2" s="105">
        <f t="shared" si="0"/>
        <v>9445</v>
      </c>
      <c r="R2" s="105">
        <f t="shared" si="0"/>
        <v>9559</v>
      </c>
      <c r="S2" s="106">
        <f>SUM(S4:S485)</f>
        <v>128439</v>
      </c>
      <c r="T2" s="84"/>
    </row>
    <row r="3" spans="1:26" s="35" customFormat="1" ht="45.75" thickBot="1">
      <c r="A3" s="71" t="s">
        <v>419</v>
      </c>
      <c r="B3" s="72" t="s">
        <v>140</v>
      </c>
      <c r="C3" s="70" t="s">
        <v>418</v>
      </c>
      <c r="D3" s="70" t="s">
        <v>1782</v>
      </c>
      <c r="E3" s="48" t="s">
        <v>2</v>
      </c>
      <c r="F3" s="69" t="s">
        <v>415</v>
      </c>
      <c r="G3" s="49">
        <v>42736</v>
      </c>
      <c r="H3" s="49">
        <v>42767</v>
      </c>
      <c r="I3" s="49">
        <v>42795</v>
      </c>
      <c r="J3" s="49">
        <v>42826</v>
      </c>
      <c r="K3" s="49">
        <v>42856</v>
      </c>
      <c r="L3" s="49">
        <v>42887</v>
      </c>
      <c r="M3" s="49">
        <v>42917</v>
      </c>
      <c r="N3" s="49">
        <v>42948</v>
      </c>
      <c r="O3" s="49">
        <v>42979</v>
      </c>
      <c r="P3" s="49">
        <v>43009</v>
      </c>
      <c r="Q3" s="49">
        <v>43040</v>
      </c>
      <c r="R3" s="49">
        <v>43070</v>
      </c>
      <c r="S3" s="103" t="s">
        <v>417</v>
      </c>
      <c r="T3" s="73" t="s">
        <v>141</v>
      </c>
    </row>
    <row r="4" spans="1:26">
      <c r="A4" s="24">
        <v>1</v>
      </c>
      <c r="B4" s="50" t="s">
        <v>142</v>
      </c>
      <c r="C4" s="51">
        <v>-112</v>
      </c>
      <c r="D4" s="109" t="s">
        <v>1820</v>
      </c>
      <c r="E4" s="52" t="s">
        <v>1818</v>
      </c>
      <c r="F4" s="55">
        <v>2100</v>
      </c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108">
        <f>SUM(G4:R4)</f>
        <v>0</v>
      </c>
      <c r="T4" s="46"/>
      <c r="U4" s="37"/>
      <c r="V4" s="37"/>
      <c r="W4" s="37"/>
      <c r="X4" s="42">
        <v>2017</v>
      </c>
      <c r="Y4" s="43">
        <v>2100</v>
      </c>
      <c r="Z4" s="37"/>
    </row>
    <row r="5" spans="1:26" ht="15.75" thickBot="1">
      <c r="A5" s="24">
        <v>2</v>
      </c>
      <c r="B5" s="50" t="s">
        <v>143</v>
      </c>
      <c r="C5" s="51">
        <v>-111</v>
      </c>
      <c r="D5" s="109">
        <v>42583</v>
      </c>
      <c r="E5" s="52" t="s">
        <v>1781</v>
      </c>
      <c r="F5" s="55">
        <v>2100</v>
      </c>
      <c r="G5" s="56"/>
      <c r="H5" s="57"/>
      <c r="I5" s="57"/>
      <c r="J5" s="57"/>
      <c r="K5" s="57"/>
      <c r="L5" s="57"/>
      <c r="M5" s="57"/>
      <c r="N5" s="57"/>
      <c r="O5" s="57"/>
      <c r="P5" s="57"/>
      <c r="Q5" s="57"/>
      <c r="R5" s="54"/>
      <c r="S5" s="108">
        <f t="shared" ref="S5:S68" si="1">SUM(G5:R5)</f>
        <v>0</v>
      </c>
      <c r="T5" s="46"/>
      <c r="U5" s="37"/>
      <c r="V5" s="37"/>
      <c r="W5" s="37"/>
      <c r="X5" s="44">
        <v>2018</v>
      </c>
      <c r="Y5" s="45">
        <v>2400</v>
      </c>
      <c r="Z5" s="37"/>
    </row>
    <row r="6" spans="1:26">
      <c r="A6" s="24">
        <v>3</v>
      </c>
      <c r="B6" s="50" t="s">
        <v>144</v>
      </c>
      <c r="C6" s="51">
        <v>103</v>
      </c>
      <c r="D6" s="109" t="e">
        <v>#N/A</v>
      </c>
      <c r="E6" s="52" t="s">
        <v>1778</v>
      </c>
      <c r="F6" s="55">
        <v>2100</v>
      </c>
      <c r="G6" s="56"/>
      <c r="H6" s="57"/>
      <c r="I6" s="57"/>
      <c r="J6" s="57"/>
      <c r="K6" s="57"/>
      <c r="L6" s="57"/>
      <c r="M6" s="57"/>
      <c r="N6" s="57"/>
      <c r="O6" s="57"/>
      <c r="P6" s="57"/>
      <c r="Q6" s="57"/>
      <c r="R6" s="54"/>
      <c r="S6" s="108">
        <f t="shared" si="1"/>
        <v>0</v>
      </c>
      <c r="T6" s="46"/>
      <c r="U6" s="37"/>
      <c r="V6" s="37"/>
      <c r="W6" s="37"/>
      <c r="X6" s="37"/>
      <c r="Y6" s="37"/>
      <c r="Z6" s="37"/>
    </row>
    <row r="7" spans="1:26">
      <c r="A7" s="24">
        <v>4</v>
      </c>
      <c r="B7" s="50" t="s">
        <v>145</v>
      </c>
      <c r="C7" s="51">
        <v>101</v>
      </c>
      <c r="D7" s="109" t="s">
        <v>1820</v>
      </c>
      <c r="E7" s="52" t="s">
        <v>1818</v>
      </c>
      <c r="F7" s="55">
        <v>2100</v>
      </c>
      <c r="G7" s="56"/>
      <c r="H7" s="57"/>
      <c r="I7" s="57"/>
      <c r="J7" s="57"/>
      <c r="K7" s="57"/>
      <c r="L7" s="57"/>
      <c r="M7" s="57"/>
      <c r="N7" s="57"/>
      <c r="O7" s="57"/>
      <c r="P7" s="57"/>
      <c r="Q7" s="57"/>
      <c r="R7" s="54"/>
      <c r="S7" s="108">
        <f t="shared" si="1"/>
        <v>0</v>
      </c>
      <c r="T7" s="46"/>
      <c r="U7" s="37"/>
      <c r="V7" s="37"/>
      <c r="W7" s="37"/>
      <c r="X7" s="37"/>
      <c r="Y7" s="37"/>
      <c r="Z7" s="37"/>
    </row>
    <row r="8" spans="1:26">
      <c r="A8" s="24">
        <v>5</v>
      </c>
      <c r="B8" s="50" t="s">
        <v>146</v>
      </c>
      <c r="C8" s="51">
        <v>102</v>
      </c>
      <c r="D8" s="109">
        <v>42983</v>
      </c>
      <c r="E8" s="52" t="s">
        <v>1777</v>
      </c>
      <c r="F8" s="55">
        <v>2100</v>
      </c>
      <c r="G8" s="56"/>
      <c r="H8" s="57"/>
      <c r="I8" s="57"/>
      <c r="J8" s="57"/>
      <c r="K8" s="57"/>
      <c r="L8" s="57"/>
      <c r="M8" s="57"/>
      <c r="N8" s="57"/>
      <c r="O8" s="57"/>
      <c r="P8" s="57"/>
      <c r="Q8" s="57"/>
      <c r="R8" s="54"/>
      <c r="S8" s="108">
        <f t="shared" si="1"/>
        <v>0</v>
      </c>
      <c r="T8" s="46"/>
      <c r="U8" s="37"/>
      <c r="V8" s="37"/>
      <c r="W8" s="37"/>
      <c r="X8" s="37"/>
      <c r="Y8" s="37"/>
      <c r="Z8" s="37"/>
    </row>
    <row r="9" spans="1:26">
      <c r="A9" s="24">
        <v>6</v>
      </c>
      <c r="B9" s="50" t="s">
        <v>147</v>
      </c>
      <c r="C9" s="51">
        <v>112</v>
      </c>
      <c r="D9" s="109">
        <v>42370</v>
      </c>
      <c r="E9" s="52" t="s">
        <v>1776</v>
      </c>
      <c r="F9" s="55">
        <v>2100</v>
      </c>
      <c r="G9" s="56"/>
      <c r="H9" s="57"/>
      <c r="I9" s="57"/>
      <c r="J9" s="57"/>
      <c r="K9" s="57"/>
      <c r="L9" s="57"/>
      <c r="M9" s="57"/>
      <c r="N9" s="57"/>
      <c r="O9" s="57"/>
      <c r="P9" s="57"/>
      <c r="Q9" s="57"/>
      <c r="R9" s="54"/>
      <c r="S9" s="108">
        <f t="shared" si="1"/>
        <v>0</v>
      </c>
      <c r="T9" s="46"/>
      <c r="U9" s="37"/>
      <c r="V9" s="37"/>
      <c r="W9" s="37"/>
      <c r="X9" s="37"/>
      <c r="Y9" s="37"/>
      <c r="Z9" s="37"/>
    </row>
    <row r="10" spans="1:26">
      <c r="A10" s="24">
        <v>7</v>
      </c>
      <c r="B10" s="50" t="s">
        <v>148</v>
      </c>
      <c r="C10" s="51">
        <v>111</v>
      </c>
      <c r="D10" s="109" t="s">
        <v>1820</v>
      </c>
      <c r="E10" s="52" t="s">
        <v>1818</v>
      </c>
      <c r="F10" s="55">
        <v>2100</v>
      </c>
      <c r="G10" s="56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4"/>
      <c r="S10" s="108">
        <f t="shared" si="1"/>
        <v>0</v>
      </c>
      <c r="T10" s="46"/>
      <c r="U10" s="37"/>
      <c r="V10" s="37"/>
      <c r="W10" s="37"/>
      <c r="X10" s="37"/>
      <c r="Y10" s="37"/>
      <c r="Z10" s="37"/>
    </row>
    <row r="11" spans="1:26">
      <c r="A11" s="24">
        <v>8</v>
      </c>
      <c r="B11" s="50" t="s">
        <v>149</v>
      </c>
      <c r="C11" s="51">
        <v>122</v>
      </c>
      <c r="D11" s="109">
        <v>42277</v>
      </c>
      <c r="E11" s="52" t="s">
        <v>1775</v>
      </c>
      <c r="F11" s="55">
        <v>2100</v>
      </c>
      <c r="G11" s="56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4"/>
      <c r="S11" s="108">
        <f t="shared" si="1"/>
        <v>0</v>
      </c>
      <c r="T11" s="46"/>
      <c r="U11" s="37"/>
      <c r="V11" s="37"/>
      <c r="W11" s="37"/>
      <c r="X11" s="37"/>
      <c r="Y11" s="37"/>
      <c r="Z11" s="37"/>
    </row>
    <row r="12" spans="1:26">
      <c r="A12" s="24">
        <v>9</v>
      </c>
      <c r="B12" s="50" t="s">
        <v>150</v>
      </c>
      <c r="C12" s="51">
        <v>121</v>
      </c>
      <c r="D12" s="109">
        <v>42833</v>
      </c>
      <c r="E12" s="52" t="s">
        <v>1774</v>
      </c>
      <c r="F12" s="55">
        <v>2100</v>
      </c>
      <c r="G12" s="56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4"/>
      <c r="S12" s="108">
        <f t="shared" si="1"/>
        <v>0</v>
      </c>
      <c r="T12" s="46"/>
      <c r="U12" s="37"/>
      <c r="V12" s="37"/>
      <c r="W12" s="37"/>
      <c r="X12" s="37"/>
      <c r="Y12" s="37"/>
      <c r="Z12" s="37"/>
    </row>
    <row r="13" spans="1:26">
      <c r="A13" s="24">
        <v>10</v>
      </c>
      <c r="B13" s="50" t="s">
        <v>151</v>
      </c>
      <c r="C13" s="51">
        <v>132</v>
      </c>
      <c r="D13" s="109">
        <v>42273</v>
      </c>
      <c r="E13" s="52" t="s">
        <v>1773</v>
      </c>
      <c r="F13" s="55">
        <v>2100</v>
      </c>
      <c r="G13" s="56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4"/>
      <c r="S13" s="108">
        <f t="shared" si="1"/>
        <v>0</v>
      </c>
      <c r="T13" s="46"/>
      <c r="U13" s="37"/>
      <c r="V13" s="37"/>
      <c r="W13" s="37"/>
      <c r="X13" s="37"/>
      <c r="Y13" s="37"/>
      <c r="Z13" s="37"/>
    </row>
    <row r="14" spans="1:26">
      <c r="A14" s="24">
        <v>11</v>
      </c>
      <c r="B14" s="50" t="s">
        <v>152</v>
      </c>
      <c r="C14" s="51">
        <v>131</v>
      </c>
      <c r="D14" s="109">
        <v>0</v>
      </c>
      <c r="E14" s="52" t="s">
        <v>1818</v>
      </c>
      <c r="F14" s="55">
        <v>2100</v>
      </c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4"/>
      <c r="S14" s="108">
        <f t="shared" si="1"/>
        <v>0</v>
      </c>
      <c r="T14" s="46"/>
      <c r="U14" s="37"/>
      <c r="V14" s="37"/>
      <c r="W14" s="37"/>
      <c r="X14" s="37"/>
      <c r="Y14" s="37"/>
      <c r="Z14" s="37"/>
    </row>
    <row r="15" spans="1:26">
      <c r="A15" s="24">
        <v>12</v>
      </c>
      <c r="B15" s="50" t="s">
        <v>8</v>
      </c>
      <c r="C15" s="51">
        <v>142</v>
      </c>
      <c r="D15" s="109">
        <v>42370</v>
      </c>
      <c r="E15" s="52" t="s">
        <v>1772</v>
      </c>
      <c r="F15" s="55">
        <v>2100</v>
      </c>
      <c r="G15" s="54">
        <v>175</v>
      </c>
      <c r="H15" s="54">
        <v>175</v>
      </c>
      <c r="I15" s="54">
        <v>175</v>
      </c>
      <c r="J15" s="54">
        <v>175</v>
      </c>
      <c r="K15" s="54">
        <v>175</v>
      </c>
      <c r="L15" s="54">
        <v>175</v>
      </c>
      <c r="M15" s="54">
        <v>175</v>
      </c>
      <c r="N15" s="54">
        <v>175</v>
      </c>
      <c r="O15" s="54">
        <v>175</v>
      </c>
      <c r="P15" s="54">
        <v>200</v>
      </c>
      <c r="Q15" s="54">
        <v>200</v>
      </c>
      <c r="R15" s="54">
        <v>200</v>
      </c>
      <c r="S15" s="108">
        <f t="shared" si="1"/>
        <v>2175</v>
      </c>
      <c r="T15" s="46"/>
      <c r="U15" s="37"/>
      <c r="V15" s="37"/>
      <c r="W15" s="37"/>
      <c r="X15" s="37"/>
      <c r="Y15" s="37"/>
      <c r="Z15" s="37"/>
    </row>
    <row r="16" spans="1:26">
      <c r="A16" s="24">
        <v>13</v>
      </c>
      <c r="B16" s="50" t="s">
        <v>15</v>
      </c>
      <c r="C16" s="51">
        <v>141</v>
      </c>
      <c r="D16" s="109">
        <v>42712</v>
      </c>
      <c r="E16" s="52" t="s">
        <v>16</v>
      </c>
      <c r="F16" s="55">
        <v>2100</v>
      </c>
      <c r="G16" s="56">
        <v>175</v>
      </c>
      <c r="H16" s="54">
        <v>175</v>
      </c>
      <c r="I16" s="54">
        <v>175</v>
      </c>
      <c r="J16" s="54">
        <v>175</v>
      </c>
      <c r="K16" s="54">
        <v>175</v>
      </c>
      <c r="L16" s="54">
        <v>175</v>
      </c>
      <c r="M16" s="54">
        <v>175</v>
      </c>
      <c r="N16" s="54">
        <v>175</v>
      </c>
      <c r="O16" s="54">
        <v>175</v>
      </c>
      <c r="P16" s="54">
        <v>175</v>
      </c>
      <c r="Q16" s="54">
        <v>175</v>
      </c>
      <c r="R16" s="54">
        <v>115</v>
      </c>
      <c r="S16" s="108">
        <f t="shared" si="1"/>
        <v>2040</v>
      </c>
      <c r="T16" s="46" t="s">
        <v>153</v>
      </c>
      <c r="U16" s="37"/>
      <c r="V16" s="37"/>
      <c r="W16" s="37"/>
      <c r="X16" s="37"/>
      <c r="Y16" s="37"/>
      <c r="Z16" s="37"/>
    </row>
    <row r="17" spans="1:26">
      <c r="A17" s="24">
        <v>14</v>
      </c>
      <c r="B17" s="50" t="s">
        <v>154</v>
      </c>
      <c r="C17" s="51">
        <v>152</v>
      </c>
      <c r="D17" s="109">
        <v>42569</v>
      </c>
      <c r="E17" s="52" t="s">
        <v>1771</v>
      </c>
      <c r="F17" s="55">
        <v>2100</v>
      </c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4"/>
      <c r="S17" s="108">
        <f t="shared" si="1"/>
        <v>0</v>
      </c>
      <c r="T17" s="46"/>
      <c r="U17" s="37"/>
      <c r="V17" s="37"/>
      <c r="W17" s="37"/>
      <c r="X17" s="37"/>
      <c r="Y17" s="37"/>
      <c r="Z17" s="37"/>
    </row>
    <row r="18" spans="1:26">
      <c r="A18" s="24">
        <v>15</v>
      </c>
      <c r="B18" s="50" t="s">
        <v>155</v>
      </c>
      <c r="C18" s="51">
        <v>151</v>
      </c>
      <c r="D18" s="109">
        <v>0</v>
      </c>
      <c r="E18" s="52" t="s">
        <v>1818</v>
      </c>
      <c r="F18" s="55">
        <v>2100</v>
      </c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4"/>
      <c r="S18" s="108">
        <f t="shared" si="1"/>
        <v>0</v>
      </c>
      <c r="T18" s="46"/>
      <c r="U18" s="37"/>
      <c r="V18" s="37"/>
      <c r="W18" s="37"/>
      <c r="X18" s="37"/>
      <c r="Y18" s="37"/>
      <c r="Z18" s="37"/>
    </row>
    <row r="19" spans="1:26">
      <c r="A19" s="24">
        <v>16</v>
      </c>
      <c r="B19" s="50" t="s">
        <v>99</v>
      </c>
      <c r="C19" s="51">
        <v>-2012</v>
      </c>
      <c r="D19" s="109">
        <v>42917</v>
      </c>
      <c r="E19" s="52" t="s">
        <v>100</v>
      </c>
      <c r="F19" s="55">
        <v>2100</v>
      </c>
      <c r="G19" s="56">
        <v>175</v>
      </c>
      <c r="H19" s="56">
        <v>175</v>
      </c>
      <c r="I19" s="56">
        <v>175</v>
      </c>
      <c r="J19" s="56">
        <v>175</v>
      </c>
      <c r="K19" s="56">
        <v>175</v>
      </c>
      <c r="L19" s="56">
        <v>175</v>
      </c>
      <c r="M19" s="56">
        <v>175</v>
      </c>
      <c r="N19" s="56">
        <v>175</v>
      </c>
      <c r="O19" s="56">
        <v>175</v>
      </c>
      <c r="P19" s="56">
        <v>175</v>
      </c>
      <c r="Q19" s="56">
        <v>175</v>
      </c>
      <c r="R19" s="56">
        <v>230</v>
      </c>
      <c r="S19" s="108">
        <f t="shared" si="1"/>
        <v>2155</v>
      </c>
      <c r="T19" s="46"/>
      <c r="U19" s="37"/>
      <c r="V19" s="37"/>
      <c r="W19" s="37"/>
      <c r="X19" s="37"/>
      <c r="Y19" s="37"/>
      <c r="Z19" s="37"/>
    </row>
    <row r="20" spans="1:26">
      <c r="A20" s="24">
        <v>17</v>
      </c>
      <c r="B20" s="50" t="s">
        <v>156</v>
      </c>
      <c r="C20" s="51">
        <v>-2011</v>
      </c>
      <c r="D20" s="109">
        <v>42572</v>
      </c>
      <c r="E20" s="52" t="s">
        <v>1770</v>
      </c>
      <c r="F20" s="55">
        <v>2100</v>
      </c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4"/>
      <c r="S20" s="108">
        <f t="shared" si="1"/>
        <v>0</v>
      </c>
      <c r="T20" s="46"/>
      <c r="U20" s="37"/>
      <c r="V20" s="37"/>
      <c r="W20" s="37"/>
      <c r="X20" s="37"/>
      <c r="Y20" s="37"/>
      <c r="Z20" s="37"/>
    </row>
    <row r="21" spans="1:26">
      <c r="A21" s="24">
        <v>18</v>
      </c>
      <c r="B21" s="50" t="s">
        <v>157</v>
      </c>
      <c r="C21" s="51">
        <v>2003</v>
      </c>
      <c r="D21" s="109">
        <v>42370</v>
      </c>
      <c r="E21" s="52" t="s">
        <v>1767</v>
      </c>
      <c r="F21" s="55">
        <v>2100</v>
      </c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4"/>
      <c r="S21" s="108">
        <f t="shared" si="1"/>
        <v>0</v>
      </c>
      <c r="T21" s="46"/>
      <c r="U21" s="37"/>
      <c r="V21" s="37"/>
      <c r="W21" s="37"/>
      <c r="X21" s="37"/>
      <c r="Y21" s="37"/>
      <c r="Z21" s="37"/>
    </row>
    <row r="22" spans="1:26">
      <c r="A22" s="24">
        <v>19</v>
      </c>
      <c r="B22" s="50" t="s">
        <v>158</v>
      </c>
      <c r="C22" s="51">
        <v>2001</v>
      </c>
      <c r="D22" s="109">
        <v>42453</v>
      </c>
      <c r="E22" s="52" t="s">
        <v>1766</v>
      </c>
      <c r="F22" s="55">
        <v>2100</v>
      </c>
      <c r="G22" s="56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4"/>
      <c r="S22" s="108">
        <f t="shared" si="1"/>
        <v>0</v>
      </c>
      <c r="T22" s="46"/>
      <c r="U22" s="37"/>
      <c r="V22" s="37"/>
      <c r="W22" s="37"/>
      <c r="X22" s="37"/>
      <c r="Y22" s="37"/>
      <c r="Z22" s="37"/>
    </row>
    <row r="23" spans="1:26">
      <c r="A23" s="24">
        <v>20</v>
      </c>
      <c r="B23" s="50" t="s">
        <v>159</v>
      </c>
      <c r="C23" s="51">
        <v>2002</v>
      </c>
      <c r="D23" s="109">
        <v>42370</v>
      </c>
      <c r="E23" s="52" t="s">
        <v>1765</v>
      </c>
      <c r="F23" s="55">
        <v>2100</v>
      </c>
      <c r="G23" s="56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4"/>
      <c r="S23" s="108">
        <f t="shared" si="1"/>
        <v>0</v>
      </c>
      <c r="T23" s="46"/>
      <c r="U23" s="37"/>
      <c r="V23" s="37"/>
      <c r="W23" s="37"/>
      <c r="X23" s="37"/>
      <c r="Y23" s="37"/>
      <c r="Z23" s="37"/>
    </row>
    <row r="24" spans="1:26">
      <c r="A24" s="24">
        <v>21</v>
      </c>
      <c r="B24" s="50" t="s">
        <v>160</v>
      </c>
      <c r="C24" s="51">
        <v>2012</v>
      </c>
      <c r="D24" s="109">
        <v>42256</v>
      </c>
      <c r="E24" s="52" t="s">
        <v>1764</v>
      </c>
      <c r="F24" s="55">
        <v>2100</v>
      </c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4"/>
      <c r="S24" s="108">
        <f t="shared" si="1"/>
        <v>0</v>
      </c>
      <c r="T24" s="46"/>
      <c r="U24" s="37"/>
      <c r="V24" s="37"/>
      <c r="W24" s="37"/>
      <c r="X24" s="37"/>
      <c r="Y24" s="37"/>
      <c r="Z24" s="37"/>
    </row>
    <row r="25" spans="1:26">
      <c r="A25" s="24">
        <v>22</v>
      </c>
      <c r="B25" s="50" t="s">
        <v>118</v>
      </c>
      <c r="C25" s="51">
        <v>2011</v>
      </c>
      <c r="D25" s="109">
        <v>42370</v>
      </c>
      <c r="E25" s="52" t="s">
        <v>1763</v>
      </c>
      <c r="F25" s="55">
        <v>2100</v>
      </c>
      <c r="G25" s="56">
        <v>175</v>
      </c>
      <c r="H25" s="54">
        <v>175</v>
      </c>
      <c r="I25" s="54">
        <v>175</v>
      </c>
      <c r="J25" s="54">
        <v>175</v>
      </c>
      <c r="K25" s="54">
        <v>175</v>
      </c>
      <c r="L25" s="54">
        <v>175</v>
      </c>
      <c r="M25" s="54">
        <v>175</v>
      </c>
      <c r="N25" s="54">
        <v>175</v>
      </c>
      <c r="O25" s="54">
        <v>175</v>
      </c>
      <c r="P25" s="54">
        <v>175</v>
      </c>
      <c r="Q25" s="54">
        <v>175</v>
      </c>
      <c r="R25" s="54">
        <v>175</v>
      </c>
      <c r="S25" s="108">
        <f t="shared" si="1"/>
        <v>2100</v>
      </c>
      <c r="T25" s="46"/>
      <c r="U25" s="37"/>
      <c r="V25" s="37"/>
      <c r="W25" s="37"/>
      <c r="X25" s="37"/>
      <c r="Y25" s="37"/>
      <c r="Z25" s="37"/>
    </row>
    <row r="26" spans="1:26">
      <c r="A26" s="24">
        <v>23</v>
      </c>
      <c r="B26" s="50" t="s">
        <v>161</v>
      </c>
      <c r="C26" s="51">
        <v>2022</v>
      </c>
      <c r="D26" s="109">
        <v>42348</v>
      </c>
      <c r="E26" s="52" t="s">
        <v>1762</v>
      </c>
      <c r="F26" s="55">
        <v>2100</v>
      </c>
      <c r="G26" s="56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4"/>
      <c r="S26" s="108">
        <f t="shared" si="1"/>
        <v>0</v>
      </c>
      <c r="T26" s="46"/>
      <c r="U26" s="37"/>
      <c r="V26" s="37"/>
      <c r="W26" s="37"/>
      <c r="X26" s="37"/>
      <c r="Y26" s="37"/>
      <c r="Z26" s="37"/>
    </row>
    <row r="27" spans="1:26">
      <c r="A27" s="24">
        <v>24</v>
      </c>
      <c r="B27" s="50" t="s">
        <v>18</v>
      </c>
      <c r="C27" s="51">
        <v>2021</v>
      </c>
      <c r="D27" s="109">
        <v>42508</v>
      </c>
      <c r="E27" s="52" t="s">
        <v>19</v>
      </c>
      <c r="F27" s="55">
        <v>2100</v>
      </c>
      <c r="G27" s="56">
        <v>175</v>
      </c>
      <c r="H27" s="54">
        <v>175</v>
      </c>
      <c r="I27" s="54">
        <v>175</v>
      </c>
      <c r="J27" s="54">
        <v>175</v>
      </c>
      <c r="K27" s="54">
        <v>175</v>
      </c>
      <c r="L27" s="54">
        <v>175</v>
      </c>
      <c r="M27" s="57">
        <v>30</v>
      </c>
      <c r="N27" s="57"/>
      <c r="O27" s="57"/>
      <c r="P27" s="57"/>
      <c r="Q27" s="57"/>
      <c r="R27" s="54"/>
      <c r="S27" s="108">
        <f t="shared" si="1"/>
        <v>1080</v>
      </c>
      <c r="T27" s="46"/>
      <c r="U27" s="37"/>
      <c r="V27" s="37"/>
      <c r="W27" s="37"/>
      <c r="X27" s="37"/>
      <c r="Y27" s="37"/>
      <c r="Z27" s="37"/>
    </row>
    <row r="28" spans="1:26">
      <c r="A28" s="24">
        <v>25</v>
      </c>
      <c r="B28" s="50" t="s">
        <v>162</v>
      </c>
      <c r="C28" s="51">
        <v>2032</v>
      </c>
      <c r="D28" s="109" t="e">
        <v>#N/A</v>
      </c>
      <c r="E28" s="52" t="s">
        <v>1761</v>
      </c>
      <c r="F28" s="55">
        <v>2100</v>
      </c>
      <c r="G28" s="56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4"/>
      <c r="S28" s="108">
        <f t="shared" si="1"/>
        <v>0</v>
      </c>
      <c r="T28" s="46"/>
      <c r="U28" s="37"/>
      <c r="V28" s="37"/>
      <c r="W28" s="37"/>
      <c r="X28" s="37"/>
      <c r="Y28" s="37"/>
      <c r="Z28" s="37"/>
    </row>
    <row r="29" spans="1:26">
      <c r="A29" s="24">
        <v>26</v>
      </c>
      <c r="B29" s="50" t="s">
        <v>163</v>
      </c>
      <c r="C29" s="51">
        <v>2031</v>
      </c>
      <c r="D29" s="109">
        <v>42227</v>
      </c>
      <c r="E29" s="52" t="s">
        <v>1760</v>
      </c>
      <c r="F29" s="55">
        <v>2100</v>
      </c>
      <c r="G29" s="56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4"/>
      <c r="S29" s="108">
        <f t="shared" si="1"/>
        <v>0</v>
      </c>
      <c r="T29" s="46"/>
      <c r="U29" s="37"/>
      <c r="V29" s="37"/>
      <c r="W29" s="37"/>
      <c r="X29" s="37"/>
      <c r="Y29" s="37"/>
      <c r="Z29" s="37"/>
    </row>
    <row r="30" spans="1:26">
      <c r="A30" s="24">
        <v>27</v>
      </c>
      <c r="B30" s="50" t="s">
        <v>164</v>
      </c>
      <c r="C30" s="51">
        <v>2042</v>
      </c>
      <c r="D30" s="109">
        <v>42799</v>
      </c>
      <c r="E30" s="52" t="s">
        <v>1759</v>
      </c>
      <c r="F30" s="55">
        <v>2100</v>
      </c>
      <c r="G30" s="56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4"/>
      <c r="S30" s="108">
        <f t="shared" si="1"/>
        <v>0</v>
      </c>
      <c r="T30" s="46"/>
      <c r="U30" s="37"/>
      <c r="V30" s="37"/>
      <c r="W30" s="37"/>
      <c r="X30" s="37"/>
      <c r="Y30" s="37"/>
      <c r="Z30" s="37"/>
    </row>
    <row r="31" spans="1:26">
      <c r="A31" s="24">
        <v>28</v>
      </c>
      <c r="B31" s="50" t="s">
        <v>165</v>
      </c>
      <c r="C31" s="51">
        <v>2041</v>
      </c>
      <c r="D31" s="109" t="e">
        <v>#N/A</v>
      </c>
      <c r="E31" s="52" t="s">
        <v>1758</v>
      </c>
      <c r="F31" s="55">
        <v>2100</v>
      </c>
      <c r="G31" s="56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4"/>
      <c r="S31" s="108">
        <f t="shared" si="1"/>
        <v>0</v>
      </c>
      <c r="T31" s="46"/>
      <c r="U31" s="37"/>
      <c r="V31" s="37"/>
      <c r="W31" s="37"/>
      <c r="X31" s="37"/>
      <c r="Y31" s="37"/>
      <c r="Z31" s="37"/>
    </row>
    <row r="32" spans="1:26">
      <c r="A32" s="24">
        <v>29</v>
      </c>
      <c r="B32" s="50" t="s">
        <v>166</v>
      </c>
      <c r="C32" s="51">
        <v>2052</v>
      </c>
      <c r="D32" s="109">
        <v>42534</v>
      </c>
      <c r="E32" s="52" t="s">
        <v>1757</v>
      </c>
      <c r="F32" s="55">
        <v>2100</v>
      </c>
      <c r="G32" s="56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4"/>
      <c r="S32" s="108">
        <f t="shared" si="1"/>
        <v>0</v>
      </c>
      <c r="T32" s="46"/>
      <c r="U32" s="37"/>
      <c r="V32" s="37"/>
      <c r="W32" s="37"/>
      <c r="X32" s="37"/>
      <c r="Y32" s="37"/>
      <c r="Z32" s="37"/>
    </row>
    <row r="33" spans="1:26">
      <c r="A33" s="24">
        <v>30</v>
      </c>
      <c r="B33" s="50" t="s">
        <v>167</v>
      </c>
      <c r="C33" s="51">
        <v>2051</v>
      </c>
      <c r="D33" s="109">
        <v>42370</v>
      </c>
      <c r="E33" s="52" t="s">
        <v>1756</v>
      </c>
      <c r="F33" s="55">
        <v>2100</v>
      </c>
      <c r="G33" s="56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4"/>
      <c r="S33" s="108">
        <f t="shared" si="1"/>
        <v>0</v>
      </c>
      <c r="T33" s="46"/>
      <c r="U33" s="37"/>
      <c r="V33" s="37"/>
      <c r="W33" s="37"/>
      <c r="X33" s="37"/>
      <c r="Y33" s="37"/>
      <c r="Z33" s="37"/>
    </row>
    <row r="34" spans="1:26">
      <c r="A34" s="24">
        <v>31</v>
      </c>
      <c r="B34" s="50" t="s">
        <v>168</v>
      </c>
      <c r="C34" s="51">
        <v>-1912</v>
      </c>
      <c r="D34" s="109">
        <v>42570</v>
      </c>
      <c r="E34" s="52" t="s">
        <v>1755</v>
      </c>
      <c r="F34" s="55">
        <v>2100</v>
      </c>
      <c r="G34" s="56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4"/>
      <c r="S34" s="108">
        <f t="shared" si="1"/>
        <v>0</v>
      </c>
      <c r="T34" s="46"/>
      <c r="U34" s="37"/>
      <c r="V34" s="37"/>
      <c r="W34" s="37"/>
      <c r="X34" s="37"/>
      <c r="Y34" s="37"/>
      <c r="Z34" s="37"/>
    </row>
    <row r="35" spans="1:26">
      <c r="A35" s="24">
        <v>32</v>
      </c>
      <c r="B35" s="50" t="s">
        <v>21</v>
      </c>
      <c r="C35" s="51">
        <v>-1911</v>
      </c>
      <c r="D35" s="109">
        <v>42371</v>
      </c>
      <c r="E35" s="52" t="s">
        <v>22</v>
      </c>
      <c r="F35" s="55">
        <v>2100</v>
      </c>
      <c r="G35" s="56">
        <v>175</v>
      </c>
      <c r="H35" s="54">
        <v>175</v>
      </c>
      <c r="I35" s="54">
        <v>175</v>
      </c>
      <c r="J35" s="54">
        <v>175</v>
      </c>
      <c r="K35" s="54">
        <v>175</v>
      </c>
      <c r="L35" s="54">
        <v>175</v>
      </c>
      <c r="M35" s="57">
        <v>175</v>
      </c>
      <c r="N35" s="57">
        <v>175</v>
      </c>
      <c r="O35" s="57">
        <v>175</v>
      </c>
      <c r="P35" s="57">
        <v>175</v>
      </c>
      <c r="Q35" s="57">
        <v>175</v>
      </c>
      <c r="R35" s="54">
        <v>175</v>
      </c>
      <c r="S35" s="108">
        <f t="shared" si="1"/>
        <v>2100</v>
      </c>
      <c r="T35" s="46"/>
      <c r="U35" s="37"/>
      <c r="V35" s="37"/>
      <c r="W35" s="37"/>
      <c r="X35" s="37"/>
      <c r="Y35" s="37"/>
      <c r="Z35" s="37"/>
    </row>
    <row r="36" spans="1:26">
      <c r="A36" s="24">
        <v>33</v>
      </c>
      <c r="B36" s="50" t="s">
        <v>169</v>
      </c>
      <c r="C36" s="51">
        <v>-1922</v>
      </c>
      <c r="D36" s="109">
        <v>42261</v>
      </c>
      <c r="E36" s="52" t="s">
        <v>1754</v>
      </c>
      <c r="F36" s="55">
        <v>2100</v>
      </c>
      <c r="G36" s="56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4"/>
      <c r="S36" s="108">
        <f t="shared" si="1"/>
        <v>0</v>
      </c>
      <c r="T36" s="46"/>
      <c r="U36" s="37"/>
      <c r="V36" s="37"/>
      <c r="W36" s="37"/>
      <c r="X36" s="37"/>
      <c r="Y36" s="37"/>
      <c r="Z36" s="37"/>
    </row>
    <row r="37" spans="1:26">
      <c r="A37" s="24">
        <v>34</v>
      </c>
      <c r="B37" s="50" t="s">
        <v>170</v>
      </c>
      <c r="C37" s="51">
        <v>-1921</v>
      </c>
      <c r="D37" s="109">
        <v>42996</v>
      </c>
      <c r="E37" s="52" t="s">
        <v>1753</v>
      </c>
      <c r="F37" s="55">
        <v>2100</v>
      </c>
      <c r="G37" s="56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4"/>
      <c r="S37" s="108">
        <f t="shared" si="1"/>
        <v>0</v>
      </c>
      <c r="T37" s="46"/>
      <c r="U37" s="37"/>
      <c r="V37" s="37"/>
      <c r="W37" s="37"/>
      <c r="X37" s="37"/>
      <c r="Y37" s="37"/>
      <c r="Z37" s="37"/>
    </row>
    <row r="38" spans="1:26">
      <c r="A38" s="24">
        <v>35</v>
      </c>
      <c r="B38" s="50" t="s">
        <v>171</v>
      </c>
      <c r="C38" s="51">
        <v>1902</v>
      </c>
      <c r="D38" s="109">
        <v>42520</v>
      </c>
      <c r="E38" s="52" t="s">
        <v>1752</v>
      </c>
      <c r="F38" s="55">
        <v>2100</v>
      </c>
      <c r="G38" s="56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4"/>
      <c r="S38" s="108">
        <f t="shared" si="1"/>
        <v>0</v>
      </c>
      <c r="T38" s="46"/>
      <c r="U38" s="37"/>
      <c r="V38" s="37"/>
      <c r="W38" s="37"/>
      <c r="X38" s="37"/>
      <c r="Y38" s="37"/>
      <c r="Z38" s="37"/>
    </row>
    <row r="39" spans="1:26">
      <c r="A39" s="24">
        <v>36</v>
      </c>
      <c r="B39" s="50" t="s">
        <v>97</v>
      </c>
      <c r="C39" s="51">
        <v>1901</v>
      </c>
      <c r="D39" s="109">
        <v>42518</v>
      </c>
      <c r="E39" s="52" t="s">
        <v>1751</v>
      </c>
      <c r="F39" s="55">
        <v>2100</v>
      </c>
      <c r="G39" s="56">
        <v>175</v>
      </c>
      <c r="H39" s="56">
        <v>175</v>
      </c>
      <c r="I39" s="56">
        <v>175</v>
      </c>
      <c r="J39" s="56">
        <v>175</v>
      </c>
      <c r="K39" s="56">
        <v>175</v>
      </c>
      <c r="L39" s="56">
        <v>175</v>
      </c>
      <c r="M39" s="57">
        <v>25</v>
      </c>
      <c r="N39" s="57"/>
      <c r="O39" s="57"/>
      <c r="P39" s="57"/>
      <c r="Q39" s="57"/>
      <c r="R39" s="54"/>
      <c r="S39" s="108">
        <f t="shared" si="1"/>
        <v>1075</v>
      </c>
      <c r="T39" s="46"/>
      <c r="U39" s="37"/>
      <c r="V39" s="37"/>
      <c r="W39" s="37"/>
      <c r="X39" s="37"/>
      <c r="Y39" s="37"/>
      <c r="Z39" s="37"/>
    </row>
    <row r="40" spans="1:26">
      <c r="A40" s="24">
        <v>37</v>
      </c>
      <c r="B40" s="50" t="s">
        <v>172</v>
      </c>
      <c r="C40" s="51">
        <v>1912</v>
      </c>
      <c r="D40" s="109">
        <v>42415</v>
      </c>
      <c r="E40" s="52" t="s">
        <v>1750</v>
      </c>
      <c r="F40" s="55">
        <v>2100</v>
      </c>
      <c r="G40" s="56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4"/>
      <c r="S40" s="108">
        <f t="shared" si="1"/>
        <v>0</v>
      </c>
      <c r="T40" s="46"/>
      <c r="U40" s="37"/>
      <c r="V40" s="37"/>
      <c r="W40" s="37"/>
      <c r="X40" s="37"/>
      <c r="Y40" s="37"/>
      <c r="Z40" s="37"/>
    </row>
    <row r="41" spans="1:26">
      <c r="A41" s="24">
        <v>38</v>
      </c>
      <c r="B41" s="50" t="s">
        <v>173</v>
      </c>
      <c r="C41" s="51">
        <v>1911</v>
      </c>
      <c r="D41" s="109">
        <v>42985</v>
      </c>
      <c r="E41" s="52" t="s">
        <v>1749</v>
      </c>
      <c r="F41" s="55">
        <v>2100</v>
      </c>
      <c r="G41" s="56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4"/>
      <c r="S41" s="108">
        <f t="shared" si="1"/>
        <v>0</v>
      </c>
      <c r="T41" s="46"/>
      <c r="U41" s="37"/>
      <c r="V41" s="37"/>
      <c r="W41" s="37"/>
      <c r="X41" s="37"/>
      <c r="Y41" s="37"/>
      <c r="Z41" s="37"/>
    </row>
    <row r="42" spans="1:26">
      <c r="A42" s="24">
        <v>39</v>
      </c>
      <c r="B42" s="50" t="s">
        <v>174</v>
      </c>
      <c r="C42" s="51">
        <v>1922</v>
      </c>
      <c r="D42" s="109">
        <v>42491</v>
      </c>
      <c r="E42" s="52" t="s">
        <v>1748</v>
      </c>
      <c r="F42" s="55">
        <v>2100</v>
      </c>
      <c r="G42" s="56">
        <v>175</v>
      </c>
      <c r="H42" s="56">
        <v>175</v>
      </c>
      <c r="I42" s="56">
        <v>175</v>
      </c>
      <c r="J42" s="56">
        <v>175</v>
      </c>
      <c r="K42" s="56">
        <v>175</v>
      </c>
      <c r="L42" s="56">
        <v>175</v>
      </c>
      <c r="M42" s="56">
        <v>175</v>
      </c>
      <c r="N42" s="56">
        <v>175</v>
      </c>
      <c r="O42" s="56">
        <v>175</v>
      </c>
      <c r="P42" s="56">
        <v>175</v>
      </c>
      <c r="Q42" s="56">
        <v>175</v>
      </c>
      <c r="R42" s="56">
        <v>175</v>
      </c>
      <c r="S42" s="108">
        <f t="shared" si="1"/>
        <v>2100</v>
      </c>
      <c r="T42" s="46"/>
      <c r="U42" s="37"/>
      <c r="V42" s="37"/>
      <c r="W42" s="37"/>
      <c r="X42" s="37"/>
      <c r="Y42" s="37"/>
      <c r="Z42" s="37"/>
    </row>
    <row r="43" spans="1:26">
      <c r="A43" s="24">
        <v>40</v>
      </c>
      <c r="B43" s="50" t="s">
        <v>175</v>
      </c>
      <c r="C43" s="51">
        <v>1921</v>
      </c>
      <c r="D43" s="109">
        <v>0</v>
      </c>
      <c r="E43" s="52" t="s">
        <v>1818</v>
      </c>
      <c r="F43" s="55">
        <v>2100</v>
      </c>
      <c r="G43" s="56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4"/>
      <c r="S43" s="108">
        <f t="shared" si="1"/>
        <v>0</v>
      </c>
      <c r="T43" s="46"/>
      <c r="U43" s="37"/>
      <c r="V43" s="37"/>
      <c r="W43" s="37"/>
      <c r="X43" s="37"/>
      <c r="Y43" s="37"/>
      <c r="Z43" s="37"/>
    </row>
    <row r="44" spans="1:26">
      <c r="A44" s="24">
        <v>41</v>
      </c>
      <c r="B44" s="50" t="s">
        <v>176</v>
      </c>
      <c r="C44" s="51">
        <v>1932</v>
      </c>
      <c r="D44" s="109">
        <v>42370</v>
      </c>
      <c r="E44" s="52" t="s">
        <v>1747</v>
      </c>
      <c r="F44" s="55">
        <v>2100</v>
      </c>
      <c r="G44" s="56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4"/>
      <c r="S44" s="108">
        <f t="shared" si="1"/>
        <v>0</v>
      </c>
      <c r="T44" s="46"/>
      <c r="U44" s="37"/>
      <c r="V44" s="37"/>
      <c r="W44" s="37"/>
      <c r="X44" s="37"/>
      <c r="Y44" s="37"/>
      <c r="Z44" s="37"/>
    </row>
    <row r="45" spans="1:26">
      <c r="A45" s="24">
        <v>42</v>
      </c>
      <c r="B45" s="50" t="s">
        <v>177</v>
      </c>
      <c r="C45" s="51">
        <v>1931</v>
      </c>
      <c r="D45" s="109" t="e">
        <v>#N/A</v>
      </c>
      <c r="E45" s="52" t="s">
        <v>1746</v>
      </c>
      <c r="F45" s="55">
        <v>2100</v>
      </c>
      <c r="G45" s="56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4"/>
      <c r="S45" s="108">
        <f t="shared" si="1"/>
        <v>0</v>
      </c>
      <c r="T45" s="46"/>
      <c r="U45" s="37"/>
      <c r="V45" s="37"/>
      <c r="W45" s="37"/>
      <c r="X45" s="37"/>
      <c r="Y45" s="37"/>
      <c r="Z45" s="37"/>
    </row>
    <row r="46" spans="1:26">
      <c r="A46" s="24">
        <v>43</v>
      </c>
      <c r="B46" s="50" t="s">
        <v>178</v>
      </c>
      <c r="C46" s="51">
        <v>1942</v>
      </c>
      <c r="D46" s="109">
        <v>42623</v>
      </c>
      <c r="E46" s="52" t="s">
        <v>1745</v>
      </c>
      <c r="F46" s="55">
        <v>2100</v>
      </c>
      <c r="G46" s="56">
        <v>175</v>
      </c>
      <c r="H46" s="56">
        <v>175</v>
      </c>
      <c r="I46" s="56">
        <v>175</v>
      </c>
      <c r="J46" s="56">
        <v>175</v>
      </c>
      <c r="K46" s="56">
        <v>175</v>
      </c>
      <c r="L46" s="56">
        <v>175</v>
      </c>
      <c r="M46" s="56">
        <v>175</v>
      </c>
      <c r="N46" s="56">
        <v>175</v>
      </c>
      <c r="O46" s="56">
        <v>175</v>
      </c>
      <c r="P46" s="56">
        <v>175</v>
      </c>
      <c r="Q46" s="56">
        <v>175</v>
      </c>
      <c r="R46" s="56">
        <v>175</v>
      </c>
      <c r="S46" s="108">
        <f t="shared" si="1"/>
        <v>2100</v>
      </c>
      <c r="T46" s="46"/>
      <c r="U46" s="37"/>
      <c r="V46" s="37"/>
      <c r="W46" s="37"/>
      <c r="X46" s="37"/>
      <c r="Y46" s="37"/>
      <c r="Z46" s="37"/>
    </row>
    <row r="47" spans="1:26">
      <c r="A47" s="24">
        <v>44</v>
      </c>
      <c r="B47" s="50" t="s">
        <v>179</v>
      </c>
      <c r="C47" s="51">
        <v>1941</v>
      </c>
      <c r="D47" s="109">
        <v>0</v>
      </c>
      <c r="E47" s="52" t="s">
        <v>1818</v>
      </c>
      <c r="F47" s="55">
        <v>2100</v>
      </c>
      <c r="G47" s="56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4"/>
      <c r="S47" s="108">
        <f t="shared" si="1"/>
        <v>0</v>
      </c>
      <c r="T47" s="46"/>
      <c r="U47" s="37"/>
      <c r="V47" s="37"/>
      <c r="W47" s="37"/>
      <c r="X47" s="37"/>
      <c r="Y47" s="37"/>
      <c r="Z47" s="37"/>
    </row>
    <row r="48" spans="1:26">
      <c r="A48" s="24">
        <v>45</v>
      </c>
      <c r="B48" s="50" t="s">
        <v>180</v>
      </c>
      <c r="C48" s="51">
        <v>1952</v>
      </c>
      <c r="D48" s="109">
        <v>42577</v>
      </c>
      <c r="E48" s="52" t="s">
        <v>1744</v>
      </c>
      <c r="F48" s="55">
        <v>2100</v>
      </c>
      <c r="G48" s="56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4"/>
      <c r="S48" s="108">
        <f t="shared" si="1"/>
        <v>0</v>
      </c>
      <c r="T48" s="46"/>
      <c r="U48" s="37"/>
      <c r="V48" s="37"/>
      <c r="W48" s="37"/>
      <c r="X48" s="37"/>
      <c r="Y48" s="37"/>
      <c r="Z48" s="37"/>
    </row>
    <row r="49" spans="1:26">
      <c r="A49" s="24">
        <v>46</v>
      </c>
      <c r="B49" s="50" t="s">
        <v>23</v>
      </c>
      <c r="C49" s="51">
        <v>1951</v>
      </c>
      <c r="D49" s="109">
        <v>42411</v>
      </c>
      <c r="E49" s="52" t="s">
        <v>1743</v>
      </c>
      <c r="F49" s="55">
        <v>2100</v>
      </c>
      <c r="G49" s="54">
        <v>175</v>
      </c>
      <c r="H49" s="54">
        <v>175</v>
      </c>
      <c r="I49" s="54">
        <v>175</v>
      </c>
      <c r="J49" s="54">
        <v>175</v>
      </c>
      <c r="K49" s="54">
        <v>175</v>
      </c>
      <c r="L49" s="54">
        <v>175</v>
      </c>
      <c r="M49" s="54">
        <v>175</v>
      </c>
      <c r="N49" s="54">
        <v>175</v>
      </c>
      <c r="O49" s="54">
        <v>175</v>
      </c>
      <c r="P49" s="54">
        <v>175</v>
      </c>
      <c r="Q49" s="54">
        <v>175</v>
      </c>
      <c r="R49" s="54">
        <v>175</v>
      </c>
      <c r="S49" s="108">
        <f t="shared" si="1"/>
        <v>2100</v>
      </c>
      <c r="T49" s="46" t="s">
        <v>181</v>
      </c>
      <c r="U49" s="37"/>
      <c r="V49" s="37"/>
      <c r="W49" s="37"/>
      <c r="X49" s="37"/>
      <c r="Y49" s="37"/>
      <c r="Z49" s="37"/>
    </row>
    <row r="50" spans="1:26">
      <c r="A50" s="24">
        <v>47</v>
      </c>
      <c r="B50" s="50" t="s">
        <v>182</v>
      </c>
      <c r="C50" s="51">
        <v>1962</v>
      </c>
      <c r="D50" s="109">
        <v>0</v>
      </c>
      <c r="E50" s="52" t="s">
        <v>1818</v>
      </c>
      <c r="F50" s="55">
        <v>2100</v>
      </c>
      <c r="G50" s="56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4"/>
      <c r="S50" s="108">
        <f t="shared" si="1"/>
        <v>0</v>
      </c>
      <c r="T50" s="46"/>
      <c r="U50" s="37"/>
      <c r="V50" s="37"/>
      <c r="W50" s="37"/>
      <c r="X50" s="37"/>
      <c r="Y50" s="37"/>
      <c r="Z50" s="37"/>
    </row>
    <row r="51" spans="1:26">
      <c r="A51" s="24">
        <v>48</v>
      </c>
      <c r="B51" s="50" t="s">
        <v>183</v>
      </c>
      <c r="C51" s="51">
        <v>1961</v>
      </c>
      <c r="D51" s="109">
        <v>0</v>
      </c>
      <c r="E51" s="52" t="s">
        <v>1818</v>
      </c>
      <c r="F51" s="55">
        <v>2100</v>
      </c>
      <c r="G51" s="56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4"/>
      <c r="S51" s="108">
        <f t="shared" si="1"/>
        <v>0</v>
      </c>
      <c r="T51" s="46"/>
      <c r="U51" s="37"/>
      <c r="V51" s="37"/>
      <c r="W51" s="37"/>
      <c r="X51" s="37"/>
      <c r="Y51" s="37"/>
      <c r="Z51" s="37"/>
    </row>
    <row r="52" spans="1:26">
      <c r="A52" s="24">
        <v>49</v>
      </c>
      <c r="B52" s="50" t="s">
        <v>184</v>
      </c>
      <c r="C52" s="51">
        <v>-1812</v>
      </c>
      <c r="D52" s="109">
        <v>42227</v>
      </c>
      <c r="E52" s="52" t="s">
        <v>1742</v>
      </c>
      <c r="F52" s="55">
        <v>2100</v>
      </c>
      <c r="G52" s="56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4"/>
      <c r="S52" s="108">
        <f t="shared" si="1"/>
        <v>0</v>
      </c>
      <c r="T52" s="46"/>
      <c r="U52" s="37"/>
      <c r="V52" s="37"/>
      <c r="W52" s="37"/>
      <c r="X52" s="37"/>
      <c r="Y52" s="37"/>
      <c r="Z52" s="37"/>
    </row>
    <row r="53" spans="1:26">
      <c r="A53" s="24">
        <v>50</v>
      </c>
      <c r="B53" s="50" t="s">
        <v>185</v>
      </c>
      <c r="C53" s="51">
        <v>-1811</v>
      </c>
      <c r="D53" s="109">
        <v>0</v>
      </c>
      <c r="E53" s="52" t="s">
        <v>1818</v>
      </c>
      <c r="F53" s="55">
        <v>2100</v>
      </c>
      <c r="G53" s="56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4"/>
      <c r="S53" s="108">
        <f t="shared" si="1"/>
        <v>0</v>
      </c>
      <c r="T53" s="46"/>
      <c r="U53" s="37"/>
      <c r="V53" s="37"/>
      <c r="W53" s="37"/>
      <c r="X53" s="37"/>
      <c r="Y53" s="37"/>
      <c r="Z53" s="37"/>
    </row>
    <row r="54" spans="1:26">
      <c r="A54" s="24">
        <v>51</v>
      </c>
      <c r="B54" s="50" t="s">
        <v>25</v>
      </c>
      <c r="C54" s="51">
        <v>-1822</v>
      </c>
      <c r="D54" s="109" t="e">
        <v>#N/A</v>
      </c>
      <c r="E54" s="52" t="s">
        <v>1741</v>
      </c>
      <c r="F54" s="55">
        <v>2100</v>
      </c>
      <c r="G54" s="54">
        <v>175</v>
      </c>
      <c r="H54" s="54">
        <v>175</v>
      </c>
      <c r="I54" s="54">
        <v>175</v>
      </c>
      <c r="J54" s="54">
        <v>175</v>
      </c>
      <c r="K54" s="54">
        <v>175</v>
      </c>
      <c r="L54" s="54">
        <v>175</v>
      </c>
      <c r="M54" s="54"/>
      <c r="N54" s="54"/>
      <c r="O54" s="54"/>
      <c r="P54" s="54"/>
      <c r="Q54" s="54"/>
      <c r="R54" s="54"/>
      <c r="S54" s="108">
        <f t="shared" si="1"/>
        <v>1050</v>
      </c>
      <c r="T54" s="46"/>
      <c r="U54" s="37"/>
      <c r="V54" s="37"/>
      <c r="W54" s="37"/>
      <c r="X54" s="37"/>
      <c r="Y54" s="37"/>
      <c r="Z54" s="37"/>
    </row>
    <row r="55" spans="1:26">
      <c r="A55" s="24">
        <v>52</v>
      </c>
      <c r="B55" s="50" t="s">
        <v>27</v>
      </c>
      <c r="C55" s="51">
        <v>-1821</v>
      </c>
      <c r="D55" s="109" t="e">
        <v>#N/A</v>
      </c>
      <c r="E55" s="52" t="s">
        <v>1740</v>
      </c>
      <c r="F55" s="55">
        <v>2100</v>
      </c>
      <c r="G55" s="54">
        <v>175</v>
      </c>
      <c r="H55" s="54">
        <v>175</v>
      </c>
      <c r="I55" s="54">
        <v>175</v>
      </c>
      <c r="J55" s="54">
        <v>175</v>
      </c>
      <c r="K55" s="54">
        <v>175</v>
      </c>
      <c r="L55" s="54">
        <v>175</v>
      </c>
      <c r="M55" s="57"/>
      <c r="N55" s="57"/>
      <c r="O55" s="57"/>
      <c r="P55" s="57"/>
      <c r="Q55" s="57"/>
      <c r="R55" s="54"/>
      <c r="S55" s="108">
        <f t="shared" si="1"/>
        <v>1050</v>
      </c>
      <c r="T55" s="46"/>
      <c r="U55" s="37"/>
      <c r="V55" s="37"/>
      <c r="W55" s="37"/>
      <c r="X55" s="37"/>
      <c r="Y55" s="37"/>
      <c r="Z55" s="37"/>
    </row>
    <row r="56" spans="1:26">
      <c r="A56" s="24">
        <v>53</v>
      </c>
      <c r="B56" s="50" t="s">
        <v>186</v>
      </c>
      <c r="C56" s="51">
        <v>1802</v>
      </c>
      <c r="D56" s="109">
        <v>0</v>
      </c>
      <c r="E56" s="52" t="s">
        <v>1818</v>
      </c>
      <c r="F56" s="55">
        <v>2100</v>
      </c>
      <c r="G56" s="56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4"/>
      <c r="S56" s="108">
        <f t="shared" si="1"/>
        <v>0</v>
      </c>
      <c r="T56" s="46"/>
      <c r="U56" s="37"/>
      <c r="V56" s="37"/>
      <c r="W56" s="37"/>
      <c r="X56" s="37"/>
      <c r="Y56" s="37"/>
      <c r="Z56" s="37"/>
    </row>
    <row r="57" spans="1:26">
      <c r="A57" s="24">
        <v>54</v>
      </c>
      <c r="B57" s="50" t="s">
        <v>187</v>
      </c>
      <c r="C57" s="51">
        <v>1801</v>
      </c>
      <c r="D57" s="109" t="e">
        <v>#N/A</v>
      </c>
      <c r="E57" s="52" t="s">
        <v>1739</v>
      </c>
      <c r="F57" s="55">
        <v>2100</v>
      </c>
      <c r="G57" s="56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4"/>
      <c r="S57" s="108">
        <f t="shared" si="1"/>
        <v>0</v>
      </c>
      <c r="T57" s="46"/>
      <c r="U57" s="37"/>
      <c r="V57" s="37"/>
      <c r="W57" s="37"/>
      <c r="X57" s="37"/>
      <c r="Y57" s="37"/>
      <c r="Z57" s="37"/>
    </row>
    <row r="58" spans="1:26">
      <c r="A58" s="24">
        <v>55</v>
      </c>
      <c r="B58" s="50" t="s">
        <v>188</v>
      </c>
      <c r="C58" s="51">
        <v>1812</v>
      </c>
      <c r="D58" s="109">
        <v>42370</v>
      </c>
      <c r="E58" s="52" t="s">
        <v>1738</v>
      </c>
      <c r="F58" s="55">
        <v>2100</v>
      </c>
      <c r="G58" s="56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4"/>
      <c r="S58" s="108">
        <f t="shared" si="1"/>
        <v>0</v>
      </c>
      <c r="T58" s="46"/>
      <c r="U58" s="37"/>
      <c r="V58" s="37"/>
      <c r="W58" s="37"/>
      <c r="X58" s="37"/>
      <c r="Y58" s="37"/>
      <c r="Z58" s="37"/>
    </row>
    <row r="59" spans="1:26">
      <c r="A59" s="24">
        <v>56</v>
      </c>
      <c r="B59" s="50" t="s">
        <v>189</v>
      </c>
      <c r="C59" s="51">
        <v>1811</v>
      </c>
      <c r="D59" s="109" t="e">
        <v>#N/A</v>
      </c>
      <c r="E59" s="52" t="s">
        <v>1737</v>
      </c>
      <c r="F59" s="55">
        <v>2100</v>
      </c>
      <c r="G59" s="56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4"/>
      <c r="S59" s="108">
        <f t="shared" si="1"/>
        <v>0</v>
      </c>
      <c r="T59" s="46"/>
      <c r="U59" s="37"/>
      <c r="V59" s="37"/>
      <c r="W59" s="37"/>
      <c r="X59" s="37"/>
      <c r="Y59" s="37"/>
      <c r="Z59" s="37"/>
    </row>
    <row r="60" spans="1:26">
      <c r="A60" s="24">
        <v>57</v>
      </c>
      <c r="B60" s="50" t="s">
        <v>190</v>
      </c>
      <c r="C60" s="51">
        <v>1822</v>
      </c>
      <c r="D60" s="109">
        <v>0</v>
      </c>
      <c r="E60" s="52" t="s">
        <v>1818</v>
      </c>
      <c r="F60" s="55">
        <v>2100</v>
      </c>
      <c r="G60" s="56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4"/>
      <c r="S60" s="108">
        <f t="shared" si="1"/>
        <v>0</v>
      </c>
      <c r="T60" s="46"/>
      <c r="U60" s="37"/>
      <c r="V60" s="37"/>
      <c r="W60" s="37"/>
      <c r="X60" s="37"/>
      <c r="Y60" s="37"/>
      <c r="Z60" s="37"/>
    </row>
    <row r="61" spans="1:26">
      <c r="A61" s="24">
        <v>58</v>
      </c>
      <c r="B61" s="50" t="s">
        <v>29</v>
      </c>
      <c r="C61" s="51">
        <v>1821</v>
      </c>
      <c r="D61" s="109">
        <v>42460</v>
      </c>
      <c r="E61" s="52" t="s">
        <v>30</v>
      </c>
      <c r="F61" s="55">
        <v>2100</v>
      </c>
      <c r="G61" s="54">
        <v>175</v>
      </c>
      <c r="H61" s="54">
        <v>175</v>
      </c>
      <c r="I61" s="54">
        <v>175</v>
      </c>
      <c r="J61" s="54">
        <v>175</v>
      </c>
      <c r="K61" s="54">
        <v>175</v>
      </c>
      <c r="L61" s="54">
        <v>175</v>
      </c>
      <c r="M61" s="54">
        <v>175</v>
      </c>
      <c r="N61" s="54">
        <v>175</v>
      </c>
      <c r="O61" s="54">
        <v>175</v>
      </c>
      <c r="P61" s="54">
        <v>175</v>
      </c>
      <c r="Q61" s="54">
        <v>175</v>
      </c>
      <c r="R61" s="54">
        <v>175</v>
      </c>
      <c r="S61" s="108">
        <f t="shared" si="1"/>
        <v>2100</v>
      </c>
      <c r="T61" s="46"/>
      <c r="U61" s="37"/>
      <c r="V61" s="37"/>
      <c r="W61" s="37"/>
      <c r="X61" s="37"/>
      <c r="Y61" s="37"/>
      <c r="Z61" s="37"/>
    </row>
    <row r="62" spans="1:26">
      <c r="A62" s="24">
        <v>59</v>
      </c>
      <c r="B62" s="50" t="s">
        <v>191</v>
      </c>
      <c r="C62" s="51">
        <v>1832</v>
      </c>
      <c r="D62" s="109" t="e">
        <v>#N/A</v>
      </c>
      <c r="E62" s="52" t="s">
        <v>1736</v>
      </c>
      <c r="F62" s="55">
        <v>2100</v>
      </c>
      <c r="G62" s="56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4"/>
      <c r="S62" s="108">
        <f t="shared" si="1"/>
        <v>0</v>
      </c>
      <c r="T62" s="46"/>
      <c r="U62" s="37"/>
      <c r="V62" s="37"/>
      <c r="W62" s="37"/>
      <c r="X62" s="37"/>
      <c r="Y62" s="37"/>
      <c r="Z62" s="37"/>
    </row>
    <row r="63" spans="1:26">
      <c r="A63" s="24">
        <v>60</v>
      </c>
      <c r="B63" s="50" t="s">
        <v>192</v>
      </c>
      <c r="C63" s="51">
        <v>1831</v>
      </c>
      <c r="D63" s="109">
        <v>42488</v>
      </c>
      <c r="E63" s="52" t="s">
        <v>1735</v>
      </c>
      <c r="F63" s="55">
        <v>2100</v>
      </c>
      <c r="G63" s="56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4"/>
      <c r="S63" s="108">
        <f t="shared" si="1"/>
        <v>0</v>
      </c>
      <c r="T63" s="46"/>
      <c r="U63" s="37"/>
      <c r="V63" s="37"/>
      <c r="W63" s="37"/>
      <c r="X63" s="37"/>
      <c r="Y63" s="37"/>
      <c r="Z63" s="37"/>
    </row>
    <row r="64" spans="1:26">
      <c r="A64" s="24">
        <v>61</v>
      </c>
      <c r="B64" s="50" t="s">
        <v>193</v>
      </c>
      <c r="C64" s="51">
        <v>1842</v>
      </c>
      <c r="D64" s="109">
        <v>0</v>
      </c>
      <c r="E64" s="52" t="s">
        <v>1818</v>
      </c>
      <c r="F64" s="55">
        <v>2100</v>
      </c>
      <c r="G64" s="56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4"/>
      <c r="S64" s="108">
        <f t="shared" si="1"/>
        <v>0</v>
      </c>
      <c r="T64" s="46"/>
      <c r="U64" s="37"/>
      <c r="V64" s="37"/>
      <c r="W64" s="37"/>
      <c r="X64" s="37"/>
      <c r="Y64" s="37"/>
      <c r="Z64" s="37"/>
    </row>
    <row r="65" spans="1:26">
      <c r="A65" s="24">
        <v>62</v>
      </c>
      <c r="B65" s="50" t="s">
        <v>194</v>
      </c>
      <c r="C65" s="51">
        <v>1841</v>
      </c>
      <c r="D65" s="109">
        <v>42370</v>
      </c>
      <c r="E65" s="52" t="s">
        <v>1734</v>
      </c>
      <c r="F65" s="55">
        <v>2100</v>
      </c>
      <c r="G65" s="56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4"/>
      <c r="S65" s="108">
        <f t="shared" si="1"/>
        <v>0</v>
      </c>
      <c r="T65" s="46"/>
      <c r="U65" s="37"/>
      <c r="V65" s="37"/>
      <c r="W65" s="37"/>
      <c r="X65" s="37"/>
      <c r="Y65" s="37"/>
      <c r="Z65" s="37"/>
    </row>
    <row r="66" spans="1:26">
      <c r="A66" s="24">
        <v>63</v>
      </c>
      <c r="B66" s="50" t="s">
        <v>33</v>
      </c>
      <c r="C66" s="51">
        <v>1852</v>
      </c>
      <c r="D66" s="109">
        <v>42276</v>
      </c>
      <c r="E66" s="52" t="s">
        <v>1733</v>
      </c>
      <c r="F66" s="55">
        <v>2100</v>
      </c>
      <c r="G66" s="54">
        <v>175</v>
      </c>
      <c r="H66" s="54">
        <v>175</v>
      </c>
      <c r="I66" s="54">
        <v>175</v>
      </c>
      <c r="J66" s="54">
        <v>175</v>
      </c>
      <c r="K66" s="54">
        <v>175</v>
      </c>
      <c r="L66" s="54">
        <v>175</v>
      </c>
      <c r="M66" s="54">
        <v>175</v>
      </c>
      <c r="N66" s="54">
        <v>175</v>
      </c>
      <c r="O66" s="54">
        <v>175</v>
      </c>
      <c r="P66" s="54">
        <v>200</v>
      </c>
      <c r="Q66" s="54">
        <v>200</v>
      </c>
      <c r="R66" s="54">
        <v>220</v>
      </c>
      <c r="S66" s="108">
        <f t="shared" si="1"/>
        <v>2195</v>
      </c>
      <c r="T66" s="46"/>
      <c r="U66" s="37"/>
      <c r="V66" s="37"/>
      <c r="W66" s="37"/>
      <c r="X66" s="37"/>
      <c r="Y66" s="37"/>
      <c r="Z66" s="37"/>
    </row>
    <row r="67" spans="1:26">
      <c r="A67" s="24">
        <v>64</v>
      </c>
      <c r="B67" s="50" t="s">
        <v>134</v>
      </c>
      <c r="C67" s="51">
        <v>1851</v>
      </c>
      <c r="D67" s="109">
        <v>42640</v>
      </c>
      <c r="E67" s="52" t="s">
        <v>135</v>
      </c>
      <c r="F67" s="55">
        <v>2100</v>
      </c>
      <c r="G67" s="54">
        <v>175</v>
      </c>
      <c r="H67" s="54">
        <v>175</v>
      </c>
      <c r="I67" s="54">
        <v>175</v>
      </c>
      <c r="J67" s="54">
        <v>175</v>
      </c>
      <c r="K67" s="54">
        <v>175</v>
      </c>
      <c r="L67" s="54">
        <v>175</v>
      </c>
      <c r="M67" s="54">
        <v>175</v>
      </c>
      <c r="N67" s="54">
        <v>175</v>
      </c>
      <c r="O67" s="54">
        <v>175</v>
      </c>
      <c r="P67" s="54">
        <v>175</v>
      </c>
      <c r="Q67" s="54">
        <v>175</v>
      </c>
      <c r="R67" s="54">
        <v>175</v>
      </c>
      <c r="S67" s="108">
        <f t="shared" si="1"/>
        <v>2100</v>
      </c>
      <c r="T67" s="46"/>
      <c r="U67" s="37"/>
      <c r="V67" s="37"/>
      <c r="W67" s="37"/>
      <c r="X67" s="37"/>
      <c r="Y67" s="37"/>
      <c r="Z67" s="37"/>
    </row>
    <row r="68" spans="1:26">
      <c r="A68" s="24">
        <v>65</v>
      </c>
      <c r="B68" s="50" t="s">
        <v>195</v>
      </c>
      <c r="C68" s="51">
        <v>1862</v>
      </c>
      <c r="D68" s="109">
        <v>42370</v>
      </c>
      <c r="E68" s="52" t="s">
        <v>1732</v>
      </c>
      <c r="F68" s="55">
        <v>2100</v>
      </c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4"/>
      <c r="S68" s="108">
        <f t="shared" si="1"/>
        <v>0</v>
      </c>
      <c r="T68" s="46"/>
      <c r="U68" s="37"/>
      <c r="V68" s="37"/>
      <c r="W68" s="37"/>
      <c r="X68" s="37"/>
      <c r="Y68" s="37"/>
      <c r="Z68" s="37"/>
    </row>
    <row r="69" spans="1:26">
      <c r="A69" s="24">
        <v>66</v>
      </c>
      <c r="B69" s="50" t="s">
        <v>196</v>
      </c>
      <c r="C69" s="51">
        <v>1861</v>
      </c>
      <c r="D69" s="109">
        <v>42303</v>
      </c>
      <c r="E69" s="52" t="s">
        <v>1731</v>
      </c>
      <c r="F69" s="55">
        <v>2100</v>
      </c>
      <c r="G69" s="56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4"/>
      <c r="S69" s="108">
        <f t="shared" ref="S69:S132" si="2">SUM(G69:R69)</f>
        <v>0</v>
      </c>
      <c r="T69" s="46"/>
      <c r="U69" s="37"/>
      <c r="V69" s="37"/>
      <c r="W69" s="37"/>
      <c r="X69" s="37"/>
      <c r="Y69" s="37"/>
      <c r="Z69" s="37"/>
    </row>
    <row r="70" spans="1:26">
      <c r="A70" s="24">
        <v>67</v>
      </c>
      <c r="B70" s="50" t="s">
        <v>197</v>
      </c>
      <c r="C70" s="51">
        <v>-1712</v>
      </c>
      <c r="D70" s="109">
        <v>42507</v>
      </c>
      <c r="E70" s="52" t="s">
        <v>1730</v>
      </c>
      <c r="F70" s="55">
        <v>2100</v>
      </c>
      <c r="G70" s="56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4"/>
      <c r="S70" s="108">
        <f t="shared" si="2"/>
        <v>0</v>
      </c>
      <c r="T70" s="46"/>
      <c r="U70" s="37"/>
      <c r="V70" s="37"/>
      <c r="W70" s="37"/>
      <c r="X70" s="37"/>
      <c r="Y70" s="37"/>
      <c r="Z70" s="37"/>
    </row>
    <row r="71" spans="1:26">
      <c r="A71" s="24">
        <v>68</v>
      </c>
      <c r="B71" s="50" t="s">
        <v>198</v>
      </c>
      <c r="C71" s="51">
        <v>-1711</v>
      </c>
      <c r="D71" s="109" t="e">
        <v>#N/A</v>
      </c>
      <c r="E71" s="52" t="s">
        <v>1729</v>
      </c>
      <c r="F71" s="55">
        <v>2100</v>
      </c>
      <c r="G71" s="56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4"/>
      <c r="S71" s="108">
        <f t="shared" si="2"/>
        <v>0</v>
      </c>
      <c r="T71" s="46"/>
      <c r="U71" s="37"/>
      <c r="V71" s="37"/>
      <c r="W71" s="37"/>
      <c r="X71" s="37"/>
      <c r="Y71" s="37"/>
      <c r="Z71" s="37"/>
    </row>
    <row r="72" spans="1:26">
      <c r="A72" s="24">
        <v>69</v>
      </c>
      <c r="B72" s="50" t="s">
        <v>199</v>
      </c>
      <c r="C72" s="51">
        <v>-1722</v>
      </c>
      <c r="D72" s="109" t="e">
        <v>#N/A</v>
      </c>
      <c r="E72" s="52" t="s">
        <v>1728</v>
      </c>
      <c r="F72" s="55">
        <v>2100</v>
      </c>
      <c r="G72" s="56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4"/>
      <c r="S72" s="108">
        <f t="shared" si="2"/>
        <v>0</v>
      </c>
      <c r="T72" s="46"/>
      <c r="U72" s="37"/>
      <c r="V72" s="37"/>
      <c r="W72" s="37"/>
      <c r="X72" s="37"/>
      <c r="Y72" s="37"/>
      <c r="Z72" s="37"/>
    </row>
    <row r="73" spans="1:26">
      <c r="A73" s="24">
        <v>70</v>
      </c>
      <c r="B73" s="50" t="s">
        <v>200</v>
      </c>
      <c r="C73" s="51">
        <v>-1721</v>
      </c>
      <c r="D73" s="109">
        <v>42266</v>
      </c>
      <c r="E73" s="52" t="s">
        <v>1727</v>
      </c>
      <c r="F73" s="55">
        <v>2100</v>
      </c>
      <c r="G73" s="56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4"/>
      <c r="S73" s="108">
        <f t="shared" si="2"/>
        <v>0</v>
      </c>
      <c r="T73" s="46"/>
      <c r="U73" s="37"/>
      <c r="V73" s="37"/>
      <c r="W73" s="37"/>
      <c r="X73" s="37"/>
      <c r="Y73" s="37"/>
      <c r="Z73" s="37"/>
    </row>
    <row r="74" spans="1:26">
      <c r="A74" s="24">
        <v>71</v>
      </c>
      <c r="B74" s="50" t="s">
        <v>201</v>
      </c>
      <c r="C74" s="51">
        <v>1703</v>
      </c>
      <c r="D74" s="109">
        <v>42652</v>
      </c>
      <c r="E74" s="52" t="s">
        <v>1403</v>
      </c>
      <c r="F74" s="55">
        <v>2100</v>
      </c>
      <c r="G74" s="56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4"/>
      <c r="S74" s="108">
        <f t="shared" si="2"/>
        <v>0</v>
      </c>
      <c r="T74" s="46"/>
      <c r="U74" s="37"/>
      <c r="V74" s="37"/>
      <c r="W74" s="37"/>
      <c r="X74" s="37"/>
      <c r="Y74" s="37"/>
      <c r="Z74" s="37"/>
    </row>
    <row r="75" spans="1:26">
      <c r="A75" s="24">
        <v>72</v>
      </c>
      <c r="B75" s="50" t="s">
        <v>202</v>
      </c>
      <c r="C75" s="51">
        <v>1701</v>
      </c>
      <c r="D75" s="109">
        <v>42486</v>
      </c>
      <c r="E75" s="52" t="s">
        <v>1726</v>
      </c>
      <c r="F75" s="55">
        <v>2100</v>
      </c>
      <c r="G75" s="56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4"/>
      <c r="S75" s="108">
        <f t="shared" si="2"/>
        <v>0</v>
      </c>
      <c r="T75" s="46"/>
      <c r="U75" s="37"/>
      <c r="V75" s="37"/>
      <c r="W75" s="37"/>
      <c r="X75" s="37"/>
      <c r="Y75" s="37"/>
      <c r="Z75" s="37"/>
    </row>
    <row r="76" spans="1:26">
      <c r="A76" s="24">
        <v>73</v>
      </c>
      <c r="B76" s="50" t="s">
        <v>203</v>
      </c>
      <c r="C76" s="51">
        <v>1702</v>
      </c>
      <c r="D76" s="109">
        <v>0</v>
      </c>
      <c r="E76" s="52" t="s">
        <v>1818</v>
      </c>
      <c r="F76" s="55">
        <v>2100</v>
      </c>
      <c r="G76" s="56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4"/>
      <c r="S76" s="108">
        <f t="shared" si="2"/>
        <v>0</v>
      </c>
      <c r="T76" s="46"/>
      <c r="U76" s="37"/>
      <c r="V76" s="37"/>
      <c r="W76" s="37"/>
      <c r="X76" s="37"/>
      <c r="Y76" s="37"/>
      <c r="Z76" s="37"/>
    </row>
    <row r="77" spans="1:26">
      <c r="A77" s="24">
        <v>74</v>
      </c>
      <c r="B77" s="50" t="s">
        <v>204</v>
      </c>
      <c r="C77" s="51">
        <v>1712</v>
      </c>
      <c r="D77" s="109">
        <v>42287</v>
      </c>
      <c r="E77" s="52" t="s">
        <v>1725</v>
      </c>
      <c r="F77" s="55">
        <v>2100</v>
      </c>
      <c r="G77" s="56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4"/>
      <c r="S77" s="108">
        <f t="shared" si="2"/>
        <v>0</v>
      </c>
      <c r="T77" s="46"/>
      <c r="U77" s="37"/>
      <c r="V77" s="37"/>
      <c r="W77" s="37"/>
      <c r="X77" s="37"/>
      <c r="Y77" s="37"/>
      <c r="Z77" s="37"/>
    </row>
    <row r="78" spans="1:26">
      <c r="A78" s="24">
        <v>75</v>
      </c>
      <c r="B78" s="50" t="s">
        <v>205</v>
      </c>
      <c r="C78" s="51">
        <v>1711</v>
      </c>
      <c r="D78" s="109">
        <v>42759</v>
      </c>
      <c r="E78" s="52" t="s">
        <v>1724</v>
      </c>
      <c r="F78" s="55">
        <v>2100</v>
      </c>
      <c r="G78" s="56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4"/>
      <c r="S78" s="108">
        <f t="shared" si="2"/>
        <v>0</v>
      </c>
      <c r="T78" s="46"/>
      <c r="U78" s="37"/>
      <c r="V78" s="37"/>
      <c r="W78" s="37"/>
      <c r="X78" s="37"/>
      <c r="Y78" s="37"/>
      <c r="Z78" s="37"/>
    </row>
    <row r="79" spans="1:26">
      <c r="A79" s="24">
        <v>76</v>
      </c>
      <c r="B79" s="50" t="s">
        <v>206</v>
      </c>
      <c r="C79" s="51">
        <v>1722</v>
      </c>
      <c r="D79" s="109">
        <v>42332</v>
      </c>
      <c r="E79" s="52" t="s">
        <v>1723</v>
      </c>
      <c r="F79" s="55">
        <v>2100</v>
      </c>
      <c r="G79" s="56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4"/>
      <c r="S79" s="108">
        <f t="shared" si="2"/>
        <v>0</v>
      </c>
      <c r="T79" s="46"/>
      <c r="U79" s="37"/>
      <c r="V79" s="37"/>
      <c r="W79" s="37"/>
      <c r="X79" s="37"/>
      <c r="Y79" s="37"/>
      <c r="Z79" s="37"/>
    </row>
    <row r="80" spans="1:26">
      <c r="A80" s="24">
        <v>77</v>
      </c>
      <c r="B80" s="50" t="s">
        <v>207</v>
      </c>
      <c r="C80" s="51">
        <v>1721</v>
      </c>
      <c r="D80" s="109">
        <v>42366</v>
      </c>
      <c r="E80" s="52" t="s">
        <v>1722</v>
      </c>
      <c r="F80" s="55">
        <v>2100</v>
      </c>
      <c r="G80" s="56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4"/>
      <c r="S80" s="108">
        <f t="shared" si="2"/>
        <v>0</v>
      </c>
      <c r="T80" s="46"/>
      <c r="U80" s="37"/>
      <c r="V80" s="37"/>
      <c r="W80" s="37"/>
      <c r="X80" s="37"/>
      <c r="Y80" s="37"/>
      <c r="Z80" s="37"/>
    </row>
    <row r="81" spans="1:26">
      <c r="A81" s="24">
        <v>78</v>
      </c>
      <c r="B81" s="50" t="s">
        <v>208</v>
      </c>
      <c r="C81" s="51">
        <v>1732</v>
      </c>
      <c r="D81" s="109">
        <v>43083</v>
      </c>
      <c r="E81" s="52" t="s">
        <v>1721</v>
      </c>
      <c r="F81" s="55">
        <v>2100</v>
      </c>
      <c r="G81" s="56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4"/>
      <c r="S81" s="108">
        <f t="shared" si="2"/>
        <v>0</v>
      </c>
      <c r="T81" s="46"/>
      <c r="U81" s="37"/>
      <c r="V81" s="37"/>
      <c r="W81" s="37"/>
      <c r="X81" s="37"/>
      <c r="Y81" s="37"/>
      <c r="Z81" s="37"/>
    </row>
    <row r="82" spans="1:26">
      <c r="A82" s="24">
        <v>79</v>
      </c>
      <c r="B82" s="50" t="s">
        <v>209</v>
      </c>
      <c r="C82" s="51">
        <v>1731</v>
      </c>
      <c r="D82" s="109">
        <v>42370</v>
      </c>
      <c r="E82" s="52" t="s">
        <v>1527</v>
      </c>
      <c r="F82" s="55">
        <v>2100</v>
      </c>
      <c r="G82" s="56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4"/>
      <c r="S82" s="108">
        <f t="shared" si="2"/>
        <v>0</v>
      </c>
      <c r="T82" s="46"/>
      <c r="U82" s="37"/>
      <c r="V82" s="37"/>
      <c r="W82" s="37"/>
      <c r="X82" s="37"/>
      <c r="Y82" s="37"/>
      <c r="Z82" s="37"/>
    </row>
    <row r="83" spans="1:26">
      <c r="A83" s="24">
        <v>80</v>
      </c>
      <c r="B83" s="50" t="s">
        <v>210</v>
      </c>
      <c r="C83" s="51">
        <v>1742</v>
      </c>
      <c r="D83" s="109">
        <v>0</v>
      </c>
      <c r="E83" s="52" t="s">
        <v>1818</v>
      </c>
      <c r="F83" s="55">
        <v>2100</v>
      </c>
      <c r="G83" s="56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4"/>
      <c r="S83" s="108">
        <f t="shared" si="2"/>
        <v>0</v>
      </c>
      <c r="T83" s="46"/>
      <c r="U83" s="37"/>
      <c r="V83" s="37"/>
      <c r="W83" s="37"/>
      <c r="X83" s="37"/>
      <c r="Y83" s="37"/>
      <c r="Z83" s="37"/>
    </row>
    <row r="84" spans="1:26">
      <c r="A84" s="24">
        <v>81</v>
      </c>
      <c r="B84" s="50" t="s">
        <v>211</v>
      </c>
      <c r="C84" s="51">
        <v>1741</v>
      </c>
      <c r="D84" s="109">
        <v>0</v>
      </c>
      <c r="E84" s="52" t="s">
        <v>1818</v>
      </c>
      <c r="F84" s="55">
        <v>2100</v>
      </c>
      <c r="G84" s="56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4"/>
      <c r="S84" s="108">
        <f t="shared" si="2"/>
        <v>0</v>
      </c>
      <c r="T84" s="46"/>
      <c r="U84" s="37"/>
      <c r="V84" s="37"/>
      <c r="W84" s="37"/>
      <c r="X84" s="37"/>
      <c r="Y84" s="37"/>
      <c r="Z84" s="37"/>
    </row>
    <row r="85" spans="1:26">
      <c r="A85" s="24">
        <v>82</v>
      </c>
      <c r="B85" s="50" t="s">
        <v>212</v>
      </c>
      <c r="C85" s="51">
        <v>1752</v>
      </c>
      <c r="D85" s="109">
        <v>43009</v>
      </c>
      <c r="E85" s="52" t="s">
        <v>1720</v>
      </c>
      <c r="F85" s="55">
        <v>2100</v>
      </c>
      <c r="G85" s="56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4"/>
      <c r="S85" s="108">
        <f t="shared" si="2"/>
        <v>0</v>
      </c>
      <c r="T85" s="46"/>
      <c r="U85" s="37"/>
      <c r="V85" s="37"/>
      <c r="W85" s="37"/>
      <c r="X85" s="37"/>
      <c r="Y85" s="37"/>
      <c r="Z85" s="37"/>
    </row>
    <row r="86" spans="1:26">
      <c r="A86" s="24">
        <v>83</v>
      </c>
      <c r="B86" s="58" t="s">
        <v>36</v>
      </c>
      <c r="C86" s="59">
        <v>1751</v>
      </c>
      <c r="D86" s="109">
        <v>42370</v>
      </c>
      <c r="E86" s="52" t="s">
        <v>1719</v>
      </c>
      <c r="F86" s="55">
        <v>2100</v>
      </c>
      <c r="G86" s="60">
        <v>175</v>
      </c>
      <c r="H86" s="60">
        <v>175</v>
      </c>
      <c r="I86" s="60">
        <v>175</v>
      </c>
      <c r="J86" s="60">
        <v>175</v>
      </c>
      <c r="K86" s="60">
        <v>175</v>
      </c>
      <c r="L86" s="60">
        <v>175</v>
      </c>
      <c r="M86" s="60">
        <v>175</v>
      </c>
      <c r="N86" s="61">
        <v>175</v>
      </c>
      <c r="O86" s="61">
        <v>175</v>
      </c>
      <c r="P86" s="61">
        <v>175</v>
      </c>
      <c r="Q86" s="61">
        <v>175</v>
      </c>
      <c r="R86" s="62">
        <v>245</v>
      </c>
      <c r="S86" s="108">
        <f t="shared" si="2"/>
        <v>2170</v>
      </c>
      <c r="T86" s="107" t="s">
        <v>213</v>
      </c>
      <c r="U86" s="37"/>
      <c r="V86" s="37"/>
      <c r="W86" s="37"/>
      <c r="X86" s="37"/>
      <c r="Y86" s="37"/>
      <c r="Z86" s="37"/>
    </row>
    <row r="87" spans="1:26">
      <c r="A87" s="24">
        <v>84</v>
      </c>
      <c r="B87" s="50" t="s">
        <v>39</v>
      </c>
      <c r="C87" s="51">
        <v>-1612</v>
      </c>
      <c r="D87" s="109">
        <v>42559</v>
      </c>
      <c r="E87" s="52" t="s">
        <v>1718</v>
      </c>
      <c r="F87" s="55">
        <v>2100</v>
      </c>
      <c r="G87" s="56">
        <v>175</v>
      </c>
      <c r="H87" s="56">
        <v>175</v>
      </c>
      <c r="I87" s="56">
        <v>175</v>
      </c>
      <c r="J87" s="56">
        <v>175</v>
      </c>
      <c r="K87" s="56">
        <v>175</v>
      </c>
      <c r="L87" s="56">
        <v>175</v>
      </c>
      <c r="M87" s="56">
        <v>175</v>
      </c>
      <c r="N87" s="56">
        <v>175</v>
      </c>
      <c r="O87" s="56">
        <v>175</v>
      </c>
      <c r="P87" s="56">
        <v>200</v>
      </c>
      <c r="Q87" s="56">
        <v>200</v>
      </c>
      <c r="R87" s="56">
        <v>200</v>
      </c>
      <c r="S87" s="108">
        <f t="shared" si="2"/>
        <v>2175</v>
      </c>
      <c r="T87" s="46" t="s">
        <v>214</v>
      </c>
      <c r="U87" s="37"/>
      <c r="V87" s="37"/>
      <c r="W87" s="37"/>
      <c r="X87" s="37"/>
      <c r="Y87" s="37"/>
      <c r="Z87" s="37"/>
    </row>
    <row r="88" spans="1:26">
      <c r="A88" s="24">
        <v>85</v>
      </c>
      <c r="B88" s="50" t="s">
        <v>215</v>
      </c>
      <c r="C88" s="51">
        <v>-1611</v>
      </c>
      <c r="D88" s="109">
        <v>42583</v>
      </c>
      <c r="E88" s="52" t="s">
        <v>1717</v>
      </c>
      <c r="F88" s="55">
        <v>2100</v>
      </c>
      <c r="G88" s="56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4"/>
      <c r="S88" s="108">
        <f t="shared" si="2"/>
        <v>0</v>
      </c>
      <c r="T88" s="46"/>
      <c r="U88" s="37"/>
      <c r="V88" s="37"/>
      <c r="W88" s="37"/>
      <c r="X88" s="37"/>
      <c r="Y88" s="37"/>
      <c r="Z88" s="37"/>
    </row>
    <row r="89" spans="1:26">
      <c r="A89" s="24">
        <v>86</v>
      </c>
      <c r="B89" s="50" t="s">
        <v>216</v>
      </c>
      <c r="C89" s="51">
        <v>-1622</v>
      </c>
      <c r="D89" s="109">
        <v>42829</v>
      </c>
      <c r="E89" s="52" t="s">
        <v>1716</v>
      </c>
      <c r="F89" s="55">
        <v>2100</v>
      </c>
      <c r="G89" s="56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4"/>
      <c r="S89" s="108">
        <f t="shared" si="2"/>
        <v>0</v>
      </c>
      <c r="T89" s="46"/>
      <c r="U89" s="37"/>
      <c r="V89" s="37"/>
      <c r="W89" s="37"/>
      <c r="X89" s="37"/>
      <c r="Y89" s="37"/>
      <c r="Z89" s="37"/>
    </row>
    <row r="90" spans="1:26">
      <c r="A90" s="24">
        <v>87</v>
      </c>
      <c r="B90" s="50" t="s">
        <v>217</v>
      </c>
      <c r="C90" s="51">
        <v>-1621</v>
      </c>
      <c r="D90" s="109">
        <v>0</v>
      </c>
      <c r="E90" s="52" t="s">
        <v>1818</v>
      </c>
      <c r="F90" s="55">
        <v>2100</v>
      </c>
      <c r="G90" s="56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4"/>
      <c r="S90" s="108">
        <f t="shared" si="2"/>
        <v>0</v>
      </c>
      <c r="T90" s="46"/>
      <c r="U90" s="37"/>
      <c r="V90" s="37"/>
      <c r="W90" s="37"/>
      <c r="X90" s="37"/>
      <c r="Y90" s="37"/>
      <c r="Z90" s="37"/>
    </row>
    <row r="91" spans="1:26">
      <c r="A91" s="24">
        <v>88</v>
      </c>
      <c r="B91" s="50" t="s">
        <v>218</v>
      </c>
      <c r="C91" s="51">
        <v>-1632</v>
      </c>
      <c r="D91" s="109">
        <v>42539</v>
      </c>
      <c r="E91" s="52" t="s">
        <v>1590</v>
      </c>
      <c r="F91" s="55">
        <v>2100</v>
      </c>
      <c r="G91" s="56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4"/>
      <c r="S91" s="108">
        <f t="shared" si="2"/>
        <v>0</v>
      </c>
      <c r="T91" s="46"/>
      <c r="U91" s="37"/>
      <c r="V91" s="37"/>
      <c r="W91" s="37"/>
      <c r="X91" s="37"/>
      <c r="Y91" s="37"/>
      <c r="Z91" s="37"/>
    </row>
    <row r="92" spans="1:26">
      <c r="A92" s="24">
        <v>89</v>
      </c>
      <c r="B92" s="50" t="s">
        <v>42</v>
      </c>
      <c r="C92" s="51">
        <v>-1631</v>
      </c>
      <c r="D92" s="109">
        <v>42370</v>
      </c>
      <c r="E92" s="52" t="s">
        <v>1715</v>
      </c>
      <c r="F92" s="55">
        <v>2100</v>
      </c>
      <c r="G92" s="56">
        <v>175</v>
      </c>
      <c r="H92" s="56">
        <v>175</v>
      </c>
      <c r="I92" s="56">
        <v>175</v>
      </c>
      <c r="J92" s="56">
        <v>175</v>
      </c>
      <c r="K92" s="56">
        <v>175</v>
      </c>
      <c r="L92" s="56">
        <v>175</v>
      </c>
      <c r="M92" s="56">
        <v>175</v>
      </c>
      <c r="N92" s="56">
        <v>175</v>
      </c>
      <c r="O92" s="56">
        <v>175</v>
      </c>
      <c r="P92" s="56">
        <v>175</v>
      </c>
      <c r="Q92" s="56">
        <v>175</v>
      </c>
      <c r="R92" s="56">
        <v>175</v>
      </c>
      <c r="S92" s="108">
        <f t="shared" si="2"/>
        <v>2100</v>
      </c>
      <c r="T92" s="46"/>
      <c r="U92" s="37"/>
      <c r="V92" s="37"/>
      <c r="W92" s="37"/>
      <c r="X92" s="37"/>
      <c r="Y92" s="37"/>
      <c r="Z92" s="37"/>
    </row>
    <row r="93" spans="1:26">
      <c r="A93" s="24">
        <v>90</v>
      </c>
      <c r="B93" s="50" t="s">
        <v>219</v>
      </c>
      <c r="C93" s="51">
        <v>1602</v>
      </c>
      <c r="D93" s="109">
        <v>42492</v>
      </c>
      <c r="E93" s="52" t="s">
        <v>1714</v>
      </c>
      <c r="F93" s="55">
        <v>2100</v>
      </c>
      <c r="G93" s="56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4"/>
      <c r="S93" s="108">
        <f t="shared" si="2"/>
        <v>0</v>
      </c>
      <c r="T93" s="46"/>
      <c r="U93" s="37"/>
      <c r="V93" s="37"/>
      <c r="W93" s="37"/>
      <c r="X93" s="37"/>
      <c r="Y93" s="37"/>
      <c r="Z93" s="37"/>
    </row>
    <row r="94" spans="1:26">
      <c r="A94" s="24">
        <v>91</v>
      </c>
      <c r="B94" s="50" t="s">
        <v>220</v>
      </c>
      <c r="C94" s="51">
        <v>1601</v>
      </c>
      <c r="D94" s="109">
        <v>42453</v>
      </c>
      <c r="E94" s="52" t="s">
        <v>1713</v>
      </c>
      <c r="F94" s="55">
        <v>2100</v>
      </c>
      <c r="G94" s="56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4"/>
      <c r="S94" s="108">
        <f t="shared" si="2"/>
        <v>0</v>
      </c>
      <c r="T94" s="46"/>
      <c r="U94" s="37"/>
      <c r="V94" s="37"/>
      <c r="W94" s="37"/>
      <c r="X94" s="37"/>
      <c r="Y94" s="37"/>
      <c r="Z94" s="37"/>
    </row>
    <row r="95" spans="1:26">
      <c r="A95" s="24">
        <v>92</v>
      </c>
      <c r="B95" s="50" t="s">
        <v>221</v>
      </c>
      <c r="C95" s="51">
        <v>1612</v>
      </c>
      <c r="D95" s="109">
        <v>42133</v>
      </c>
      <c r="E95" s="52" t="s">
        <v>1712</v>
      </c>
      <c r="F95" s="55">
        <v>2100</v>
      </c>
      <c r="G95" s="56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4"/>
      <c r="S95" s="108">
        <f t="shared" si="2"/>
        <v>0</v>
      </c>
      <c r="T95" s="46"/>
      <c r="U95" s="37"/>
      <c r="V95" s="37"/>
      <c r="W95" s="37"/>
      <c r="X95" s="37"/>
      <c r="Y95" s="37"/>
      <c r="Z95" s="37"/>
    </row>
    <row r="96" spans="1:26">
      <c r="A96" s="24">
        <v>93</v>
      </c>
      <c r="B96" s="50" t="s">
        <v>222</v>
      </c>
      <c r="C96" s="51">
        <v>1611</v>
      </c>
      <c r="D96" s="109">
        <v>42370</v>
      </c>
      <c r="E96" s="52" t="s">
        <v>1711</v>
      </c>
      <c r="F96" s="55">
        <v>2100</v>
      </c>
      <c r="G96" s="56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4"/>
      <c r="S96" s="108">
        <f t="shared" si="2"/>
        <v>0</v>
      </c>
      <c r="T96" s="46"/>
      <c r="U96" s="37"/>
      <c r="V96" s="37"/>
      <c r="W96" s="37"/>
      <c r="X96" s="37"/>
      <c r="Y96" s="37"/>
      <c r="Z96" s="37"/>
    </row>
    <row r="97" spans="1:26">
      <c r="A97" s="24">
        <v>94</v>
      </c>
      <c r="B97" s="50" t="s">
        <v>223</v>
      </c>
      <c r="C97" s="51">
        <v>1622</v>
      </c>
      <c r="D97" s="109">
        <v>42366</v>
      </c>
      <c r="E97" s="52" t="s">
        <v>1710</v>
      </c>
      <c r="F97" s="55">
        <v>2100</v>
      </c>
      <c r="G97" s="56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4"/>
      <c r="S97" s="108">
        <f t="shared" si="2"/>
        <v>0</v>
      </c>
      <c r="T97" s="46"/>
      <c r="U97" s="37"/>
      <c r="V97" s="37"/>
      <c r="W97" s="37"/>
      <c r="X97" s="37"/>
      <c r="Y97" s="37"/>
      <c r="Z97" s="37"/>
    </row>
    <row r="98" spans="1:26">
      <c r="A98" s="24">
        <v>95</v>
      </c>
      <c r="B98" s="50" t="s">
        <v>44</v>
      </c>
      <c r="C98" s="51">
        <v>1621</v>
      </c>
      <c r="D98" s="109">
        <v>42298</v>
      </c>
      <c r="E98" s="52" t="s">
        <v>46</v>
      </c>
      <c r="F98" s="55">
        <v>2100</v>
      </c>
      <c r="G98" s="56">
        <v>175</v>
      </c>
      <c r="H98" s="56">
        <v>175</v>
      </c>
      <c r="I98" s="56">
        <v>175</v>
      </c>
      <c r="J98" s="56">
        <v>175</v>
      </c>
      <c r="K98" s="56">
        <v>175</v>
      </c>
      <c r="L98" s="56">
        <v>175</v>
      </c>
      <c r="M98" s="56">
        <v>175</v>
      </c>
      <c r="N98" s="56">
        <v>175</v>
      </c>
      <c r="O98" s="56">
        <v>175</v>
      </c>
      <c r="P98" s="56">
        <v>175</v>
      </c>
      <c r="Q98" s="56">
        <v>175</v>
      </c>
      <c r="R98" s="56">
        <v>175</v>
      </c>
      <c r="S98" s="108">
        <f t="shared" si="2"/>
        <v>2100</v>
      </c>
      <c r="T98" s="46"/>
      <c r="U98" s="37"/>
      <c r="V98" s="37"/>
      <c r="W98" s="37"/>
      <c r="X98" s="37"/>
      <c r="Y98" s="37"/>
      <c r="Z98" s="37"/>
    </row>
    <row r="99" spans="1:26">
      <c r="A99" s="24">
        <v>96</v>
      </c>
      <c r="B99" s="50" t="s">
        <v>224</v>
      </c>
      <c r="C99" s="51">
        <v>1632</v>
      </c>
      <c r="D99" s="109">
        <v>42509</v>
      </c>
      <c r="E99" s="52" t="s">
        <v>1709</v>
      </c>
      <c r="F99" s="55">
        <v>2100</v>
      </c>
      <c r="G99" s="56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4"/>
      <c r="S99" s="108">
        <f t="shared" si="2"/>
        <v>0</v>
      </c>
      <c r="T99" s="46"/>
      <c r="U99" s="37"/>
      <c r="V99" s="37"/>
      <c r="W99" s="37"/>
      <c r="X99" s="37"/>
      <c r="Y99" s="37"/>
      <c r="Z99" s="37"/>
    </row>
    <row r="100" spans="1:26">
      <c r="A100" s="24">
        <v>97</v>
      </c>
      <c r="B100" s="50" t="s">
        <v>225</v>
      </c>
      <c r="C100" s="51">
        <v>1631</v>
      </c>
      <c r="D100" s="109">
        <v>42454</v>
      </c>
      <c r="E100" s="52" t="s">
        <v>1708</v>
      </c>
      <c r="F100" s="55">
        <v>2100</v>
      </c>
      <c r="G100" s="56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4"/>
      <c r="S100" s="108">
        <f t="shared" si="2"/>
        <v>0</v>
      </c>
      <c r="T100" s="46"/>
      <c r="U100" s="37"/>
      <c r="V100" s="37"/>
      <c r="W100" s="37"/>
      <c r="X100" s="37"/>
      <c r="Y100" s="37"/>
      <c r="Z100" s="37"/>
    </row>
    <row r="101" spans="1:26">
      <c r="A101" s="24">
        <v>98</v>
      </c>
      <c r="B101" s="50" t="s">
        <v>226</v>
      </c>
      <c r="C101" s="51">
        <v>-1512</v>
      </c>
      <c r="D101" s="109">
        <v>42261</v>
      </c>
      <c r="E101" s="52" t="s">
        <v>1707</v>
      </c>
      <c r="F101" s="55">
        <v>2100</v>
      </c>
      <c r="G101" s="56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4"/>
      <c r="S101" s="108">
        <f t="shared" si="2"/>
        <v>0</v>
      </c>
      <c r="T101" s="46"/>
      <c r="U101" s="37"/>
      <c r="V101" s="37"/>
      <c r="W101" s="37"/>
      <c r="X101" s="37"/>
      <c r="Y101" s="37"/>
      <c r="Z101" s="37"/>
    </row>
    <row r="102" spans="1:26">
      <c r="A102" s="24">
        <v>99</v>
      </c>
      <c r="B102" s="50" t="s">
        <v>227</v>
      </c>
      <c r="C102" s="51">
        <v>-1511</v>
      </c>
      <c r="D102" s="109" t="e">
        <v>#N/A</v>
      </c>
      <c r="E102" s="52" t="s">
        <v>1706</v>
      </c>
      <c r="F102" s="55">
        <v>2100</v>
      </c>
      <c r="G102" s="56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4"/>
      <c r="S102" s="108">
        <f t="shared" si="2"/>
        <v>0</v>
      </c>
      <c r="T102" s="46"/>
      <c r="U102" s="37"/>
      <c r="V102" s="37"/>
      <c r="W102" s="37"/>
      <c r="X102" s="37"/>
      <c r="Y102" s="37"/>
      <c r="Z102" s="37"/>
    </row>
    <row r="103" spans="1:26">
      <c r="A103" s="24">
        <v>100</v>
      </c>
      <c r="B103" s="50" t="s">
        <v>228</v>
      </c>
      <c r="C103" s="51">
        <v>-1522</v>
      </c>
      <c r="D103" s="109">
        <v>0</v>
      </c>
      <c r="E103" s="52" t="s">
        <v>1818</v>
      </c>
      <c r="F103" s="55">
        <v>2100</v>
      </c>
      <c r="G103" s="56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4"/>
      <c r="S103" s="108">
        <f t="shared" si="2"/>
        <v>0</v>
      </c>
      <c r="T103" s="46"/>
      <c r="U103" s="37"/>
      <c r="V103" s="37"/>
      <c r="W103" s="37"/>
      <c r="X103" s="37"/>
      <c r="Y103" s="37"/>
      <c r="Z103" s="37"/>
    </row>
    <row r="104" spans="1:26">
      <c r="A104" s="24">
        <v>101</v>
      </c>
      <c r="B104" s="50" t="s">
        <v>101</v>
      </c>
      <c r="C104" s="51">
        <v>-1521</v>
      </c>
      <c r="D104" s="109">
        <v>42013</v>
      </c>
      <c r="E104" s="52" t="s">
        <v>1705</v>
      </c>
      <c r="F104" s="55">
        <v>2100</v>
      </c>
      <c r="G104" s="56">
        <v>175</v>
      </c>
      <c r="H104" s="56">
        <v>175</v>
      </c>
      <c r="I104" s="56">
        <v>175</v>
      </c>
      <c r="J104" s="56">
        <v>175</v>
      </c>
      <c r="K104" s="56">
        <v>175</v>
      </c>
      <c r="L104" s="56">
        <v>175</v>
      </c>
      <c r="M104" s="56">
        <v>175</v>
      </c>
      <c r="N104" s="56">
        <v>175</v>
      </c>
      <c r="O104" s="56">
        <v>175</v>
      </c>
      <c r="P104" s="56">
        <v>175</v>
      </c>
      <c r="Q104" s="56">
        <v>175</v>
      </c>
      <c r="R104" s="56">
        <v>175</v>
      </c>
      <c r="S104" s="108">
        <f t="shared" si="2"/>
        <v>2100</v>
      </c>
      <c r="T104" s="46"/>
      <c r="U104" s="37"/>
      <c r="V104" s="37"/>
      <c r="W104" s="37"/>
      <c r="X104" s="37"/>
      <c r="Y104" s="37"/>
      <c r="Z104" s="37"/>
    </row>
    <row r="105" spans="1:26">
      <c r="A105" s="24">
        <v>102</v>
      </c>
      <c r="B105" s="50" t="s">
        <v>229</v>
      </c>
      <c r="C105" s="51">
        <v>-1532</v>
      </c>
      <c r="D105" s="109">
        <v>0</v>
      </c>
      <c r="E105" s="52" t="s">
        <v>1818</v>
      </c>
      <c r="F105" s="55">
        <v>2100</v>
      </c>
      <c r="G105" s="56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4"/>
      <c r="S105" s="108">
        <f t="shared" si="2"/>
        <v>0</v>
      </c>
      <c r="T105" s="46"/>
      <c r="U105" s="37"/>
      <c r="V105" s="37"/>
      <c r="W105" s="37"/>
      <c r="X105" s="37"/>
      <c r="Y105" s="37"/>
      <c r="Z105" s="37"/>
    </row>
    <row r="106" spans="1:26">
      <c r="A106" s="24">
        <v>103</v>
      </c>
      <c r="B106" s="50" t="s">
        <v>230</v>
      </c>
      <c r="C106" s="51">
        <v>-1531</v>
      </c>
      <c r="D106" s="109">
        <v>42402</v>
      </c>
      <c r="E106" s="52" t="s">
        <v>1704</v>
      </c>
      <c r="F106" s="55">
        <v>2100</v>
      </c>
      <c r="G106" s="56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4"/>
      <c r="S106" s="108">
        <f t="shared" si="2"/>
        <v>0</v>
      </c>
      <c r="T106" s="46"/>
      <c r="U106" s="37"/>
      <c r="V106" s="37"/>
      <c r="W106" s="37"/>
      <c r="X106" s="37"/>
      <c r="Y106" s="37"/>
      <c r="Z106" s="37"/>
    </row>
    <row r="107" spans="1:26">
      <c r="A107" s="24">
        <v>104</v>
      </c>
      <c r="B107" s="50" t="s">
        <v>231</v>
      </c>
      <c r="C107" s="51">
        <v>1502</v>
      </c>
      <c r="D107" s="109">
        <v>0</v>
      </c>
      <c r="E107" s="52" t="s">
        <v>1818</v>
      </c>
      <c r="F107" s="55">
        <v>2100</v>
      </c>
      <c r="G107" s="56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4"/>
      <c r="S107" s="108">
        <f t="shared" si="2"/>
        <v>0</v>
      </c>
      <c r="T107" s="46"/>
      <c r="U107" s="37"/>
      <c r="V107" s="37"/>
      <c r="W107" s="37"/>
      <c r="X107" s="37"/>
      <c r="Y107" s="37"/>
      <c r="Z107" s="37"/>
    </row>
    <row r="108" spans="1:26">
      <c r="A108" s="24">
        <v>105</v>
      </c>
      <c r="B108" s="50" t="s">
        <v>47</v>
      </c>
      <c r="C108" s="51">
        <v>1501</v>
      </c>
      <c r="D108" s="109">
        <v>42771</v>
      </c>
      <c r="E108" s="52" t="s">
        <v>1703</v>
      </c>
      <c r="F108" s="55">
        <v>2100</v>
      </c>
      <c r="G108" s="56">
        <v>175</v>
      </c>
      <c r="H108" s="56">
        <v>175</v>
      </c>
      <c r="I108" s="56">
        <v>175</v>
      </c>
      <c r="J108" s="56">
        <v>175</v>
      </c>
      <c r="K108" s="56">
        <v>175</v>
      </c>
      <c r="L108" s="56">
        <v>175</v>
      </c>
      <c r="M108" s="56">
        <v>175</v>
      </c>
      <c r="N108" s="56">
        <v>175</v>
      </c>
      <c r="O108" s="56">
        <v>175</v>
      </c>
      <c r="P108" s="56">
        <v>175</v>
      </c>
      <c r="Q108" s="56">
        <v>175</v>
      </c>
      <c r="R108" s="56">
        <v>175</v>
      </c>
      <c r="S108" s="108">
        <f t="shared" si="2"/>
        <v>2100</v>
      </c>
      <c r="T108" s="46"/>
      <c r="U108" s="37"/>
      <c r="V108" s="37"/>
      <c r="W108" s="37"/>
      <c r="X108" s="37"/>
      <c r="Y108" s="37"/>
      <c r="Z108" s="37"/>
    </row>
    <row r="109" spans="1:26">
      <c r="A109" s="24">
        <v>106</v>
      </c>
      <c r="B109" s="50" t="s">
        <v>232</v>
      </c>
      <c r="C109" s="51">
        <v>1512</v>
      </c>
      <c r="D109" s="109">
        <v>42370</v>
      </c>
      <c r="E109" s="52" t="s">
        <v>1702</v>
      </c>
      <c r="F109" s="55">
        <v>2100</v>
      </c>
      <c r="G109" s="56">
        <v>175</v>
      </c>
      <c r="H109" s="56">
        <v>175</v>
      </c>
      <c r="I109" s="56">
        <v>175</v>
      </c>
      <c r="J109" s="56">
        <v>175</v>
      </c>
      <c r="K109" s="56">
        <v>175</v>
      </c>
      <c r="L109" s="56">
        <v>175</v>
      </c>
      <c r="M109" s="56">
        <v>175</v>
      </c>
      <c r="N109" s="56">
        <v>175</v>
      </c>
      <c r="O109" s="56">
        <v>175</v>
      </c>
      <c r="P109" s="56">
        <v>175</v>
      </c>
      <c r="Q109" s="56">
        <v>175</v>
      </c>
      <c r="R109" s="56">
        <v>175</v>
      </c>
      <c r="S109" s="108">
        <f t="shared" si="2"/>
        <v>2100</v>
      </c>
      <c r="T109" s="46" t="s">
        <v>1805</v>
      </c>
      <c r="U109" s="37"/>
      <c r="V109" s="37"/>
      <c r="W109" s="37"/>
      <c r="X109" s="37"/>
      <c r="Y109" s="37"/>
      <c r="Z109" s="37"/>
    </row>
    <row r="110" spans="1:26">
      <c r="A110" s="24">
        <v>107</v>
      </c>
      <c r="B110" s="50" t="s">
        <v>233</v>
      </c>
      <c r="C110" s="51">
        <v>1511</v>
      </c>
      <c r="D110" s="109">
        <v>42046</v>
      </c>
      <c r="E110" s="52" t="s">
        <v>1701</v>
      </c>
      <c r="F110" s="55">
        <v>2100</v>
      </c>
      <c r="G110" s="56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4"/>
      <c r="S110" s="108">
        <f t="shared" si="2"/>
        <v>0</v>
      </c>
      <c r="T110" s="46"/>
      <c r="U110" s="37"/>
      <c r="V110" s="37"/>
      <c r="W110" s="37"/>
      <c r="X110" s="37"/>
      <c r="Y110" s="37"/>
      <c r="Z110" s="37"/>
    </row>
    <row r="111" spans="1:26">
      <c r="A111" s="24">
        <v>108</v>
      </c>
      <c r="B111" s="50" t="s">
        <v>234</v>
      </c>
      <c r="C111" s="51">
        <v>1522</v>
      </c>
      <c r="D111" s="109">
        <v>42370</v>
      </c>
      <c r="E111" s="52" t="s">
        <v>1700</v>
      </c>
      <c r="F111" s="55">
        <v>2100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4"/>
      <c r="S111" s="108">
        <f t="shared" si="2"/>
        <v>0</v>
      </c>
      <c r="T111" s="46"/>
      <c r="U111" s="37"/>
      <c r="V111" s="37"/>
      <c r="W111" s="37"/>
      <c r="X111" s="37"/>
      <c r="Y111" s="37"/>
      <c r="Z111" s="37"/>
    </row>
    <row r="112" spans="1:26">
      <c r="A112" s="24">
        <v>109</v>
      </c>
      <c r="B112" s="50" t="s">
        <v>235</v>
      </c>
      <c r="C112" s="51">
        <v>1521</v>
      </c>
      <c r="D112" s="109">
        <v>42676</v>
      </c>
      <c r="E112" s="52" t="s">
        <v>1699</v>
      </c>
      <c r="F112" s="55">
        <v>2100</v>
      </c>
      <c r="G112" s="56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4"/>
      <c r="S112" s="108">
        <f t="shared" si="2"/>
        <v>0</v>
      </c>
      <c r="T112" s="46"/>
      <c r="U112" s="37"/>
      <c r="V112" s="37"/>
      <c r="W112" s="37"/>
      <c r="X112" s="37"/>
      <c r="Y112" s="37"/>
      <c r="Z112" s="37"/>
    </row>
    <row r="113" spans="1:26">
      <c r="A113" s="24">
        <v>110</v>
      </c>
      <c r="B113" s="50" t="s">
        <v>236</v>
      </c>
      <c r="C113" s="51">
        <v>1532</v>
      </c>
      <c r="D113" s="109" t="e">
        <v>#N/A</v>
      </c>
      <c r="E113" s="52" t="s">
        <v>1698</v>
      </c>
      <c r="F113" s="55">
        <v>2100</v>
      </c>
      <c r="G113" s="56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4"/>
      <c r="S113" s="108">
        <f t="shared" si="2"/>
        <v>0</v>
      </c>
      <c r="T113" s="46"/>
      <c r="U113" s="37"/>
      <c r="V113" s="37"/>
      <c r="W113" s="37"/>
      <c r="X113" s="37"/>
      <c r="Y113" s="37"/>
      <c r="Z113" s="37"/>
    </row>
    <row r="114" spans="1:26">
      <c r="A114" s="24">
        <v>111</v>
      </c>
      <c r="B114" s="50" t="s">
        <v>237</v>
      </c>
      <c r="C114" s="51">
        <v>1531</v>
      </c>
      <c r="D114" s="109">
        <v>0</v>
      </c>
      <c r="E114" s="52" t="s">
        <v>1818</v>
      </c>
      <c r="F114" s="55">
        <v>2100</v>
      </c>
      <c r="G114" s="56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4"/>
      <c r="S114" s="108">
        <f t="shared" si="2"/>
        <v>0</v>
      </c>
      <c r="T114" s="46"/>
      <c r="U114" s="37"/>
      <c r="V114" s="37"/>
      <c r="W114" s="37"/>
      <c r="X114" s="37"/>
      <c r="Y114" s="37"/>
      <c r="Z114" s="37"/>
    </row>
    <row r="115" spans="1:26">
      <c r="A115" s="24">
        <v>112</v>
      </c>
      <c r="B115" s="50" t="s">
        <v>51</v>
      </c>
      <c r="C115" s="51">
        <v>1542</v>
      </c>
      <c r="D115" s="109">
        <v>42275</v>
      </c>
      <c r="E115" s="52" t="s">
        <v>1697</v>
      </c>
      <c r="F115" s="55">
        <v>2100</v>
      </c>
      <c r="G115" s="56">
        <v>175</v>
      </c>
      <c r="H115" s="56">
        <v>175</v>
      </c>
      <c r="I115" s="56">
        <v>175</v>
      </c>
      <c r="J115" s="56">
        <v>175</v>
      </c>
      <c r="K115" s="56">
        <v>175</v>
      </c>
      <c r="L115" s="56">
        <v>175</v>
      </c>
      <c r="M115" s="56">
        <v>175</v>
      </c>
      <c r="N115" s="56">
        <v>175</v>
      </c>
      <c r="O115" s="56">
        <v>175</v>
      </c>
      <c r="P115" s="56">
        <v>175</v>
      </c>
      <c r="Q115" s="56">
        <v>175</v>
      </c>
      <c r="R115" s="56">
        <v>175</v>
      </c>
      <c r="S115" s="108">
        <f t="shared" si="2"/>
        <v>2100</v>
      </c>
      <c r="T115" s="46"/>
      <c r="U115" s="37"/>
      <c r="V115" s="37"/>
      <c r="W115" s="37"/>
      <c r="X115" s="37"/>
      <c r="Y115" s="37"/>
      <c r="Z115" s="37"/>
    </row>
    <row r="116" spans="1:26">
      <c r="A116" s="24">
        <v>113</v>
      </c>
      <c r="B116" s="50" t="s">
        <v>238</v>
      </c>
      <c r="C116" s="51">
        <v>1541</v>
      </c>
      <c r="D116" s="109">
        <v>0</v>
      </c>
      <c r="E116" s="52" t="s">
        <v>1818</v>
      </c>
      <c r="F116" s="55">
        <v>2100</v>
      </c>
      <c r="G116" s="56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4"/>
      <c r="S116" s="108">
        <f t="shared" si="2"/>
        <v>0</v>
      </c>
      <c r="T116" s="46"/>
      <c r="U116" s="37"/>
      <c r="V116" s="37"/>
      <c r="W116" s="37"/>
      <c r="X116" s="37"/>
      <c r="Y116" s="37"/>
      <c r="Z116" s="37"/>
    </row>
    <row r="117" spans="1:26">
      <c r="A117" s="24">
        <v>114</v>
      </c>
      <c r="B117" s="50" t="s">
        <v>239</v>
      </c>
      <c r="C117" s="51">
        <v>1552</v>
      </c>
      <c r="D117" s="109">
        <v>42483</v>
      </c>
      <c r="E117" s="52" t="s">
        <v>1696</v>
      </c>
      <c r="F117" s="55">
        <v>2100</v>
      </c>
      <c r="G117" s="56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4"/>
      <c r="S117" s="108">
        <f t="shared" si="2"/>
        <v>0</v>
      </c>
      <c r="T117" s="46"/>
      <c r="U117" s="37"/>
      <c r="V117" s="37"/>
      <c r="W117" s="37"/>
      <c r="X117" s="37"/>
      <c r="Y117" s="37"/>
      <c r="Z117" s="37"/>
    </row>
    <row r="118" spans="1:26">
      <c r="A118" s="24">
        <v>115</v>
      </c>
      <c r="B118" s="50" t="s">
        <v>240</v>
      </c>
      <c r="C118" s="51">
        <v>1551</v>
      </c>
      <c r="D118" s="109">
        <v>0</v>
      </c>
      <c r="E118" s="52" t="s">
        <v>1818</v>
      </c>
      <c r="F118" s="55">
        <v>2100</v>
      </c>
      <c r="G118" s="56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4"/>
      <c r="S118" s="108">
        <f t="shared" si="2"/>
        <v>0</v>
      </c>
      <c r="T118" s="46"/>
      <c r="U118" s="37"/>
      <c r="V118" s="37"/>
      <c r="W118" s="37"/>
      <c r="X118" s="37"/>
      <c r="Y118" s="37"/>
      <c r="Z118" s="37"/>
    </row>
    <row r="119" spans="1:26">
      <c r="A119" s="24">
        <v>116</v>
      </c>
      <c r="B119" s="50" t="s">
        <v>241</v>
      </c>
      <c r="C119" s="51">
        <v>-1412</v>
      </c>
      <c r="D119" s="109">
        <v>42872</v>
      </c>
      <c r="E119" s="52" t="s">
        <v>1695</v>
      </c>
      <c r="F119" s="55">
        <v>2100</v>
      </c>
      <c r="G119" s="56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4"/>
      <c r="S119" s="108">
        <f t="shared" si="2"/>
        <v>0</v>
      </c>
      <c r="T119" s="46"/>
      <c r="U119" s="37"/>
      <c r="V119" s="37"/>
      <c r="W119" s="37"/>
      <c r="X119" s="37"/>
      <c r="Y119" s="37"/>
      <c r="Z119" s="37"/>
    </row>
    <row r="120" spans="1:26">
      <c r="A120" s="24">
        <v>117</v>
      </c>
      <c r="B120" s="50" t="s">
        <v>242</v>
      </c>
      <c r="C120" s="51">
        <v>-1411</v>
      </c>
      <c r="D120" s="109">
        <v>0</v>
      </c>
      <c r="E120" s="52" t="s">
        <v>1818</v>
      </c>
      <c r="F120" s="55">
        <v>2100</v>
      </c>
      <c r="G120" s="56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4"/>
      <c r="S120" s="108">
        <f t="shared" si="2"/>
        <v>0</v>
      </c>
      <c r="T120" s="46"/>
      <c r="U120" s="37"/>
      <c r="V120" s="37"/>
      <c r="W120" s="37"/>
      <c r="X120" s="37"/>
      <c r="Y120" s="37"/>
      <c r="Z120" s="37"/>
    </row>
    <row r="121" spans="1:26">
      <c r="A121" s="24">
        <v>118</v>
      </c>
      <c r="B121" s="50" t="s">
        <v>243</v>
      </c>
      <c r="C121" s="51">
        <v>-1422</v>
      </c>
      <c r="D121" s="109">
        <v>42856</v>
      </c>
      <c r="E121" s="52" t="s">
        <v>1694</v>
      </c>
      <c r="F121" s="55">
        <v>2100</v>
      </c>
      <c r="G121" s="56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4"/>
      <c r="S121" s="108">
        <f t="shared" si="2"/>
        <v>0</v>
      </c>
      <c r="T121" s="46"/>
      <c r="U121" s="37"/>
      <c r="V121" s="37"/>
      <c r="W121" s="37"/>
      <c r="X121" s="37"/>
      <c r="Y121" s="37"/>
      <c r="Z121" s="37"/>
    </row>
    <row r="122" spans="1:26">
      <c r="A122" s="24">
        <v>119</v>
      </c>
      <c r="B122" s="50" t="s">
        <v>244</v>
      </c>
      <c r="C122" s="51">
        <v>-1421</v>
      </c>
      <c r="D122" s="109" t="e">
        <v>#N/A</v>
      </c>
      <c r="E122" s="52" t="s">
        <v>1693</v>
      </c>
      <c r="F122" s="55">
        <v>2100</v>
      </c>
      <c r="G122" s="56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4"/>
      <c r="S122" s="108">
        <f t="shared" si="2"/>
        <v>0</v>
      </c>
      <c r="T122" s="46"/>
      <c r="U122" s="37"/>
      <c r="V122" s="37"/>
      <c r="W122" s="37"/>
      <c r="X122" s="37"/>
      <c r="Y122" s="37"/>
      <c r="Z122" s="37"/>
    </row>
    <row r="123" spans="1:26">
      <c r="A123" s="24">
        <v>120</v>
      </c>
      <c r="B123" s="50" t="s">
        <v>245</v>
      </c>
      <c r="C123" s="51">
        <v>-1432</v>
      </c>
      <c r="D123" s="109">
        <v>0</v>
      </c>
      <c r="E123" s="52" t="s">
        <v>1818</v>
      </c>
      <c r="F123" s="55">
        <v>2100</v>
      </c>
      <c r="G123" s="56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4"/>
      <c r="S123" s="108">
        <f t="shared" si="2"/>
        <v>0</v>
      </c>
      <c r="T123" s="46"/>
      <c r="U123" s="37"/>
      <c r="V123" s="37"/>
      <c r="W123" s="37"/>
      <c r="X123" s="37"/>
      <c r="Y123" s="37"/>
      <c r="Z123" s="37"/>
    </row>
    <row r="124" spans="1:26">
      <c r="A124" s="24">
        <v>121</v>
      </c>
      <c r="B124" s="50" t="s">
        <v>246</v>
      </c>
      <c r="C124" s="51">
        <v>-1431</v>
      </c>
      <c r="D124" s="109">
        <v>42560</v>
      </c>
      <c r="E124" s="52" t="s">
        <v>1692</v>
      </c>
      <c r="F124" s="55">
        <v>2100</v>
      </c>
      <c r="G124" s="56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4"/>
      <c r="S124" s="108">
        <f t="shared" si="2"/>
        <v>0</v>
      </c>
      <c r="T124" s="46"/>
      <c r="U124" s="37"/>
      <c r="V124" s="37"/>
      <c r="W124" s="37"/>
      <c r="X124" s="37"/>
      <c r="Y124" s="37"/>
      <c r="Z124" s="37"/>
    </row>
    <row r="125" spans="1:26">
      <c r="A125" s="24">
        <v>122</v>
      </c>
      <c r="B125" s="50" t="s">
        <v>247</v>
      </c>
      <c r="C125" s="51">
        <v>1402</v>
      </c>
      <c r="D125" s="109">
        <v>42227</v>
      </c>
      <c r="E125" s="52" t="s">
        <v>1691</v>
      </c>
      <c r="F125" s="55">
        <v>2100</v>
      </c>
      <c r="G125" s="56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4"/>
      <c r="S125" s="108">
        <f t="shared" si="2"/>
        <v>0</v>
      </c>
      <c r="T125" s="46"/>
      <c r="U125" s="37"/>
      <c r="V125" s="37"/>
      <c r="W125" s="37"/>
      <c r="X125" s="37"/>
      <c r="Y125" s="37"/>
      <c r="Z125" s="37"/>
    </row>
    <row r="126" spans="1:26">
      <c r="A126" s="24">
        <v>123</v>
      </c>
      <c r="B126" s="50" t="s">
        <v>248</v>
      </c>
      <c r="C126" s="51">
        <v>1401</v>
      </c>
      <c r="D126" s="109">
        <v>42370</v>
      </c>
      <c r="E126" s="52" t="s">
        <v>1690</v>
      </c>
      <c r="F126" s="55">
        <v>2100</v>
      </c>
      <c r="G126" s="56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4"/>
      <c r="S126" s="108">
        <f t="shared" si="2"/>
        <v>0</v>
      </c>
      <c r="T126" s="46"/>
      <c r="U126" s="37"/>
      <c r="V126" s="37"/>
      <c r="W126" s="37"/>
      <c r="X126" s="37"/>
      <c r="Y126" s="37"/>
      <c r="Z126" s="37"/>
    </row>
    <row r="127" spans="1:26">
      <c r="A127" s="24">
        <v>124</v>
      </c>
      <c r="B127" s="50" t="s">
        <v>249</v>
      </c>
      <c r="C127" s="51">
        <v>1412</v>
      </c>
      <c r="D127" s="109">
        <v>42706</v>
      </c>
      <c r="E127" s="52" t="s">
        <v>1689</v>
      </c>
      <c r="F127" s="55">
        <v>2100</v>
      </c>
      <c r="G127" s="56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4"/>
      <c r="S127" s="108">
        <f t="shared" si="2"/>
        <v>0</v>
      </c>
      <c r="T127" s="46"/>
      <c r="U127" s="37"/>
      <c r="V127" s="37"/>
      <c r="W127" s="37"/>
      <c r="X127" s="37"/>
      <c r="Y127" s="37"/>
      <c r="Z127" s="37"/>
    </row>
    <row r="128" spans="1:26">
      <c r="A128" s="24">
        <v>125</v>
      </c>
      <c r="B128" s="50" t="s">
        <v>250</v>
      </c>
      <c r="C128" s="51">
        <v>1411</v>
      </c>
      <c r="D128" s="109">
        <v>42427</v>
      </c>
      <c r="E128" s="52" t="s">
        <v>1688</v>
      </c>
      <c r="F128" s="55">
        <v>2100</v>
      </c>
      <c r="G128" s="56">
        <v>175</v>
      </c>
      <c r="H128" s="57">
        <v>175</v>
      </c>
      <c r="I128" s="57">
        <v>175</v>
      </c>
      <c r="J128" s="57">
        <v>175</v>
      </c>
      <c r="K128" s="57">
        <v>175</v>
      </c>
      <c r="L128" s="57">
        <v>175</v>
      </c>
      <c r="M128" s="57">
        <v>175</v>
      </c>
      <c r="N128" s="57">
        <v>175</v>
      </c>
      <c r="O128" s="57">
        <v>175</v>
      </c>
      <c r="P128" s="57">
        <v>175</v>
      </c>
      <c r="Q128" s="57">
        <v>175</v>
      </c>
      <c r="R128" s="57">
        <v>235</v>
      </c>
      <c r="S128" s="108">
        <f t="shared" si="2"/>
        <v>2160</v>
      </c>
      <c r="T128" s="46"/>
      <c r="U128" s="37"/>
      <c r="V128" s="37"/>
      <c r="W128" s="37"/>
      <c r="X128" s="37"/>
      <c r="Y128" s="37"/>
      <c r="Z128" s="37"/>
    </row>
    <row r="129" spans="1:26">
      <c r="A129" s="24">
        <v>126</v>
      </c>
      <c r="B129" s="50" t="s">
        <v>251</v>
      </c>
      <c r="C129" s="51">
        <v>1422</v>
      </c>
      <c r="D129" s="109">
        <v>0</v>
      </c>
      <c r="E129" s="52" t="s">
        <v>1818</v>
      </c>
      <c r="F129" s="55">
        <v>2100</v>
      </c>
      <c r="G129" s="56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4"/>
      <c r="S129" s="108">
        <f t="shared" si="2"/>
        <v>0</v>
      </c>
      <c r="T129" s="46"/>
      <c r="U129" s="37"/>
      <c r="V129" s="37"/>
      <c r="W129" s="37"/>
      <c r="X129" s="37"/>
      <c r="Y129" s="37"/>
      <c r="Z129" s="37"/>
    </row>
    <row r="130" spans="1:26">
      <c r="A130" s="24">
        <v>127</v>
      </c>
      <c r="B130" s="50" t="s">
        <v>252</v>
      </c>
      <c r="C130" s="51">
        <v>1421</v>
      </c>
      <c r="D130" s="109">
        <v>42402</v>
      </c>
      <c r="E130" s="52" t="s">
        <v>1687</v>
      </c>
      <c r="F130" s="55">
        <v>2100</v>
      </c>
      <c r="G130" s="56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4"/>
      <c r="S130" s="108">
        <f t="shared" si="2"/>
        <v>0</v>
      </c>
      <c r="T130" s="46"/>
      <c r="U130" s="37"/>
      <c r="V130" s="37"/>
      <c r="W130" s="37"/>
      <c r="X130" s="37"/>
      <c r="Y130" s="37"/>
      <c r="Z130" s="37"/>
    </row>
    <row r="131" spans="1:26">
      <c r="A131" s="24">
        <v>128</v>
      </c>
      <c r="B131" s="50" t="s">
        <v>253</v>
      </c>
      <c r="C131" s="51">
        <v>1432</v>
      </c>
      <c r="D131" s="109">
        <v>0</v>
      </c>
      <c r="E131" s="52" t="s">
        <v>1818</v>
      </c>
      <c r="F131" s="55">
        <v>2100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4"/>
      <c r="S131" s="108">
        <f t="shared" si="2"/>
        <v>0</v>
      </c>
      <c r="T131" s="46"/>
      <c r="U131" s="37"/>
      <c r="V131" s="37"/>
      <c r="W131" s="37"/>
      <c r="X131" s="37"/>
      <c r="Y131" s="37"/>
      <c r="Z131" s="37"/>
    </row>
    <row r="132" spans="1:26">
      <c r="A132" s="24">
        <v>129</v>
      </c>
      <c r="B132" s="50" t="s">
        <v>254</v>
      </c>
      <c r="C132" s="51">
        <v>1431</v>
      </c>
      <c r="D132" s="109">
        <v>42731</v>
      </c>
      <c r="E132" s="52" t="s">
        <v>1686</v>
      </c>
      <c r="F132" s="55">
        <v>2100</v>
      </c>
      <c r="G132" s="56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4"/>
      <c r="S132" s="108">
        <f t="shared" si="2"/>
        <v>0</v>
      </c>
      <c r="T132" s="46"/>
      <c r="U132" s="37"/>
      <c r="V132" s="37"/>
      <c r="W132" s="37"/>
      <c r="X132" s="37"/>
      <c r="Y132" s="37"/>
      <c r="Z132" s="37"/>
    </row>
    <row r="133" spans="1:26">
      <c r="A133" s="24">
        <v>130</v>
      </c>
      <c r="B133" s="50" t="s">
        <v>95</v>
      </c>
      <c r="C133" s="51">
        <v>1442</v>
      </c>
      <c r="D133" s="109">
        <v>0</v>
      </c>
      <c r="E133" s="52" t="s">
        <v>1818</v>
      </c>
      <c r="F133" s="55">
        <v>2100</v>
      </c>
      <c r="G133" s="57">
        <v>175</v>
      </c>
      <c r="H133" s="57">
        <v>175</v>
      </c>
      <c r="I133" s="57">
        <v>175</v>
      </c>
      <c r="J133" s="57">
        <v>175</v>
      </c>
      <c r="K133" s="57">
        <v>175</v>
      </c>
      <c r="L133" s="57">
        <v>175</v>
      </c>
      <c r="M133" s="57">
        <v>175</v>
      </c>
      <c r="N133" s="57">
        <v>175</v>
      </c>
      <c r="O133" s="57">
        <v>175</v>
      </c>
      <c r="P133" s="57">
        <v>175</v>
      </c>
      <c r="Q133" s="57">
        <v>175</v>
      </c>
      <c r="R133" s="57">
        <v>192</v>
      </c>
      <c r="S133" s="108">
        <f t="shared" ref="S133:S196" si="3">SUM(G133:R133)</f>
        <v>2117</v>
      </c>
      <c r="T133" s="46" t="s">
        <v>255</v>
      </c>
      <c r="U133" s="37"/>
      <c r="V133" s="37"/>
      <c r="W133" s="37"/>
      <c r="X133" s="37"/>
      <c r="Y133" s="37"/>
      <c r="Z133" s="37"/>
    </row>
    <row r="134" spans="1:26">
      <c r="A134" s="24">
        <v>131</v>
      </c>
      <c r="B134" s="50" t="s">
        <v>256</v>
      </c>
      <c r="C134" s="51">
        <v>1441</v>
      </c>
      <c r="D134" s="109">
        <v>42553</v>
      </c>
      <c r="E134" s="52" t="s">
        <v>1685</v>
      </c>
      <c r="F134" s="55">
        <v>2100</v>
      </c>
      <c r="G134" s="56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4"/>
      <c r="S134" s="108">
        <f t="shared" si="3"/>
        <v>0</v>
      </c>
      <c r="T134" s="46"/>
      <c r="U134" s="37"/>
      <c r="V134" s="37"/>
      <c r="W134" s="37"/>
      <c r="X134" s="37"/>
      <c r="Y134" s="37"/>
      <c r="Z134" s="37"/>
    </row>
    <row r="135" spans="1:26">
      <c r="A135" s="24">
        <v>132</v>
      </c>
      <c r="B135" s="50" t="s">
        <v>53</v>
      </c>
      <c r="C135" s="51">
        <v>1452</v>
      </c>
      <c r="D135" s="109">
        <v>42438</v>
      </c>
      <c r="E135" s="52" t="s">
        <v>1684</v>
      </c>
      <c r="F135" s="55">
        <v>2100</v>
      </c>
      <c r="G135" s="56">
        <v>175</v>
      </c>
      <c r="H135" s="57">
        <v>175</v>
      </c>
      <c r="I135" s="57">
        <v>175</v>
      </c>
      <c r="J135" s="57">
        <v>175</v>
      </c>
      <c r="K135" s="57">
        <v>175</v>
      </c>
      <c r="L135" s="56">
        <v>175</v>
      </c>
      <c r="M135" s="57">
        <v>175</v>
      </c>
      <c r="N135" s="57">
        <v>175</v>
      </c>
      <c r="O135" s="57">
        <v>175</v>
      </c>
      <c r="P135" s="57">
        <v>175</v>
      </c>
      <c r="Q135" s="57">
        <v>200</v>
      </c>
      <c r="R135" s="57">
        <v>210</v>
      </c>
      <c r="S135" s="108">
        <f t="shared" si="3"/>
        <v>2160</v>
      </c>
      <c r="T135" s="46"/>
      <c r="U135" s="37"/>
      <c r="V135" s="37"/>
      <c r="W135" s="37"/>
      <c r="X135" s="37"/>
      <c r="Y135" s="37"/>
      <c r="Z135" s="37"/>
    </row>
    <row r="136" spans="1:26">
      <c r="A136" s="24">
        <v>133</v>
      </c>
      <c r="B136" s="50" t="s">
        <v>257</v>
      </c>
      <c r="C136" s="51">
        <v>1451</v>
      </c>
      <c r="D136" s="109">
        <v>43068</v>
      </c>
      <c r="E136" s="52" t="s">
        <v>1683</v>
      </c>
      <c r="F136" s="55">
        <v>2100</v>
      </c>
      <c r="G136" s="56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4"/>
      <c r="S136" s="108">
        <f t="shared" si="3"/>
        <v>0</v>
      </c>
      <c r="T136" s="46"/>
      <c r="U136" s="37"/>
      <c r="V136" s="37"/>
      <c r="W136" s="37"/>
      <c r="X136" s="37"/>
      <c r="Y136" s="37"/>
      <c r="Z136" s="37"/>
    </row>
    <row r="137" spans="1:26">
      <c r="A137" s="24">
        <v>134</v>
      </c>
      <c r="B137" s="50" t="s">
        <v>258</v>
      </c>
      <c r="C137" s="51">
        <v>-1312</v>
      </c>
      <c r="D137" s="109">
        <v>42930</v>
      </c>
      <c r="E137" s="52" t="s">
        <v>1682</v>
      </c>
      <c r="F137" s="55">
        <v>2100</v>
      </c>
      <c r="G137" s="56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4"/>
      <c r="S137" s="108">
        <f t="shared" si="3"/>
        <v>0</v>
      </c>
      <c r="T137" s="46"/>
      <c r="U137" s="37"/>
      <c r="V137" s="37"/>
      <c r="W137" s="37"/>
      <c r="X137" s="37"/>
      <c r="Y137" s="37"/>
      <c r="Z137" s="37"/>
    </row>
    <row r="138" spans="1:26">
      <c r="A138" s="24">
        <v>135</v>
      </c>
      <c r="B138" s="50" t="s">
        <v>259</v>
      </c>
      <c r="C138" s="51">
        <v>-1311</v>
      </c>
      <c r="D138" s="109">
        <v>42407</v>
      </c>
      <c r="E138" s="52" t="s">
        <v>1681</v>
      </c>
      <c r="F138" s="55">
        <v>2100</v>
      </c>
      <c r="G138" s="56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4"/>
      <c r="S138" s="108">
        <f t="shared" si="3"/>
        <v>0</v>
      </c>
      <c r="T138" s="46"/>
      <c r="U138" s="37"/>
      <c r="V138" s="37"/>
      <c r="W138" s="37"/>
      <c r="X138" s="37"/>
      <c r="Y138" s="37"/>
      <c r="Z138" s="37"/>
    </row>
    <row r="139" spans="1:26">
      <c r="A139" s="24">
        <v>136</v>
      </c>
      <c r="B139" s="50" t="s">
        <v>260</v>
      </c>
      <c r="C139" s="51">
        <v>-1322</v>
      </c>
      <c r="D139" s="109">
        <v>0</v>
      </c>
      <c r="E139" s="52" t="s">
        <v>1818</v>
      </c>
      <c r="F139" s="55">
        <v>2100</v>
      </c>
      <c r="G139" s="56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4"/>
      <c r="S139" s="108">
        <f t="shared" si="3"/>
        <v>0</v>
      </c>
      <c r="T139" s="46"/>
      <c r="U139" s="37"/>
      <c r="V139" s="37"/>
      <c r="W139" s="37"/>
      <c r="X139" s="37"/>
      <c r="Y139" s="37"/>
      <c r="Z139" s="37"/>
    </row>
    <row r="140" spans="1:26">
      <c r="A140" s="24">
        <v>137</v>
      </c>
      <c r="B140" s="50" t="s">
        <v>103</v>
      </c>
      <c r="C140" s="51">
        <v>-1321</v>
      </c>
      <c r="D140" s="109">
        <v>42164</v>
      </c>
      <c r="E140" s="52" t="s">
        <v>1680</v>
      </c>
      <c r="F140" s="55">
        <v>2100</v>
      </c>
      <c r="G140" s="56">
        <v>175</v>
      </c>
      <c r="H140" s="56">
        <v>175</v>
      </c>
      <c r="I140" s="56">
        <v>175</v>
      </c>
      <c r="J140" s="56">
        <v>175</v>
      </c>
      <c r="K140" s="56">
        <v>175</v>
      </c>
      <c r="L140" s="56">
        <v>175</v>
      </c>
      <c r="M140" s="56">
        <v>175</v>
      </c>
      <c r="N140" s="56">
        <v>175</v>
      </c>
      <c r="O140" s="56">
        <v>175</v>
      </c>
      <c r="P140" s="56">
        <v>175</v>
      </c>
      <c r="Q140" s="56">
        <v>175</v>
      </c>
      <c r="R140" s="56">
        <v>175</v>
      </c>
      <c r="S140" s="108">
        <f t="shared" si="3"/>
        <v>2100</v>
      </c>
      <c r="T140" s="46"/>
      <c r="U140" s="37"/>
      <c r="V140" s="37"/>
      <c r="W140" s="37"/>
      <c r="X140" s="37"/>
      <c r="Y140" s="37"/>
      <c r="Z140" s="37"/>
    </row>
    <row r="141" spans="1:26">
      <c r="A141" s="24">
        <v>138</v>
      </c>
      <c r="B141" s="50" t="s">
        <v>261</v>
      </c>
      <c r="C141" s="51">
        <v>-1332</v>
      </c>
      <c r="D141" s="109">
        <v>42806</v>
      </c>
      <c r="E141" s="52" t="s">
        <v>1679</v>
      </c>
      <c r="F141" s="55">
        <v>2100</v>
      </c>
      <c r="G141" s="56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4"/>
      <c r="S141" s="108">
        <f t="shared" si="3"/>
        <v>0</v>
      </c>
      <c r="T141" s="46"/>
      <c r="U141" s="37"/>
      <c r="V141" s="37"/>
      <c r="W141" s="37"/>
      <c r="X141" s="37"/>
      <c r="Y141" s="37"/>
      <c r="Z141" s="37"/>
    </row>
    <row r="142" spans="1:26">
      <c r="A142" s="24">
        <v>139</v>
      </c>
      <c r="B142" s="50" t="s">
        <v>262</v>
      </c>
      <c r="C142" s="51">
        <v>-1331</v>
      </c>
      <c r="D142" s="109">
        <v>42524</v>
      </c>
      <c r="E142" s="52" t="s">
        <v>116</v>
      </c>
      <c r="F142" s="55">
        <v>2100</v>
      </c>
      <c r="G142" s="56">
        <v>175</v>
      </c>
      <c r="H142" s="56">
        <v>175</v>
      </c>
      <c r="I142" s="56">
        <v>175</v>
      </c>
      <c r="J142" s="56">
        <v>175</v>
      </c>
      <c r="K142" s="56">
        <v>175</v>
      </c>
      <c r="L142" s="56">
        <v>175</v>
      </c>
      <c r="M142" s="56">
        <v>175</v>
      </c>
      <c r="N142" s="56">
        <v>175</v>
      </c>
      <c r="O142" s="56">
        <v>175</v>
      </c>
      <c r="P142" s="56">
        <v>175</v>
      </c>
      <c r="Q142" s="56">
        <v>175</v>
      </c>
      <c r="R142" s="56">
        <v>175</v>
      </c>
      <c r="S142" s="108">
        <f t="shared" si="3"/>
        <v>2100</v>
      </c>
      <c r="T142" s="46"/>
      <c r="U142" s="37"/>
      <c r="V142" s="37"/>
      <c r="W142" s="37"/>
      <c r="X142" s="37"/>
      <c r="Y142" s="37"/>
      <c r="Z142" s="37"/>
    </row>
    <row r="143" spans="1:26">
      <c r="A143" s="24">
        <v>140</v>
      </c>
      <c r="B143" s="50" t="s">
        <v>263</v>
      </c>
      <c r="C143" s="51">
        <v>1302</v>
      </c>
      <c r="D143" s="109">
        <v>0</v>
      </c>
      <c r="E143" s="52" t="s">
        <v>1818</v>
      </c>
      <c r="F143" s="55">
        <v>2100</v>
      </c>
      <c r="G143" s="56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4"/>
      <c r="S143" s="108">
        <f t="shared" si="3"/>
        <v>0</v>
      </c>
      <c r="T143" s="46"/>
      <c r="U143" s="37"/>
      <c r="V143" s="37"/>
      <c r="W143" s="37"/>
      <c r="X143" s="37"/>
      <c r="Y143" s="37"/>
      <c r="Z143" s="37"/>
    </row>
    <row r="144" spans="1:26">
      <c r="A144" s="24">
        <v>141</v>
      </c>
      <c r="B144" s="50" t="s">
        <v>264</v>
      </c>
      <c r="C144" s="51">
        <v>1301</v>
      </c>
      <c r="D144" s="109">
        <v>42948</v>
      </c>
      <c r="E144" s="52" t="s">
        <v>1678</v>
      </c>
      <c r="F144" s="55">
        <v>2100</v>
      </c>
      <c r="G144" s="56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4"/>
      <c r="S144" s="108">
        <f t="shared" si="3"/>
        <v>0</v>
      </c>
      <c r="T144" s="46"/>
      <c r="U144" s="37"/>
      <c r="V144" s="37"/>
      <c r="W144" s="37"/>
      <c r="X144" s="37"/>
      <c r="Y144" s="37"/>
      <c r="Z144" s="37"/>
    </row>
    <row r="145" spans="1:26">
      <c r="A145" s="24">
        <v>142</v>
      </c>
      <c r="B145" s="50" t="s">
        <v>55</v>
      </c>
      <c r="C145" s="51">
        <v>1312</v>
      </c>
      <c r="D145" s="109">
        <v>42388</v>
      </c>
      <c r="E145" s="52" t="s">
        <v>1677</v>
      </c>
      <c r="F145" s="55">
        <v>2100</v>
      </c>
      <c r="G145" s="56">
        <v>175</v>
      </c>
      <c r="H145" s="57">
        <v>175</v>
      </c>
      <c r="I145" s="57">
        <v>175</v>
      </c>
      <c r="J145" s="57">
        <v>175</v>
      </c>
      <c r="K145" s="57">
        <v>175</v>
      </c>
      <c r="L145" s="56">
        <v>175</v>
      </c>
      <c r="M145" s="57">
        <v>175</v>
      </c>
      <c r="N145" s="57">
        <v>175</v>
      </c>
      <c r="O145" s="57">
        <v>175</v>
      </c>
      <c r="P145" s="57">
        <v>175</v>
      </c>
      <c r="Q145" s="57">
        <v>175</v>
      </c>
      <c r="R145" s="57">
        <v>175</v>
      </c>
      <c r="S145" s="108">
        <f t="shared" si="3"/>
        <v>2100</v>
      </c>
      <c r="T145" s="46"/>
      <c r="U145" s="37"/>
      <c r="V145" s="37"/>
      <c r="W145" s="37"/>
      <c r="X145" s="37"/>
      <c r="Y145" s="37"/>
      <c r="Z145" s="37"/>
    </row>
    <row r="146" spans="1:26">
      <c r="A146" s="24">
        <v>143</v>
      </c>
      <c r="B146" s="50" t="s">
        <v>265</v>
      </c>
      <c r="C146" s="51">
        <v>1311</v>
      </c>
      <c r="D146" s="109">
        <v>42336</v>
      </c>
      <c r="E146" s="52" t="s">
        <v>1676</v>
      </c>
      <c r="F146" s="55">
        <v>2100</v>
      </c>
      <c r="G146" s="56">
        <v>175</v>
      </c>
      <c r="H146" s="56">
        <v>175</v>
      </c>
      <c r="I146" s="56">
        <v>175</v>
      </c>
      <c r="J146" s="56">
        <v>175</v>
      </c>
      <c r="K146" s="56">
        <v>175</v>
      </c>
      <c r="L146" s="56">
        <v>175</v>
      </c>
      <c r="M146" s="56">
        <v>175</v>
      </c>
      <c r="N146" s="56">
        <v>175</v>
      </c>
      <c r="O146" s="56">
        <v>175</v>
      </c>
      <c r="P146" s="56">
        <v>175</v>
      </c>
      <c r="Q146" s="56">
        <v>175</v>
      </c>
      <c r="R146" s="56">
        <v>175</v>
      </c>
      <c r="S146" s="108">
        <f t="shared" si="3"/>
        <v>2100</v>
      </c>
      <c r="T146" s="46"/>
      <c r="U146" s="37"/>
      <c r="V146" s="37"/>
      <c r="W146" s="37"/>
      <c r="X146" s="37"/>
      <c r="Y146" s="37"/>
      <c r="Z146" s="37"/>
    </row>
    <row r="147" spans="1:26">
      <c r="A147" s="24">
        <v>144</v>
      </c>
      <c r="B147" s="50" t="s">
        <v>57</v>
      </c>
      <c r="C147" s="51">
        <v>1322</v>
      </c>
      <c r="D147" s="109">
        <v>42409</v>
      </c>
      <c r="E147" s="52" t="s">
        <v>1675</v>
      </c>
      <c r="F147" s="55">
        <v>2100</v>
      </c>
      <c r="G147" s="56">
        <v>175</v>
      </c>
      <c r="H147" s="57">
        <v>175</v>
      </c>
      <c r="I147" s="57">
        <v>175</v>
      </c>
      <c r="J147" s="57">
        <v>175</v>
      </c>
      <c r="K147" s="57">
        <v>175</v>
      </c>
      <c r="L147" s="56">
        <v>175</v>
      </c>
      <c r="M147" s="57">
        <v>175</v>
      </c>
      <c r="N147" s="57">
        <v>175</v>
      </c>
      <c r="O147" s="57">
        <v>200</v>
      </c>
      <c r="P147" s="57">
        <v>200</v>
      </c>
      <c r="Q147" s="57">
        <v>200</v>
      </c>
      <c r="R147" s="57">
        <v>195</v>
      </c>
      <c r="S147" s="108">
        <f t="shared" si="3"/>
        <v>2195</v>
      </c>
      <c r="T147" s="46"/>
      <c r="U147" s="37"/>
      <c r="V147" s="37"/>
      <c r="W147" s="37"/>
      <c r="X147" s="37"/>
      <c r="Y147" s="37"/>
      <c r="Z147" s="37"/>
    </row>
    <row r="148" spans="1:26">
      <c r="A148" s="24">
        <v>145</v>
      </c>
      <c r="B148" s="50" t="s">
        <v>266</v>
      </c>
      <c r="C148" s="51">
        <v>1321</v>
      </c>
      <c r="D148" s="109">
        <v>42370</v>
      </c>
      <c r="E148" s="52" t="s">
        <v>1674</v>
      </c>
      <c r="F148" s="55">
        <v>2100</v>
      </c>
      <c r="G148" s="56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4"/>
      <c r="S148" s="108">
        <f t="shared" si="3"/>
        <v>0</v>
      </c>
      <c r="T148" s="46"/>
      <c r="U148" s="37"/>
      <c r="V148" s="37"/>
      <c r="W148" s="37"/>
      <c r="X148" s="37"/>
      <c r="Y148" s="37"/>
      <c r="Z148" s="37"/>
    </row>
    <row r="149" spans="1:26">
      <c r="A149" s="24">
        <v>146</v>
      </c>
      <c r="B149" s="50" t="s">
        <v>267</v>
      </c>
      <c r="C149" s="51">
        <v>1332</v>
      </c>
      <c r="D149" s="109">
        <v>0</v>
      </c>
      <c r="E149" s="52" t="s">
        <v>1818</v>
      </c>
      <c r="F149" s="55">
        <v>2100</v>
      </c>
      <c r="G149" s="56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4"/>
      <c r="S149" s="108">
        <f t="shared" si="3"/>
        <v>0</v>
      </c>
      <c r="T149" s="46"/>
      <c r="U149" s="37"/>
      <c r="V149" s="37"/>
      <c r="W149" s="37"/>
      <c r="X149" s="37"/>
      <c r="Y149" s="37"/>
      <c r="Z149" s="37"/>
    </row>
    <row r="150" spans="1:26">
      <c r="A150" s="24">
        <v>147</v>
      </c>
      <c r="B150" s="50" t="s">
        <v>268</v>
      </c>
      <c r="C150" s="51">
        <v>1331</v>
      </c>
      <c r="D150" s="109">
        <v>42878</v>
      </c>
      <c r="E150" s="52" t="s">
        <v>1673</v>
      </c>
      <c r="F150" s="55">
        <v>2100</v>
      </c>
      <c r="G150" s="56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4"/>
      <c r="S150" s="108">
        <f t="shared" si="3"/>
        <v>0</v>
      </c>
      <c r="T150" s="46"/>
      <c r="U150" s="37"/>
      <c r="V150" s="37"/>
      <c r="W150" s="37"/>
      <c r="X150" s="37"/>
      <c r="Y150" s="37"/>
      <c r="Z150" s="37"/>
    </row>
    <row r="151" spans="1:26">
      <c r="A151" s="24">
        <v>148</v>
      </c>
      <c r="B151" s="50" t="s">
        <v>269</v>
      </c>
      <c r="C151" s="51">
        <v>-1212</v>
      </c>
      <c r="D151" s="109">
        <v>42553</v>
      </c>
      <c r="E151" s="52" t="s">
        <v>1672</v>
      </c>
      <c r="F151" s="55">
        <v>2100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4"/>
      <c r="S151" s="108">
        <f t="shared" si="3"/>
        <v>0</v>
      </c>
      <c r="T151" s="46"/>
      <c r="U151" s="37"/>
      <c r="V151" s="37"/>
      <c r="W151" s="37"/>
      <c r="X151" s="37"/>
      <c r="Y151" s="37"/>
      <c r="Z151" s="37"/>
    </row>
    <row r="152" spans="1:26">
      <c r="A152" s="24">
        <v>149</v>
      </c>
      <c r="B152" s="50" t="s">
        <v>270</v>
      </c>
      <c r="C152" s="51">
        <v>-1211</v>
      </c>
      <c r="D152" s="109">
        <v>0</v>
      </c>
      <c r="E152" s="52" t="s">
        <v>1818</v>
      </c>
      <c r="F152" s="55">
        <v>2100</v>
      </c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4"/>
      <c r="S152" s="108">
        <f t="shared" si="3"/>
        <v>0</v>
      </c>
      <c r="T152" s="46"/>
      <c r="U152" s="37"/>
      <c r="V152" s="37"/>
      <c r="W152" s="37"/>
      <c r="X152" s="37"/>
      <c r="Y152" s="37"/>
      <c r="Z152" s="37"/>
    </row>
    <row r="153" spans="1:26">
      <c r="A153" s="24">
        <v>150</v>
      </c>
      <c r="B153" s="50" t="s">
        <v>271</v>
      </c>
      <c r="C153" s="51">
        <v>-1222</v>
      </c>
      <c r="D153" s="109">
        <v>0</v>
      </c>
      <c r="E153" s="52" t="s">
        <v>1818</v>
      </c>
      <c r="F153" s="55">
        <v>2100</v>
      </c>
      <c r="G153" s="56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4"/>
      <c r="S153" s="108">
        <f t="shared" si="3"/>
        <v>0</v>
      </c>
      <c r="T153" s="46"/>
      <c r="U153" s="37"/>
      <c r="V153" s="37"/>
      <c r="W153" s="37"/>
      <c r="X153" s="37"/>
      <c r="Y153" s="37"/>
      <c r="Z153" s="37"/>
    </row>
    <row r="154" spans="1:26">
      <c r="A154" s="24">
        <v>151</v>
      </c>
      <c r="B154" s="50" t="s">
        <v>272</v>
      </c>
      <c r="C154" s="51">
        <v>-1221</v>
      </c>
      <c r="D154" s="109">
        <v>42259</v>
      </c>
      <c r="E154" s="52" t="s">
        <v>1671</v>
      </c>
      <c r="F154" s="55">
        <v>2100</v>
      </c>
      <c r="G154" s="56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4"/>
      <c r="S154" s="108">
        <f t="shared" si="3"/>
        <v>0</v>
      </c>
      <c r="T154" s="46"/>
      <c r="U154" s="37"/>
      <c r="V154" s="37"/>
      <c r="W154" s="37"/>
      <c r="X154" s="37"/>
      <c r="Y154" s="37"/>
      <c r="Z154" s="37"/>
    </row>
    <row r="155" spans="1:26">
      <c r="A155" s="24">
        <v>152</v>
      </c>
      <c r="B155" s="50" t="s">
        <v>273</v>
      </c>
      <c r="C155" s="51">
        <v>1202</v>
      </c>
      <c r="D155" s="109">
        <v>42717</v>
      </c>
      <c r="E155" s="52" t="s">
        <v>1670</v>
      </c>
      <c r="F155" s="55">
        <v>2100</v>
      </c>
      <c r="G155" s="56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4"/>
      <c r="S155" s="108">
        <f t="shared" si="3"/>
        <v>0</v>
      </c>
      <c r="T155" s="46"/>
      <c r="U155" s="37"/>
      <c r="V155" s="37"/>
      <c r="W155" s="37"/>
      <c r="X155" s="37"/>
      <c r="Y155" s="37"/>
      <c r="Z155" s="37"/>
    </row>
    <row r="156" spans="1:26">
      <c r="A156" s="24">
        <v>153</v>
      </c>
      <c r="B156" s="50" t="s">
        <v>274</v>
      </c>
      <c r="C156" s="51">
        <v>1201</v>
      </c>
      <c r="D156" s="109">
        <v>42717</v>
      </c>
      <c r="E156" s="52" t="s">
        <v>1670</v>
      </c>
      <c r="F156" s="55">
        <v>2100</v>
      </c>
      <c r="G156" s="56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4"/>
      <c r="S156" s="108">
        <f t="shared" si="3"/>
        <v>0</v>
      </c>
      <c r="T156" s="46"/>
      <c r="U156" s="37"/>
      <c r="V156" s="37"/>
      <c r="W156" s="37"/>
      <c r="X156" s="37"/>
      <c r="Y156" s="37"/>
      <c r="Z156" s="37"/>
    </row>
    <row r="157" spans="1:26">
      <c r="A157" s="24">
        <v>154</v>
      </c>
      <c r="B157" s="50" t="s">
        <v>275</v>
      </c>
      <c r="C157" s="51">
        <v>1212</v>
      </c>
      <c r="D157" s="109">
        <v>0</v>
      </c>
      <c r="E157" s="52" t="s">
        <v>1818</v>
      </c>
      <c r="F157" s="55">
        <v>2100</v>
      </c>
      <c r="G157" s="56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4"/>
      <c r="S157" s="108">
        <f t="shared" si="3"/>
        <v>0</v>
      </c>
      <c r="T157" s="46"/>
      <c r="U157" s="37"/>
      <c r="V157" s="37"/>
      <c r="W157" s="37"/>
      <c r="X157" s="37"/>
      <c r="Y157" s="37"/>
      <c r="Z157" s="37"/>
    </row>
    <row r="158" spans="1:26">
      <c r="A158" s="24">
        <v>155</v>
      </c>
      <c r="B158" s="50" t="s">
        <v>59</v>
      </c>
      <c r="C158" s="51">
        <v>1211</v>
      </c>
      <c r="D158" s="109">
        <v>42227</v>
      </c>
      <c r="E158" s="52" t="s">
        <v>60</v>
      </c>
      <c r="F158" s="55">
        <v>2100</v>
      </c>
      <c r="G158" s="56">
        <v>175</v>
      </c>
      <c r="H158" s="57">
        <v>175</v>
      </c>
      <c r="I158" s="57">
        <v>175</v>
      </c>
      <c r="J158" s="57">
        <v>175</v>
      </c>
      <c r="K158" s="57">
        <v>175</v>
      </c>
      <c r="L158" s="57">
        <v>25</v>
      </c>
      <c r="M158" s="57"/>
      <c r="N158" s="57"/>
      <c r="O158" s="57"/>
      <c r="P158" s="57"/>
      <c r="Q158" s="57"/>
      <c r="R158" s="54"/>
      <c r="S158" s="108">
        <f t="shared" si="3"/>
        <v>900</v>
      </c>
      <c r="T158" s="46"/>
      <c r="U158" s="37"/>
      <c r="V158" s="37"/>
      <c r="W158" s="37"/>
      <c r="X158" s="37"/>
      <c r="Y158" s="37"/>
      <c r="Z158" s="37"/>
    </row>
    <row r="159" spans="1:26">
      <c r="A159" s="24">
        <v>156</v>
      </c>
      <c r="B159" s="50" t="s">
        <v>276</v>
      </c>
      <c r="C159" s="51">
        <v>1222</v>
      </c>
      <c r="D159" s="109">
        <v>42495</v>
      </c>
      <c r="E159" s="52" t="s">
        <v>1669</v>
      </c>
      <c r="F159" s="55">
        <v>2100</v>
      </c>
      <c r="G159" s="56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4"/>
      <c r="S159" s="108">
        <f t="shared" si="3"/>
        <v>0</v>
      </c>
      <c r="T159" s="46"/>
      <c r="U159" s="37"/>
      <c r="V159" s="37"/>
      <c r="W159" s="37"/>
      <c r="X159" s="37"/>
      <c r="Y159" s="37"/>
      <c r="Z159" s="37"/>
    </row>
    <row r="160" spans="1:26">
      <c r="A160" s="24">
        <v>157</v>
      </c>
      <c r="B160" s="50" t="s">
        <v>277</v>
      </c>
      <c r="C160" s="51">
        <v>1221</v>
      </c>
      <c r="D160" s="109">
        <v>42350</v>
      </c>
      <c r="E160" s="52" t="s">
        <v>1668</v>
      </c>
      <c r="F160" s="55">
        <v>2100</v>
      </c>
      <c r="G160" s="56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4"/>
      <c r="S160" s="108">
        <f t="shared" si="3"/>
        <v>0</v>
      </c>
      <c r="T160" s="46"/>
      <c r="U160" s="37"/>
      <c r="V160" s="37"/>
      <c r="W160" s="37"/>
      <c r="X160" s="37"/>
      <c r="Y160" s="37"/>
      <c r="Z160" s="37"/>
    </row>
    <row r="161" spans="1:26">
      <c r="A161" s="24">
        <v>158</v>
      </c>
      <c r="B161" s="50" t="s">
        <v>278</v>
      </c>
      <c r="C161" s="51">
        <v>1232</v>
      </c>
      <c r="D161" s="109">
        <v>42274</v>
      </c>
      <c r="E161" s="52" t="s">
        <v>1667</v>
      </c>
      <c r="F161" s="55">
        <v>2100</v>
      </c>
      <c r="G161" s="56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4"/>
      <c r="S161" s="108">
        <f t="shared" si="3"/>
        <v>0</v>
      </c>
      <c r="T161" s="46"/>
      <c r="U161" s="37"/>
      <c r="V161" s="37"/>
      <c r="W161" s="37"/>
      <c r="X161" s="37"/>
      <c r="Y161" s="37"/>
      <c r="Z161" s="37"/>
    </row>
    <row r="162" spans="1:26">
      <c r="A162" s="24">
        <v>159</v>
      </c>
      <c r="B162" s="50" t="s">
        <v>279</v>
      </c>
      <c r="C162" s="51">
        <v>1231</v>
      </c>
      <c r="D162" s="109">
        <v>42566</v>
      </c>
      <c r="E162" s="52" t="s">
        <v>1666</v>
      </c>
      <c r="F162" s="55">
        <v>2100</v>
      </c>
      <c r="G162" s="56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4"/>
      <c r="S162" s="108">
        <f t="shared" si="3"/>
        <v>0</v>
      </c>
      <c r="T162" s="46"/>
      <c r="U162" s="37"/>
      <c r="V162" s="37"/>
      <c r="W162" s="37"/>
      <c r="X162" s="37"/>
      <c r="Y162" s="37"/>
      <c r="Z162" s="37"/>
    </row>
    <row r="163" spans="1:26">
      <c r="A163" s="24">
        <v>160</v>
      </c>
      <c r="B163" s="50" t="s">
        <v>280</v>
      </c>
      <c r="C163" s="51">
        <v>1242</v>
      </c>
      <c r="D163" s="109">
        <v>42259</v>
      </c>
      <c r="E163" s="52" t="s">
        <v>1665</v>
      </c>
      <c r="F163" s="55">
        <v>2100</v>
      </c>
      <c r="G163" s="56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4"/>
      <c r="S163" s="108">
        <f t="shared" si="3"/>
        <v>0</v>
      </c>
      <c r="T163" s="46"/>
      <c r="U163" s="37"/>
      <c r="V163" s="37"/>
      <c r="W163" s="37"/>
      <c r="X163" s="37"/>
      <c r="Y163" s="37"/>
      <c r="Z163" s="37"/>
    </row>
    <row r="164" spans="1:26">
      <c r="A164" s="24">
        <v>161</v>
      </c>
      <c r="B164" s="50" t="s">
        <v>281</v>
      </c>
      <c r="C164" s="51">
        <v>1241</v>
      </c>
      <c r="D164" s="109">
        <v>42259</v>
      </c>
      <c r="E164" s="52" t="s">
        <v>1664</v>
      </c>
      <c r="F164" s="55">
        <v>2100</v>
      </c>
      <c r="G164" s="56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4"/>
      <c r="S164" s="108">
        <f t="shared" si="3"/>
        <v>0</v>
      </c>
      <c r="T164" s="46"/>
      <c r="U164" s="37"/>
      <c r="V164" s="37"/>
      <c r="W164" s="37"/>
      <c r="X164" s="37"/>
      <c r="Y164" s="37"/>
      <c r="Z164" s="37"/>
    </row>
    <row r="165" spans="1:26">
      <c r="A165" s="24">
        <v>162</v>
      </c>
      <c r="B165" s="50" t="s">
        <v>282</v>
      </c>
      <c r="C165" s="51">
        <v>-1111</v>
      </c>
      <c r="D165" s="109">
        <v>42546</v>
      </c>
      <c r="E165" s="52" t="s">
        <v>1663</v>
      </c>
      <c r="F165" s="55">
        <v>2100</v>
      </c>
      <c r="G165" s="56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4"/>
      <c r="S165" s="108">
        <f t="shared" si="3"/>
        <v>0</v>
      </c>
      <c r="T165" s="46"/>
      <c r="U165" s="37"/>
      <c r="V165" s="37"/>
      <c r="W165" s="37"/>
      <c r="X165" s="37"/>
      <c r="Y165" s="37"/>
      <c r="Z165" s="37"/>
    </row>
    <row r="166" spans="1:26">
      <c r="A166" s="24">
        <v>163</v>
      </c>
      <c r="B166" s="50" t="s">
        <v>283</v>
      </c>
      <c r="C166" s="51">
        <v>-1121</v>
      </c>
      <c r="D166" s="109">
        <v>42588</v>
      </c>
      <c r="E166" s="52" t="s">
        <v>1662</v>
      </c>
      <c r="F166" s="55">
        <v>2100</v>
      </c>
      <c r="G166" s="56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4"/>
      <c r="S166" s="108">
        <f t="shared" si="3"/>
        <v>0</v>
      </c>
      <c r="T166" s="46"/>
      <c r="U166" s="37"/>
      <c r="V166" s="37"/>
      <c r="W166" s="37"/>
      <c r="X166" s="37"/>
      <c r="Y166" s="37"/>
      <c r="Z166" s="37"/>
    </row>
    <row r="167" spans="1:26">
      <c r="A167" s="24">
        <v>164</v>
      </c>
      <c r="B167" s="50" t="s">
        <v>284</v>
      </c>
      <c r="C167" s="51">
        <v>1101</v>
      </c>
      <c r="D167" s="109">
        <v>42597</v>
      </c>
      <c r="E167" s="52" t="s">
        <v>1661</v>
      </c>
      <c r="F167" s="55">
        <v>2100</v>
      </c>
      <c r="G167" s="56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4"/>
      <c r="S167" s="108">
        <f t="shared" si="3"/>
        <v>0</v>
      </c>
      <c r="T167" s="46"/>
      <c r="U167" s="37"/>
      <c r="V167" s="37"/>
      <c r="W167" s="37"/>
      <c r="X167" s="37"/>
      <c r="Y167" s="37"/>
      <c r="Z167" s="37"/>
    </row>
    <row r="168" spans="1:26">
      <c r="A168" s="24">
        <v>165</v>
      </c>
      <c r="B168" s="50" t="s">
        <v>285</v>
      </c>
      <c r="C168" s="51">
        <v>1113</v>
      </c>
      <c r="D168" s="109">
        <v>42535</v>
      </c>
      <c r="E168" s="52" t="s">
        <v>1660</v>
      </c>
      <c r="F168" s="55">
        <v>2100</v>
      </c>
      <c r="G168" s="56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4"/>
      <c r="S168" s="108">
        <f t="shared" si="3"/>
        <v>0</v>
      </c>
      <c r="T168" s="46"/>
      <c r="U168" s="37"/>
      <c r="V168" s="37"/>
      <c r="W168" s="37"/>
      <c r="X168" s="37"/>
      <c r="Y168" s="37"/>
      <c r="Z168" s="37"/>
    </row>
    <row r="169" spans="1:26">
      <c r="A169" s="24">
        <v>166</v>
      </c>
      <c r="B169" s="50" t="s">
        <v>120</v>
      </c>
      <c r="C169" s="51">
        <v>1112</v>
      </c>
      <c r="D169" s="109">
        <v>42294</v>
      </c>
      <c r="E169" s="52" t="s">
        <v>1659</v>
      </c>
      <c r="F169" s="55">
        <v>2100</v>
      </c>
      <c r="G169" s="56">
        <v>175</v>
      </c>
      <c r="H169" s="56">
        <v>175</v>
      </c>
      <c r="I169" s="56">
        <v>175</v>
      </c>
      <c r="J169" s="56">
        <v>175</v>
      </c>
      <c r="K169" s="56">
        <v>175</v>
      </c>
      <c r="L169" s="56">
        <v>175</v>
      </c>
      <c r="M169" s="56">
        <v>175</v>
      </c>
      <c r="N169" s="56">
        <v>175</v>
      </c>
      <c r="O169" s="56">
        <v>175</v>
      </c>
      <c r="P169" s="56">
        <v>175</v>
      </c>
      <c r="Q169" s="56">
        <v>175</v>
      </c>
      <c r="R169" s="56">
        <v>175</v>
      </c>
      <c r="S169" s="108">
        <f t="shared" si="3"/>
        <v>2100</v>
      </c>
      <c r="T169" s="46" t="s">
        <v>286</v>
      </c>
      <c r="U169" s="37"/>
      <c r="V169" s="37"/>
      <c r="W169" s="37"/>
      <c r="X169" s="37"/>
      <c r="Y169" s="37"/>
      <c r="Z169" s="37"/>
    </row>
    <row r="170" spans="1:26">
      <c r="A170" s="24">
        <v>167</v>
      </c>
      <c r="B170" s="50" t="s">
        <v>287</v>
      </c>
      <c r="C170" s="51">
        <v>1111</v>
      </c>
      <c r="D170" s="109">
        <v>43040</v>
      </c>
      <c r="E170" s="52" t="s">
        <v>1658</v>
      </c>
      <c r="F170" s="55">
        <v>2100</v>
      </c>
      <c r="G170" s="56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4"/>
      <c r="S170" s="108">
        <f t="shared" si="3"/>
        <v>0</v>
      </c>
      <c r="T170" s="46"/>
      <c r="U170" s="37"/>
      <c r="V170" s="37"/>
      <c r="W170" s="37"/>
      <c r="X170" s="37"/>
      <c r="Y170" s="37"/>
      <c r="Z170" s="37"/>
    </row>
    <row r="171" spans="1:26">
      <c r="A171" s="24">
        <v>168</v>
      </c>
      <c r="B171" s="50" t="s">
        <v>288</v>
      </c>
      <c r="C171" s="51">
        <v>1123</v>
      </c>
      <c r="D171" s="109">
        <v>42738</v>
      </c>
      <c r="E171" s="52" t="s">
        <v>1657</v>
      </c>
      <c r="F171" s="55">
        <v>2100</v>
      </c>
      <c r="G171" s="56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4"/>
      <c r="S171" s="108">
        <f t="shared" si="3"/>
        <v>0</v>
      </c>
      <c r="T171" s="46"/>
      <c r="U171" s="37"/>
      <c r="V171" s="37"/>
      <c r="W171" s="37"/>
      <c r="X171" s="37"/>
      <c r="Y171" s="37"/>
      <c r="Z171" s="37"/>
    </row>
    <row r="172" spans="1:26">
      <c r="A172" s="24">
        <v>169</v>
      </c>
      <c r="B172" s="50" t="s">
        <v>289</v>
      </c>
      <c r="C172" s="51">
        <v>1122</v>
      </c>
      <c r="D172" s="109">
        <v>42135</v>
      </c>
      <c r="E172" s="52" t="s">
        <v>1656</v>
      </c>
      <c r="F172" s="55">
        <v>2100</v>
      </c>
      <c r="G172" s="56">
        <v>175</v>
      </c>
      <c r="H172" s="56">
        <v>175</v>
      </c>
      <c r="I172" s="56">
        <v>175</v>
      </c>
      <c r="J172" s="56">
        <v>175</v>
      </c>
      <c r="K172" s="56">
        <v>175</v>
      </c>
      <c r="L172" s="56">
        <v>175</v>
      </c>
      <c r="M172" s="56">
        <v>175</v>
      </c>
      <c r="N172" s="56">
        <v>175</v>
      </c>
      <c r="O172" s="57">
        <v>40</v>
      </c>
      <c r="P172" s="57"/>
      <c r="Q172" s="57"/>
      <c r="R172" s="54"/>
      <c r="S172" s="108">
        <f t="shared" si="3"/>
        <v>1440</v>
      </c>
      <c r="T172" s="46"/>
      <c r="U172" s="37"/>
      <c r="V172" s="37"/>
      <c r="W172" s="37"/>
      <c r="X172" s="37"/>
      <c r="Y172" s="37"/>
      <c r="Z172" s="37"/>
    </row>
    <row r="173" spans="1:26">
      <c r="A173" s="24">
        <v>170</v>
      </c>
      <c r="B173" s="50" t="s">
        <v>290</v>
      </c>
      <c r="C173" s="51">
        <v>1121</v>
      </c>
      <c r="D173" s="109">
        <v>0</v>
      </c>
      <c r="E173" s="52" t="s">
        <v>1818</v>
      </c>
      <c r="F173" s="55">
        <v>2100</v>
      </c>
      <c r="G173" s="56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4"/>
      <c r="S173" s="108">
        <f t="shared" si="3"/>
        <v>0</v>
      </c>
      <c r="T173" s="46"/>
      <c r="U173" s="37"/>
      <c r="V173" s="37"/>
      <c r="W173" s="37"/>
      <c r="X173" s="37"/>
      <c r="Y173" s="37"/>
      <c r="Z173" s="37"/>
    </row>
    <row r="174" spans="1:26">
      <c r="A174" s="24">
        <v>171</v>
      </c>
      <c r="B174" s="50" t="s">
        <v>291</v>
      </c>
      <c r="C174" s="51">
        <v>1133</v>
      </c>
      <c r="D174" s="109">
        <v>43064</v>
      </c>
      <c r="E174" s="52" t="s">
        <v>1655</v>
      </c>
      <c r="F174" s="55">
        <v>2100</v>
      </c>
      <c r="G174" s="56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4"/>
      <c r="S174" s="108">
        <f t="shared" si="3"/>
        <v>0</v>
      </c>
      <c r="T174" s="46"/>
      <c r="U174" s="37"/>
      <c r="V174" s="37"/>
      <c r="W174" s="37"/>
      <c r="X174" s="37"/>
      <c r="Y174" s="37"/>
      <c r="Z174" s="37"/>
    </row>
    <row r="175" spans="1:26">
      <c r="A175" s="24">
        <v>172</v>
      </c>
      <c r="B175" s="50" t="s">
        <v>292</v>
      </c>
      <c r="C175" s="51">
        <v>1132</v>
      </c>
      <c r="D175" s="109" t="e">
        <v>#N/A</v>
      </c>
      <c r="E175" s="52" t="s">
        <v>1179</v>
      </c>
      <c r="F175" s="55">
        <v>2100</v>
      </c>
      <c r="G175" s="56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4"/>
      <c r="S175" s="108">
        <f t="shared" si="3"/>
        <v>0</v>
      </c>
      <c r="T175" s="46"/>
      <c r="U175" s="37"/>
      <c r="V175" s="37"/>
      <c r="W175" s="37"/>
      <c r="X175" s="37"/>
      <c r="Y175" s="37"/>
      <c r="Z175" s="37"/>
    </row>
    <row r="176" spans="1:26">
      <c r="A176" s="24">
        <v>173</v>
      </c>
      <c r="B176" s="50" t="s">
        <v>293</v>
      </c>
      <c r="C176" s="51">
        <v>1131</v>
      </c>
      <c r="D176" s="109">
        <v>42370</v>
      </c>
      <c r="E176" s="52" t="s">
        <v>1654</v>
      </c>
      <c r="F176" s="55">
        <v>2100</v>
      </c>
      <c r="G176" s="56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4"/>
      <c r="S176" s="108">
        <f t="shared" si="3"/>
        <v>0</v>
      </c>
      <c r="T176" s="46"/>
      <c r="U176" s="37"/>
      <c r="V176" s="37"/>
      <c r="W176" s="37"/>
      <c r="X176" s="37"/>
      <c r="Y176" s="37"/>
      <c r="Z176" s="37"/>
    </row>
    <row r="177" spans="1:26">
      <c r="A177" s="24">
        <v>174</v>
      </c>
      <c r="B177" s="50" t="s">
        <v>294</v>
      </c>
      <c r="C177" s="51">
        <v>1143</v>
      </c>
      <c r="D177" s="109">
        <v>42559</v>
      </c>
      <c r="E177" s="52" t="s">
        <v>1653</v>
      </c>
      <c r="F177" s="55">
        <v>2100</v>
      </c>
      <c r="G177" s="56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4"/>
      <c r="S177" s="108">
        <f t="shared" si="3"/>
        <v>0</v>
      </c>
      <c r="T177" s="46"/>
      <c r="U177" s="37"/>
      <c r="V177" s="37"/>
      <c r="W177" s="37"/>
      <c r="X177" s="37"/>
      <c r="Y177" s="37"/>
      <c r="Z177" s="37"/>
    </row>
    <row r="178" spans="1:26">
      <c r="A178" s="24">
        <v>175</v>
      </c>
      <c r="B178" s="50" t="s">
        <v>295</v>
      </c>
      <c r="C178" s="51">
        <v>1142</v>
      </c>
      <c r="D178" s="109">
        <v>42262</v>
      </c>
      <c r="E178" s="52" t="s">
        <v>1652</v>
      </c>
      <c r="F178" s="55">
        <v>2100</v>
      </c>
      <c r="G178" s="56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4"/>
      <c r="S178" s="108">
        <f t="shared" si="3"/>
        <v>0</v>
      </c>
      <c r="T178" s="46"/>
      <c r="U178" s="37"/>
      <c r="V178" s="37"/>
      <c r="W178" s="37"/>
      <c r="X178" s="37"/>
      <c r="Y178" s="37"/>
      <c r="Z178" s="37"/>
    </row>
    <row r="179" spans="1:26">
      <c r="A179" s="24">
        <v>176</v>
      </c>
      <c r="B179" s="50" t="s">
        <v>296</v>
      </c>
      <c r="C179" s="51">
        <v>1141</v>
      </c>
      <c r="D179" s="109">
        <v>42948</v>
      </c>
      <c r="E179" s="52" t="s">
        <v>1410</v>
      </c>
      <c r="F179" s="55">
        <v>2100</v>
      </c>
      <c r="G179" s="56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4"/>
      <c r="S179" s="108">
        <f t="shared" si="3"/>
        <v>0</v>
      </c>
      <c r="T179" s="46"/>
      <c r="U179" s="37"/>
      <c r="V179" s="37"/>
      <c r="W179" s="37"/>
      <c r="X179" s="37"/>
      <c r="Y179" s="37"/>
      <c r="Z179" s="37"/>
    </row>
    <row r="180" spans="1:26">
      <c r="A180" s="24">
        <v>177</v>
      </c>
      <c r="B180" s="50" t="s">
        <v>297</v>
      </c>
      <c r="C180" s="51">
        <v>1153</v>
      </c>
      <c r="D180" s="109">
        <v>0</v>
      </c>
      <c r="E180" s="52" t="s">
        <v>1818</v>
      </c>
      <c r="F180" s="55">
        <v>2100</v>
      </c>
      <c r="G180" s="56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4"/>
      <c r="S180" s="108">
        <f t="shared" si="3"/>
        <v>0</v>
      </c>
      <c r="T180" s="46"/>
      <c r="U180" s="37"/>
      <c r="V180" s="37"/>
      <c r="W180" s="37"/>
      <c r="X180" s="37"/>
      <c r="Y180" s="37"/>
      <c r="Z180" s="37"/>
    </row>
    <row r="181" spans="1:26">
      <c r="A181" s="24">
        <v>178</v>
      </c>
      <c r="B181" s="50" t="s">
        <v>298</v>
      </c>
      <c r="C181" s="51">
        <v>1152</v>
      </c>
      <c r="D181" s="109">
        <v>42323</v>
      </c>
      <c r="E181" s="52" t="s">
        <v>1651</v>
      </c>
      <c r="F181" s="55">
        <v>2100</v>
      </c>
      <c r="G181" s="56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4"/>
      <c r="S181" s="108">
        <f t="shared" si="3"/>
        <v>0</v>
      </c>
      <c r="T181" s="46"/>
      <c r="U181" s="37"/>
      <c r="V181" s="37"/>
      <c r="W181" s="37"/>
      <c r="X181" s="37"/>
      <c r="Y181" s="37"/>
      <c r="Z181" s="37"/>
    </row>
    <row r="182" spans="1:26">
      <c r="A182" s="24">
        <v>179</v>
      </c>
      <c r="B182" s="50" t="s">
        <v>299</v>
      </c>
      <c r="C182" s="51">
        <v>1151</v>
      </c>
      <c r="D182" s="109">
        <v>42459</v>
      </c>
      <c r="E182" s="52" t="s">
        <v>1650</v>
      </c>
      <c r="F182" s="55">
        <v>2100</v>
      </c>
      <c r="G182" s="56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4"/>
      <c r="S182" s="108">
        <f t="shared" si="3"/>
        <v>0</v>
      </c>
      <c r="T182" s="46"/>
      <c r="U182" s="37"/>
      <c r="V182" s="37"/>
      <c r="W182" s="37"/>
      <c r="X182" s="37"/>
      <c r="Y182" s="37"/>
      <c r="Z182" s="37"/>
    </row>
    <row r="183" spans="1:26">
      <c r="A183" s="24">
        <v>180</v>
      </c>
      <c r="B183" s="50" t="s">
        <v>300</v>
      </c>
      <c r="C183" s="51">
        <v>1162</v>
      </c>
      <c r="D183" s="109">
        <v>0</v>
      </c>
      <c r="E183" s="52" t="s">
        <v>1818</v>
      </c>
      <c r="F183" s="55">
        <v>2100</v>
      </c>
      <c r="G183" s="56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4"/>
      <c r="S183" s="108">
        <f t="shared" si="3"/>
        <v>0</v>
      </c>
      <c r="T183" s="46"/>
      <c r="U183" s="37"/>
      <c r="V183" s="37"/>
      <c r="W183" s="37"/>
      <c r="X183" s="37"/>
      <c r="Y183" s="37"/>
      <c r="Z183" s="37"/>
    </row>
    <row r="184" spans="1:26">
      <c r="A184" s="24">
        <v>181</v>
      </c>
      <c r="B184" s="50" t="s">
        <v>301</v>
      </c>
      <c r="C184" s="51">
        <v>1161</v>
      </c>
      <c r="D184" s="109">
        <v>0</v>
      </c>
      <c r="E184" s="52" t="s">
        <v>1818</v>
      </c>
      <c r="F184" s="55">
        <v>2100</v>
      </c>
      <c r="G184" s="56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4"/>
      <c r="S184" s="108">
        <f t="shared" si="3"/>
        <v>0</v>
      </c>
      <c r="T184" s="46"/>
      <c r="U184" s="37"/>
      <c r="V184" s="37"/>
      <c r="W184" s="37"/>
      <c r="X184" s="37"/>
      <c r="Y184" s="37"/>
      <c r="Z184" s="37"/>
    </row>
    <row r="185" spans="1:26">
      <c r="A185" s="24">
        <v>182</v>
      </c>
      <c r="B185" s="50" t="s">
        <v>302</v>
      </c>
      <c r="C185" s="51">
        <v>-1012</v>
      </c>
      <c r="D185" s="109">
        <v>42426</v>
      </c>
      <c r="E185" s="52" t="s">
        <v>1649</v>
      </c>
      <c r="F185" s="55">
        <v>2100</v>
      </c>
      <c r="G185" s="56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4"/>
      <c r="S185" s="108">
        <f t="shared" si="3"/>
        <v>0</v>
      </c>
      <c r="T185" s="46"/>
      <c r="U185" s="37"/>
      <c r="V185" s="37"/>
      <c r="W185" s="37"/>
      <c r="X185" s="37"/>
      <c r="Y185" s="37"/>
      <c r="Z185" s="37"/>
    </row>
    <row r="186" spans="1:26">
      <c r="A186" s="24">
        <v>183</v>
      </c>
      <c r="B186" s="50" t="s">
        <v>303</v>
      </c>
      <c r="C186" s="51">
        <v>-1011</v>
      </c>
      <c r="D186" s="109">
        <v>42133</v>
      </c>
      <c r="E186" s="52" t="s">
        <v>1648</v>
      </c>
      <c r="F186" s="55">
        <v>2100</v>
      </c>
      <c r="G186" s="56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4"/>
      <c r="S186" s="108">
        <f t="shared" si="3"/>
        <v>0</v>
      </c>
      <c r="T186" s="46"/>
      <c r="U186" s="37"/>
      <c r="V186" s="37"/>
      <c r="W186" s="37"/>
      <c r="X186" s="37"/>
      <c r="Y186" s="37"/>
      <c r="Z186" s="37"/>
    </row>
    <row r="187" spans="1:26">
      <c r="A187" s="24">
        <v>184</v>
      </c>
      <c r="B187" s="50" t="s">
        <v>304</v>
      </c>
      <c r="C187" s="51">
        <v>-1022</v>
      </c>
      <c r="D187" s="109">
        <v>42403</v>
      </c>
      <c r="E187" s="52" t="s">
        <v>1647</v>
      </c>
      <c r="F187" s="55">
        <v>2100</v>
      </c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4"/>
      <c r="S187" s="108">
        <f t="shared" si="3"/>
        <v>0</v>
      </c>
      <c r="T187" s="46"/>
      <c r="U187" s="37"/>
      <c r="V187" s="37"/>
      <c r="W187" s="37"/>
      <c r="X187" s="37"/>
      <c r="Y187" s="37"/>
      <c r="Z187" s="37"/>
    </row>
    <row r="188" spans="1:26">
      <c r="A188" s="24">
        <v>185</v>
      </c>
      <c r="B188" s="50" t="s">
        <v>61</v>
      </c>
      <c r="C188" s="51">
        <v>-1032</v>
      </c>
      <c r="D188" s="109">
        <v>42473</v>
      </c>
      <c r="E188" s="52" t="s">
        <v>1645</v>
      </c>
      <c r="F188" s="55">
        <v>2100</v>
      </c>
      <c r="G188" s="56">
        <v>175</v>
      </c>
      <c r="H188" s="56">
        <v>175</v>
      </c>
      <c r="I188" s="56">
        <v>175</v>
      </c>
      <c r="J188" s="56">
        <v>175</v>
      </c>
      <c r="K188" s="56">
        <v>175</v>
      </c>
      <c r="L188" s="57">
        <v>175</v>
      </c>
      <c r="M188" s="57">
        <v>175</v>
      </c>
      <c r="N188" s="57">
        <v>175</v>
      </c>
      <c r="O188" s="57">
        <v>175</v>
      </c>
      <c r="P188" s="57">
        <v>20</v>
      </c>
      <c r="Q188" s="57"/>
      <c r="R188" s="54"/>
      <c r="S188" s="108">
        <f t="shared" si="3"/>
        <v>1595</v>
      </c>
      <c r="T188" s="46"/>
      <c r="U188" s="37"/>
      <c r="V188" s="37"/>
      <c r="W188" s="37"/>
      <c r="X188" s="37"/>
      <c r="Y188" s="37"/>
      <c r="Z188" s="37"/>
    </row>
    <row r="189" spans="1:26">
      <c r="A189" s="24">
        <v>186</v>
      </c>
      <c r="B189" s="50" t="s">
        <v>305</v>
      </c>
      <c r="C189" s="51">
        <v>1002</v>
      </c>
      <c r="D189" s="109">
        <v>42656</v>
      </c>
      <c r="E189" s="52" t="s">
        <v>1643</v>
      </c>
      <c r="F189" s="55">
        <v>2100</v>
      </c>
      <c r="G189" s="56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4"/>
      <c r="S189" s="108">
        <f t="shared" si="3"/>
        <v>0</v>
      </c>
      <c r="T189" s="46"/>
      <c r="U189" s="37"/>
      <c r="V189" s="37"/>
      <c r="W189" s="37"/>
      <c r="X189" s="37"/>
      <c r="Y189" s="37"/>
      <c r="Z189" s="37"/>
    </row>
    <row r="190" spans="1:26">
      <c r="A190" s="24">
        <v>187</v>
      </c>
      <c r="B190" s="50" t="s">
        <v>306</v>
      </c>
      <c r="C190" s="51">
        <v>1001</v>
      </c>
      <c r="D190" s="109">
        <v>42477</v>
      </c>
      <c r="E190" s="52" t="s">
        <v>1642</v>
      </c>
      <c r="F190" s="55">
        <v>2100</v>
      </c>
      <c r="G190" s="56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4"/>
      <c r="S190" s="108">
        <f t="shared" si="3"/>
        <v>0</v>
      </c>
      <c r="T190" s="46"/>
      <c r="U190" s="37"/>
      <c r="V190" s="37"/>
      <c r="W190" s="37"/>
      <c r="X190" s="37"/>
      <c r="Y190" s="37"/>
      <c r="Z190" s="37"/>
    </row>
    <row r="191" spans="1:26">
      <c r="A191" s="24">
        <v>188</v>
      </c>
      <c r="B191" s="50" t="s">
        <v>307</v>
      </c>
      <c r="C191" s="51">
        <v>1012</v>
      </c>
      <c r="D191" s="109">
        <v>42370</v>
      </c>
      <c r="E191" s="52" t="s">
        <v>1641</v>
      </c>
      <c r="F191" s="55">
        <v>2100</v>
      </c>
      <c r="G191" s="56">
        <v>175</v>
      </c>
      <c r="H191" s="56">
        <v>175</v>
      </c>
      <c r="I191" s="56">
        <v>175</v>
      </c>
      <c r="J191" s="56">
        <v>175</v>
      </c>
      <c r="K191" s="56">
        <v>175</v>
      </c>
      <c r="L191" s="56">
        <v>175</v>
      </c>
      <c r="M191" s="56">
        <v>175</v>
      </c>
      <c r="N191" s="56">
        <v>175</v>
      </c>
      <c r="O191" s="56">
        <v>175</v>
      </c>
      <c r="P191" s="56">
        <v>175</v>
      </c>
      <c r="Q191" s="56">
        <v>175</v>
      </c>
      <c r="R191" s="56">
        <v>175</v>
      </c>
      <c r="S191" s="108">
        <f t="shared" si="3"/>
        <v>2100</v>
      </c>
      <c r="T191" s="46"/>
      <c r="U191" s="37"/>
      <c r="V191" s="37"/>
      <c r="W191" s="37"/>
      <c r="X191" s="37"/>
      <c r="Y191" s="37"/>
      <c r="Z191" s="37"/>
    </row>
    <row r="192" spans="1:26">
      <c r="A192" s="24">
        <v>189</v>
      </c>
      <c r="B192" s="50" t="s">
        <v>63</v>
      </c>
      <c r="C192" s="51">
        <v>1011</v>
      </c>
      <c r="D192" s="109">
        <v>42296</v>
      </c>
      <c r="E192" s="52" t="s">
        <v>1640</v>
      </c>
      <c r="F192" s="55">
        <v>2100</v>
      </c>
      <c r="G192" s="56">
        <v>175</v>
      </c>
      <c r="H192" s="56">
        <v>175</v>
      </c>
      <c r="I192" s="56">
        <v>175</v>
      </c>
      <c r="J192" s="56">
        <v>175</v>
      </c>
      <c r="K192" s="56">
        <v>175</v>
      </c>
      <c r="L192" s="56">
        <v>175</v>
      </c>
      <c r="M192" s="56">
        <v>175</v>
      </c>
      <c r="N192" s="56">
        <v>175</v>
      </c>
      <c r="O192" s="56">
        <v>175</v>
      </c>
      <c r="P192" s="56">
        <v>175</v>
      </c>
      <c r="Q192" s="56">
        <v>175</v>
      </c>
      <c r="R192" s="56">
        <v>175</v>
      </c>
      <c r="S192" s="108">
        <f t="shared" si="3"/>
        <v>2100</v>
      </c>
      <c r="T192" s="46"/>
      <c r="U192" s="37"/>
      <c r="V192" s="37"/>
      <c r="W192" s="37"/>
      <c r="X192" s="37"/>
      <c r="Y192" s="37"/>
      <c r="Z192" s="37"/>
    </row>
    <row r="193" spans="1:26">
      <c r="A193" s="24">
        <v>190</v>
      </c>
      <c r="B193" s="50" t="s">
        <v>308</v>
      </c>
      <c r="C193" s="51">
        <v>1022</v>
      </c>
      <c r="D193" s="109" t="e">
        <v>#N/A</v>
      </c>
      <c r="E193" s="52" t="s">
        <v>1639</v>
      </c>
      <c r="F193" s="55">
        <v>2100</v>
      </c>
      <c r="G193" s="56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4"/>
      <c r="S193" s="108">
        <f t="shared" si="3"/>
        <v>0</v>
      </c>
      <c r="T193" s="46"/>
      <c r="U193" s="37"/>
      <c r="V193" s="37"/>
      <c r="W193" s="37"/>
      <c r="X193" s="37"/>
      <c r="Y193" s="37"/>
      <c r="Z193" s="37"/>
    </row>
    <row r="194" spans="1:26">
      <c r="A194" s="24">
        <v>191</v>
      </c>
      <c r="B194" s="50" t="s">
        <v>309</v>
      </c>
      <c r="C194" s="51">
        <v>1021</v>
      </c>
      <c r="D194" s="109">
        <v>42494</v>
      </c>
      <c r="E194" s="52" t="s">
        <v>1638</v>
      </c>
      <c r="F194" s="55">
        <v>2100</v>
      </c>
      <c r="G194" s="56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4"/>
      <c r="S194" s="108">
        <f t="shared" si="3"/>
        <v>0</v>
      </c>
      <c r="T194" s="46"/>
      <c r="U194" s="37"/>
      <c r="V194" s="37"/>
      <c r="W194" s="37"/>
      <c r="X194" s="37"/>
      <c r="Y194" s="37"/>
      <c r="Z194" s="37"/>
    </row>
    <row r="195" spans="1:26">
      <c r="A195" s="24">
        <v>192</v>
      </c>
      <c r="B195" s="50" t="s">
        <v>310</v>
      </c>
      <c r="C195" s="51">
        <v>1032</v>
      </c>
      <c r="D195" s="109">
        <v>42481</v>
      </c>
      <c r="E195" s="52" t="s">
        <v>1001</v>
      </c>
      <c r="F195" s="55">
        <v>2100</v>
      </c>
      <c r="G195" s="56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4"/>
      <c r="S195" s="108">
        <f t="shared" si="3"/>
        <v>0</v>
      </c>
      <c r="T195" s="46"/>
      <c r="U195" s="37"/>
      <c r="V195" s="37"/>
      <c r="W195" s="37"/>
      <c r="X195" s="37"/>
      <c r="Y195" s="37"/>
      <c r="Z195" s="37"/>
    </row>
    <row r="196" spans="1:26">
      <c r="A196" s="24">
        <v>193</v>
      </c>
      <c r="B196" s="50" t="s">
        <v>311</v>
      </c>
      <c r="C196" s="51">
        <v>1031</v>
      </c>
      <c r="D196" s="109">
        <v>0</v>
      </c>
      <c r="E196" s="52" t="s">
        <v>1818</v>
      </c>
      <c r="F196" s="55">
        <v>2100</v>
      </c>
      <c r="G196" s="56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4"/>
      <c r="S196" s="108">
        <f t="shared" si="3"/>
        <v>0</v>
      </c>
      <c r="T196" s="46"/>
      <c r="U196" s="37"/>
      <c r="V196" s="37"/>
      <c r="W196" s="37"/>
      <c r="X196" s="37"/>
      <c r="Y196" s="37"/>
      <c r="Z196" s="37"/>
    </row>
    <row r="197" spans="1:26">
      <c r="A197" s="24">
        <v>194</v>
      </c>
      <c r="B197" s="50" t="s">
        <v>312</v>
      </c>
      <c r="C197" s="51">
        <v>1042</v>
      </c>
      <c r="D197" s="109">
        <v>42338</v>
      </c>
      <c r="E197" s="52" t="s">
        <v>1637</v>
      </c>
      <c r="F197" s="55">
        <v>2100</v>
      </c>
      <c r="G197" s="56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4"/>
      <c r="S197" s="108">
        <f t="shared" ref="S197:S260" si="4">SUM(G197:R197)</f>
        <v>0</v>
      </c>
      <c r="T197" s="46"/>
      <c r="U197" s="37"/>
      <c r="V197" s="37"/>
      <c r="W197" s="37"/>
      <c r="X197" s="37"/>
      <c r="Y197" s="37"/>
      <c r="Z197" s="37"/>
    </row>
    <row r="198" spans="1:26">
      <c r="A198" s="24">
        <v>195</v>
      </c>
      <c r="B198" s="50" t="s">
        <v>65</v>
      </c>
      <c r="C198" s="51">
        <v>1041</v>
      </c>
      <c r="D198" s="109">
        <v>42560</v>
      </c>
      <c r="E198" s="52" t="s">
        <v>66</v>
      </c>
      <c r="F198" s="55">
        <v>2100</v>
      </c>
      <c r="G198" s="56">
        <v>175</v>
      </c>
      <c r="H198" s="56">
        <v>175</v>
      </c>
      <c r="I198" s="56">
        <v>175</v>
      </c>
      <c r="J198" s="56">
        <v>175</v>
      </c>
      <c r="K198" s="56"/>
      <c r="L198" s="56"/>
      <c r="M198" s="57"/>
      <c r="N198" s="57"/>
      <c r="O198" s="57"/>
      <c r="P198" s="57"/>
      <c r="Q198" s="57"/>
      <c r="R198" s="54"/>
      <c r="S198" s="108">
        <f t="shared" si="4"/>
        <v>700</v>
      </c>
      <c r="T198" s="46"/>
      <c r="U198" s="37"/>
      <c r="V198" s="37"/>
      <c r="W198" s="37"/>
      <c r="X198" s="37"/>
      <c r="Y198" s="37"/>
      <c r="Z198" s="37"/>
    </row>
    <row r="199" spans="1:26">
      <c r="A199" s="24">
        <v>196</v>
      </c>
      <c r="B199" s="50" t="s">
        <v>313</v>
      </c>
      <c r="C199" s="51">
        <v>1052</v>
      </c>
      <c r="D199" s="109">
        <v>42564</v>
      </c>
      <c r="E199" s="52" t="s">
        <v>1636</v>
      </c>
      <c r="F199" s="55">
        <v>2100</v>
      </c>
      <c r="G199" s="56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4"/>
      <c r="S199" s="108">
        <f t="shared" si="4"/>
        <v>0</v>
      </c>
      <c r="T199" s="46"/>
      <c r="U199" s="37"/>
      <c r="V199" s="37"/>
      <c r="W199" s="37"/>
      <c r="X199" s="37"/>
      <c r="Y199" s="37"/>
      <c r="Z199" s="37"/>
    </row>
    <row r="200" spans="1:26">
      <c r="A200" s="24">
        <v>197</v>
      </c>
      <c r="B200" s="50" t="s">
        <v>105</v>
      </c>
      <c r="C200" s="51">
        <v>1051</v>
      </c>
      <c r="D200" s="109">
        <v>42712</v>
      </c>
      <c r="E200" s="52" t="s">
        <v>1635</v>
      </c>
      <c r="F200" s="55">
        <v>2100</v>
      </c>
      <c r="G200" s="56">
        <v>175</v>
      </c>
      <c r="H200" s="56">
        <v>175</v>
      </c>
      <c r="I200" s="56">
        <v>175</v>
      </c>
      <c r="J200" s="56">
        <v>175</v>
      </c>
      <c r="K200" s="56">
        <v>175</v>
      </c>
      <c r="L200" s="56">
        <v>175</v>
      </c>
      <c r="M200" s="56">
        <v>175</v>
      </c>
      <c r="N200" s="56">
        <v>175</v>
      </c>
      <c r="O200" s="56">
        <v>175</v>
      </c>
      <c r="P200" s="56">
        <v>175</v>
      </c>
      <c r="Q200" s="56">
        <v>45</v>
      </c>
      <c r="R200" s="54"/>
      <c r="S200" s="108">
        <f t="shared" si="4"/>
        <v>1795</v>
      </c>
      <c r="T200" s="46"/>
      <c r="U200" s="37"/>
      <c r="V200" s="37"/>
      <c r="W200" s="37"/>
      <c r="X200" s="37"/>
      <c r="Y200" s="37"/>
      <c r="Z200" s="37"/>
    </row>
    <row r="201" spans="1:26">
      <c r="A201" s="24">
        <v>198</v>
      </c>
      <c r="B201" s="50" t="s">
        <v>314</v>
      </c>
      <c r="C201" s="51">
        <v>-922</v>
      </c>
      <c r="D201" s="109">
        <v>0</v>
      </c>
      <c r="E201" s="52" t="s">
        <v>1818</v>
      </c>
      <c r="F201" s="55">
        <v>2100</v>
      </c>
      <c r="G201" s="56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4"/>
      <c r="S201" s="108">
        <f t="shared" si="4"/>
        <v>0</v>
      </c>
      <c r="T201" s="46"/>
      <c r="U201" s="37"/>
      <c r="V201" s="37"/>
      <c r="W201" s="37"/>
      <c r="X201" s="37"/>
      <c r="Y201" s="37"/>
      <c r="Z201" s="37"/>
    </row>
    <row r="202" spans="1:26">
      <c r="A202" s="24">
        <v>199</v>
      </c>
      <c r="B202" s="50" t="s">
        <v>131</v>
      </c>
      <c r="C202" s="51">
        <v>902</v>
      </c>
      <c r="D202" s="109">
        <v>42256</v>
      </c>
      <c r="E202" s="52" t="s">
        <v>1629</v>
      </c>
      <c r="F202" s="55">
        <v>2100</v>
      </c>
      <c r="G202" s="56">
        <v>175</v>
      </c>
      <c r="H202" s="57">
        <v>175</v>
      </c>
      <c r="I202" s="57">
        <v>175</v>
      </c>
      <c r="J202" s="57">
        <v>75</v>
      </c>
      <c r="K202" s="57"/>
      <c r="L202" s="57"/>
      <c r="M202" s="57"/>
      <c r="N202" s="57"/>
      <c r="O202" s="57"/>
      <c r="P202" s="57"/>
      <c r="Q202" s="57"/>
      <c r="R202" s="54"/>
      <c r="S202" s="108">
        <f t="shared" si="4"/>
        <v>600</v>
      </c>
      <c r="T202" s="46"/>
      <c r="U202" s="37"/>
      <c r="V202" s="37"/>
      <c r="W202" s="37"/>
      <c r="X202" s="37"/>
      <c r="Y202" s="37"/>
      <c r="Z202" s="37"/>
    </row>
    <row r="203" spans="1:26">
      <c r="A203" s="24">
        <v>200</v>
      </c>
      <c r="B203" s="50" t="s">
        <v>315</v>
      </c>
      <c r="C203" s="51">
        <v>901</v>
      </c>
      <c r="D203" s="109">
        <v>42302</v>
      </c>
      <c r="E203" s="52" t="s">
        <v>1628</v>
      </c>
      <c r="F203" s="55">
        <v>2100</v>
      </c>
      <c r="G203" s="56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4"/>
      <c r="S203" s="108">
        <f t="shared" si="4"/>
        <v>0</v>
      </c>
      <c r="T203" s="46"/>
      <c r="U203" s="37"/>
      <c r="V203" s="37"/>
      <c r="W203" s="37"/>
      <c r="X203" s="37"/>
      <c r="Y203" s="37"/>
      <c r="Z203" s="37"/>
    </row>
    <row r="204" spans="1:26">
      <c r="A204" s="24">
        <v>201</v>
      </c>
      <c r="B204" s="50" t="s">
        <v>316</v>
      </c>
      <c r="C204" s="51">
        <v>912</v>
      </c>
      <c r="D204" s="109">
        <v>42133</v>
      </c>
      <c r="E204" s="52" t="s">
        <v>1627</v>
      </c>
      <c r="F204" s="55">
        <v>2100</v>
      </c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4"/>
      <c r="S204" s="108">
        <f t="shared" si="4"/>
        <v>0</v>
      </c>
      <c r="T204" s="46"/>
      <c r="U204" s="37"/>
      <c r="V204" s="37"/>
      <c r="W204" s="37"/>
      <c r="X204" s="37"/>
      <c r="Y204" s="37"/>
      <c r="Z204" s="37"/>
    </row>
    <row r="205" spans="1:26">
      <c r="A205" s="24">
        <v>202</v>
      </c>
      <c r="B205" s="50" t="s">
        <v>317</v>
      </c>
      <c r="C205" s="51">
        <v>911</v>
      </c>
      <c r="D205" s="109">
        <v>42302</v>
      </c>
      <c r="E205" s="52" t="s">
        <v>1626</v>
      </c>
      <c r="F205" s="55">
        <v>2100</v>
      </c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4"/>
      <c r="S205" s="108">
        <f t="shared" si="4"/>
        <v>0</v>
      </c>
      <c r="T205" s="46"/>
      <c r="U205" s="37"/>
      <c r="V205" s="37"/>
      <c r="W205" s="37"/>
      <c r="X205" s="37"/>
      <c r="Y205" s="37"/>
      <c r="Z205" s="37"/>
    </row>
    <row r="206" spans="1:26">
      <c r="A206" s="24">
        <v>203</v>
      </c>
      <c r="B206" s="50" t="s">
        <v>318</v>
      </c>
      <c r="C206" s="51">
        <v>922</v>
      </c>
      <c r="D206" s="109">
        <v>42352</v>
      </c>
      <c r="E206" s="52" t="s">
        <v>1625</v>
      </c>
      <c r="F206" s="55">
        <v>2100</v>
      </c>
      <c r="G206" s="56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4"/>
      <c r="S206" s="108">
        <f t="shared" si="4"/>
        <v>0</v>
      </c>
      <c r="T206" s="46"/>
      <c r="U206" s="37"/>
      <c r="V206" s="37"/>
      <c r="W206" s="37"/>
      <c r="X206" s="37"/>
      <c r="Y206" s="37"/>
      <c r="Z206" s="37"/>
    </row>
    <row r="207" spans="1:26">
      <c r="A207" s="24">
        <v>204</v>
      </c>
      <c r="B207" s="114" t="s">
        <v>67</v>
      </c>
      <c r="C207" s="113">
        <v>921</v>
      </c>
      <c r="D207" s="109">
        <v>42493</v>
      </c>
      <c r="E207" s="52" t="s">
        <v>1624</v>
      </c>
      <c r="F207" s="55">
        <v>2100</v>
      </c>
      <c r="G207" s="115">
        <v>175</v>
      </c>
      <c r="H207" s="115">
        <v>175</v>
      </c>
      <c r="I207" s="115">
        <v>175</v>
      </c>
      <c r="J207" s="115">
        <v>175</v>
      </c>
      <c r="K207" s="115">
        <v>175</v>
      </c>
      <c r="L207" s="115">
        <v>175</v>
      </c>
      <c r="M207" s="115">
        <v>175</v>
      </c>
      <c r="N207" s="116">
        <v>175</v>
      </c>
      <c r="O207" s="116">
        <v>175</v>
      </c>
      <c r="P207" s="116">
        <v>175</v>
      </c>
      <c r="Q207" s="116">
        <v>175</v>
      </c>
      <c r="R207" s="117">
        <v>175</v>
      </c>
      <c r="S207" s="118">
        <f t="shared" si="4"/>
        <v>2100</v>
      </c>
      <c r="T207" s="119"/>
      <c r="U207" s="37"/>
      <c r="V207" s="37"/>
      <c r="W207" s="37"/>
      <c r="X207" s="37"/>
      <c r="Y207" s="37"/>
      <c r="Z207" s="37"/>
    </row>
    <row r="208" spans="1:26">
      <c r="A208" s="24">
        <v>205</v>
      </c>
      <c r="B208" s="50" t="s">
        <v>319</v>
      </c>
      <c r="C208" s="51">
        <v>932</v>
      </c>
      <c r="D208" s="109">
        <v>0</v>
      </c>
      <c r="E208" s="52" t="s">
        <v>1818</v>
      </c>
      <c r="F208" s="55">
        <v>2100</v>
      </c>
      <c r="G208" s="56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4"/>
      <c r="S208" s="108">
        <f t="shared" si="4"/>
        <v>0</v>
      </c>
      <c r="T208" s="46"/>
      <c r="U208" s="37"/>
      <c r="V208" s="37"/>
      <c r="W208" s="37"/>
      <c r="X208" s="37"/>
      <c r="Y208" s="37"/>
      <c r="Z208" s="37"/>
    </row>
    <row r="209" spans="1:26">
      <c r="A209" s="24">
        <v>206</v>
      </c>
      <c r="B209" s="50" t="s">
        <v>320</v>
      </c>
      <c r="C209" s="51">
        <v>931</v>
      </c>
      <c r="D209" s="109">
        <v>42632</v>
      </c>
      <c r="E209" s="52" t="s">
        <v>1623</v>
      </c>
      <c r="F209" s="55">
        <v>2100</v>
      </c>
      <c r="G209" s="56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4"/>
      <c r="S209" s="108">
        <f t="shared" si="4"/>
        <v>0</v>
      </c>
      <c r="T209" s="46"/>
      <c r="U209" s="37"/>
      <c r="V209" s="37"/>
      <c r="W209" s="37"/>
      <c r="X209" s="37"/>
      <c r="Y209" s="37"/>
      <c r="Z209" s="37"/>
    </row>
    <row r="210" spans="1:26">
      <c r="A210" s="24">
        <v>207</v>
      </c>
      <c r="B210" s="50" t="s">
        <v>321</v>
      </c>
      <c r="C210" s="51">
        <v>942</v>
      </c>
      <c r="D210" s="109">
        <v>42767</v>
      </c>
      <c r="E210" s="52" t="s">
        <v>1622</v>
      </c>
      <c r="F210" s="55">
        <v>2100</v>
      </c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4"/>
      <c r="S210" s="108">
        <f t="shared" si="4"/>
        <v>0</v>
      </c>
      <c r="T210" s="46"/>
      <c r="U210" s="37"/>
      <c r="V210" s="37"/>
      <c r="W210" s="37"/>
      <c r="X210" s="37"/>
      <c r="Y210" s="37"/>
      <c r="Z210" s="37"/>
    </row>
    <row r="211" spans="1:26">
      <c r="A211" s="24">
        <v>208</v>
      </c>
      <c r="B211" s="50" t="s">
        <v>322</v>
      </c>
      <c r="C211" s="51">
        <v>941</v>
      </c>
      <c r="D211" s="109">
        <v>42370</v>
      </c>
      <c r="E211" s="52" t="s">
        <v>1621</v>
      </c>
      <c r="F211" s="55">
        <v>2100</v>
      </c>
      <c r="G211" s="56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4"/>
      <c r="S211" s="108">
        <f t="shared" si="4"/>
        <v>0</v>
      </c>
      <c r="T211" s="46"/>
      <c r="U211" s="37"/>
      <c r="V211" s="37"/>
      <c r="W211" s="37"/>
      <c r="X211" s="37"/>
      <c r="Y211" s="37"/>
      <c r="Z211" s="37"/>
    </row>
    <row r="212" spans="1:26">
      <c r="A212" s="24">
        <v>209</v>
      </c>
      <c r="B212" s="50" t="s">
        <v>323</v>
      </c>
      <c r="C212" s="51">
        <v>952</v>
      </c>
      <c r="D212" s="109">
        <v>42291</v>
      </c>
      <c r="E212" s="52" t="s">
        <v>1202</v>
      </c>
      <c r="F212" s="55">
        <v>2100</v>
      </c>
      <c r="G212" s="56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4"/>
      <c r="S212" s="108">
        <f t="shared" si="4"/>
        <v>0</v>
      </c>
      <c r="T212" s="46"/>
      <c r="U212" s="37"/>
      <c r="V212" s="37"/>
      <c r="W212" s="37"/>
      <c r="X212" s="37"/>
      <c r="Y212" s="37"/>
      <c r="Z212" s="37"/>
    </row>
    <row r="213" spans="1:26">
      <c r="A213" s="24">
        <v>210</v>
      </c>
      <c r="B213" s="50" t="s">
        <v>324</v>
      </c>
      <c r="C213" s="51">
        <v>951</v>
      </c>
      <c r="D213" s="109">
        <v>42302</v>
      </c>
      <c r="E213" s="52" t="s">
        <v>1620</v>
      </c>
      <c r="F213" s="55">
        <v>2100</v>
      </c>
      <c r="G213" s="56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4"/>
      <c r="S213" s="108">
        <f t="shared" si="4"/>
        <v>0</v>
      </c>
      <c r="T213" s="46"/>
      <c r="U213" s="37"/>
      <c r="V213" s="37"/>
      <c r="W213" s="37"/>
      <c r="X213" s="37"/>
      <c r="Y213" s="37"/>
      <c r="Z213" s="37"/>
    </row>
    <row r="214" spans="1:26">
      <c r="A214" s="24">
        <v>211</v>
      </c>
      <c r="B214" s="50" t="s">
        <v>325</v>
      </c>
      <c r="C214" s="51">
        <v>-811</v>
      </c>
      <c r="D214" s="109">
        <v>0</v>
      </c>
      <c r="E214" s="52" t="s">
        <v>1818</v>
      </c>
      <c r="F214" s="55">
        <v>2100</v>
      </c>
      <c r="G214" s="56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4"/>
      <c r="S214" s="108">
        <f t="shared" si="4"/>
        <v>0</v>
      </c>
      <c r="T214" s="46"/>
      <c r="U214" s="37"/>
      <c r="V214" s="37"/>
      <c r="W214" s="37"/>
      <c r="X214" s="37"/>
      <c r="Y214" s="37"/>
      <c r="Z214" s="37"/>
    </row>
    <row r="215" spans="1:26">
      <c r="A215" s="24">
        <v>212</v>
      </c>
      <c r="B215" s="50" t="s">
        <v>326</v>
      </c>
      <c r="C215" s="51">
        <v>-831</v>
      </c>
      <c r="D215" s="109">
        <v>42450</v>
      </c>
      <c r="E215" s="52" t="s">
        <v>1615</v>
      </c>
      <c r="F215" s="55">
        <v>2100</v>
      </c>
      <c r="G215" s="56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4"/>
      <c r="S215" s="108">
        <f t="shared" si="4"/>
        <v>0</v>
      </c>
      <c r="T215" s="46"/>
      <c r="U215" s="37"/>
      <c r="V215" s="37"/>
      <c r="W215" s="37"/>
      <c r="X215" s="37"/>
      <c r="Y215" s="37"/>
      <c r="Z215" s="37"/>
    </row>
    <row r="216" spans="1:26">
      <c r="A216" s="24">
        <v>213</v>
      </c>
      <c r="B216" s="50" t="s">
        <v>327</v>
      </c>
      <c r="C216" s="51">
        <v>802</v>
      </c>
      <c r="D216" s="109">
        <v>0</v>
      </c>
      <c r="E216" s="52" t="s">
        <v>1818</v>
      </c>
      <c r="F216" s="55">
        <v>2100</v>
      </c>
      <c r="G216" s="56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4"/>
      <c r="S216" s="108">
        <f t="shared" si="4"/>
        <v>0</v>
      </c>
      <c r="T216" s="46"/>
      <c r="U216" s="37"/>
      <c r="V216" s="37"/>
      <c r="W216" s="37"/>
      <c r="X216" s="37"/>
      <c r="Y216" s="37"/>
      <c r="Z216" s="37"/>
    </row>
    <row r="217" spans="1:26">
      <c r="A217" s="24">
        <v>214</v>
      </c>
      <c r="B217" s="50" t="s">
        <v>328</v>
      </c>
      <c r="C217" s="51">
        <v>801</v>
      </c>
      <c r="D217" s="109">
        <v>0</v>
      </c>
      <c r="E217" s="52" t="s">
        <v>1818</v>
      </c>
      <c r="F217" s="55">
        <v>2100</v>
      </c>
      <c r="G217" s="56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4"/>
      <c r="S217" s="108">
        <f t="shared" si="4"/>
        <v>0</v>
      </c>
      <c r="T217" s="46"/>
      <c r="U217" s="37"/>
      <c r="V217" s="37"/>
      <c r="W217" s="37"/>
      <c r="X217" s="37"/>
      <c r="Y217" s="37"/>
      <c r="Z217" s="37"/>
    </row>
    <row r="218" spans="1:26">
      <c r="A218" s="24">
        <v>215</v>
      </c>
      <c r="B218" s="50" t="s">
        <v>329</v>
      </c>
      <c r="C218" s="51">
        <v>812</v>
      </c>
      <c r="D218" s="109">
        <v>42910</v>
      </c>
      <c r="E218" s="52" t="s">
        <v>1614</v>
      </c>
      <c r="F218" s="55">
        <v>2100</v>
      </c>
      <c r="G218" s="56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4"/>
      <c r="S218" s="108">
        <f t="shared" si="4"/>
        <v>0</v>
      </c>
      <c r="T218" s="46"/>
      <c r="U218" s="37"/>
      <c r="V218" s="37"/>
      <c r="W218" s="37"/>
      <c r="X218" s="37"/>
      <c r="Y218" s="37"/>
      <c r="Z218" s="37"/>
    </row>
    <row r="219" spans="1:26">
      <c r="A219" s="24">
        <v>216</v>
      </c>
      <c r="B219" s="50" t="s">
        <v>330</v>
      </c>
      <c r="C219" s="51">
        <v>811</v>
      </c>
      <c r="D219" s="109" t="e">
        <v>#N/A</v>
      </c>
      <c r="E219" s="52" t="s">
        <v>1158</v>
      </c>
      <c r="F219" s="55">
        <v>2100</v>
      </c>
      <c r="G219" s="56">
        <v>175</v>
      </c>
      <c r="H219" s="56">
        <v>175</v>
      </c>
      <c r="I219" s="56">
        <v>175</v>
      </c>
      <c r="J219" s="56">
        <v>175</v>
      </c>
      <c r="K219" s="56">
        <v>175</v>
      </c>
      <c r="L219" s="56">
        <v>175</v>
      </c>
      <c r="M219" s="56">
        <v>175</v>
      </c>
      <c r="N219" s="56">
        <v>175</v>
      </c>
      <c r="O219" s="56">
        <v>175</v>
      </c>
      <c r="P219" s="56">
        <v>175</v>
      </c>
      <c r="Q219" s="56">
        <v>175</v>
      </c>
      <c r="R219" s="56">
        <v>175</v>
      </c>
      <c r="S219" s="108">
        <f t="shared" si="4"/>
        <v>2100</v>
      </c>
      <c r="T219" s="46"/>
      <c r="U219" s="37"/>
      <c r="V219" s="37"/>
      <c r="W219" s="37"/>
      <c r="X219" s="37"/>
      <c r="Y219" s="37"/>
      <c r="Z219" s="37"/>
    </row>
    <row r="220" spans="1:26">
      <c r="A220" s="24">
        <v>217</v>
      </c>
      <c r="B220" s="50" t="s">
        <v>331</v>
      </c>
      <c r="C220" s="51">
        <v>822</v>
      </c>
      <c r="D220" s="109">
        <v>0</v>
      </c>
      <c r="E220" s="52" t="s">
        <v>1818</v>
      </c>
      <c r="F220" s="55">
        <v>2100</v>
      </c>
      <c r="G220" s="56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4"/>
      <c r="S220" s="108">
        <f t="shared" si="4"/>
        <v>0</v>
      </c>
      <c r="T220" s="46"/>
      <c r="U220" s="37"/>
      <c r="V220" s="37"/>
      <c r="W220" s="37"/>
      <c r="X220" s="37"/>
      <c r="Y220" s="37"/>
      <c r="Z220" s="37"/>
    </row>
    <row r="221" spans="1:26">
      <c r="A221" s="24">
        <v>218</v>
      </c>
      <c r="B221" s="50" t="s">
        <v>332</v>
      </c>
      <c r="C221" s="51">
        <v>821</v>
      </c>
      <c r="D221" s="109">
        <v>42634</v>
      </c>
      <c r="E221" s="52" t="s">
        <v>1613</v>
      </c>
      <c r="F221" s="55">
        <v>2100</v>
      </c>
      <c r="G221" s="56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4"/>
      <c r="S221" s="108">
        <f t="shared" si="4"/>
        <v>0</v>
      </c>
      <c r="T221" s="46"/>
      <c r="U221" s="37"/>
      <c r="V221" s="37"/>
      <c r="W221" s="37"/>
      <c r="X221" s="37"/>
      <c r="Y221" s="37"/>
      <c r="Z221" s="37"/>
    </row>
    <row r="222" spans="1:26">
      <c r="A222" s="24">
        <v>219</v>
      </c>
      <c r="B222" s="50" t="s">
        <v>333</v>
      </c>
      <c r="C222" s="51">
        <v>832</v>
      </c>
      <c r="D222" s="109">
        <v>0</v>
      </c>
      <c r="E222" s="52" t="s">
        <v>1818</v>
      </c>
      <c r="F222" s="55">
        <v>2100</v>
      </c>
      <c r="G222" s="56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4"/>
      <c r="S222" s="108">
        <f t="shared" si="4"/>
        <v>0</v>
      </c>
      <c r="T222" s="46"/>
      <c r="U222" s="37"/>
      <c r="V222" s="37"/>
      <c r="W222" s="37"/>
      <c r="X222" s="37"/>
      <c r="Y222" s="37"/>
      <c r="Z222" s="37"/>
    </row>
    <row r="223" spans="1:26">
      <c r="A223" s="24">
        <v>220</v>
      </c>
      <c r="B223" s="50" t="s">
        <v>334</v>
      </c>
      <c r="C223" s="51">
        <v>831</v>
      </c>
      <c r="D223" s="109">
        <v>42261</v>
      </c>
      <c r="E223" s="52" t="s">
        <v>1612</v>
      </c>
      <c r="F223" s="55">
        <v>2100</v>
      </c>
      <c r="G223" s="56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4"/>
      <c r="S223" s="108">
        <f t="shared" si="4"/>
        <v>0</v>
      </c>
      <c r="T223" s="46"/>
      <c r="U223" s="37"/>
      <c r="V223" s="37"/>
      <c r="W223" s="37"/>
      <c r="X223" s="37"/>
      <c r="Y223" s="37"/>
      <c r="Z223" s="37"/>
    </row>
    <row r="224" spans="1:26">
      <c r="A224" s="24">
        <v>221</v>
      </c>
      <c r="B224" s="50" t="s">
        <v>335</v>
      </c>
      <c r="C224" s="51">
        <v>842</v>
      </c>
      <c r="D224" s="109">
        <v>0</v>
      </c>
      <c r="E224" s="52" t="s">
        <v>1818</v>
      </c>
      <c r="F224" s="55">
        <v>2100</v>
      </c>
      <c r="G224" s="56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4"/>
      <c r="S224" s="108">
        <f t="shared" si="4"/>
        <v>0</v>
      </c>
      <c r="T224" s="46"/>
      <c r="U224" s="37"/>
      <c r="V224" s="37"/>
      <c r="W224" s="37"/>
      <c r="X224" s="37"/>
      <c r="Y224" s="37"/>
      <c r="Z224" s="37"/>
    </row>
    <row r="225" spans="1:26">
      <c r="A225" s="24">
        <v>222</v>
      </c>
      <c r="B225" s="50" t="s">
        <v>107</v>
      </c>
      <c r="C225" s="51">
        <v>841</v>
      </c>
      <c r="D225" s="109" t="e">
        <v>#N/A</v>
      </c>
      <c r="E225" s="52" t="s">
        <v>1611</v>
      </c>
      <c r="F225" s="55">
        <v>2100</v>
      </c>
      <c r="G225" s="56">
        <v>175</v>
      </c>
      <c r="H225" s="56">
        <v>175</v>
      </c>
      <c r="I225" s="56">
        <v>175</v>
      </c>
      <c r="J225" s="56">
        <v>175</v>
      </c>
      <c r="K225" s="56">
        <v>175</v>
      </c>
      <c r="L225" s="56">
        <v>175</v>
      </c>
      <c r="M225" s="56">
        <v>175</v>
      </c>
      <c r="N225" s="56">
        <v>175</v>
      </c>
      <c r="O225" s="56">
        <v>175</v>
      </c>
      <c r="P225" s="56">
        <v>175</v>
      </c>
      <c r="Q225" s="56">
        <v>175</v>
      </c>
      <c r="R225" s="56">
        <v>115</v>
      </c>
      <c r="S225" s="108">
        <f t="shared" si="4"/>
        <v>2040</v>
      </c>
      <c r="T225" s="46" t="s">
        <v>336</v>
      </c>
      <c r="U225" s="37"/>
      <c r="V225" s="37"/>
      <c r="W225" s="37"/>
      <c r="X225" s="37"/>
      <c r="Y225" s="37"/>
      <c r="Z225" s="37"/>
    </row>
    <row r="226" spans="1:26">
      <c r="A226" s="24">
        <v>223</v>
      </c>
      <c r="B226" s="50" t="s">
        <v>337</v>
      </c>
      <c r="C226" s="51">
        <v>-711</v>
      </c>
      <c r="D226" s="109">
        <v>0</v>
      </c>
      <c r="E226" s="52" t="s">
        <v>1818</v>
      </c>
      <c r="F226" s="55">
        <v>2100</v>
      </c>
      <c r="G226" s="56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4"/>
      <c r="S226" s="108">
        <f t="shared" si="4"/>
        <v>0</v>
      </c>
      <c r="T226" s="46"/>
      <c r="U226" s="37"/>
      <c r="V226" s="37"/>
      <c r="W226" s="37"/>
      <c r="X226" s="37"/>
      <c r="Y226" s="37"/>
      <c r="Z226" s="37"/>
    </row>
    <row r="227" spans="1:26">
      <c r="A227" s="24">
        <v>224</v>
      </c>
      <c r="B227" s="50" t="s">
        <v>109</v>
      </c>
      <c r="C227" s="51">
        <v>-731</v>
      </c>
      <c r="D227" s="109">
        <v>42308</v>
      </c>
      <c r="E227" s="52" t="s">
        <v>110</v>
      </c>
      <c r="F227" s="55">
        <v>2100</v>
      </c>
      <c r="G227" s="56">
        <v>175</v>
      </c>
      <c r="H227" s="56">
        <v>175</v>
      </c>
      <c r="I227" s="56">
        <v>175</v>
      </c>
      <c r="J227" s="56">
        <v>175</v>
      </c>
      <c r="K227" s="56">
        <v>175</v>
      </c>
      <c r="L227" s="56">
        <v>175</v>
      </c>
      <c r="M227" s="56">
        <v>175</v>
      </c>
      <c r="N227" s="56">
        <v>175</v>
      </c>
      <c r="O227" s="56">
        <v>175</v>
      </c>
      <c r="P227" s="57">
        <v>20</v>
      </c>
      <c r="Q227" s="57"/>
      <c r="R227" s="54"/>
      <c r="S227" s="108">
        <f t="shared" si="4"/>
        <v>1595</v>
      </c>
      <c r="T227" s="46"/>
      <c r="U227" s="37"/>
      <c r="V227" s="37"/>
      <c r="W227" s="37"/>
      <c r="X227" s="37"/>
      <c r="Y227" s="37"/>
      <c r="Z227" s="37"/>
    </row>
    <row r="228" spans="1:26">
      <c r="A228" s="24">
        <v>225</v>
      </c>
      <c r="B228" s="50" t="s">
        <v>338</v>
      </c>
      <c r="C228" s="51">
        <v>702</v>
      </c>
      <c r="D228" s="109">
        <v>42588</v>
      </c>
      <c r="E228" s="52" t="s">
        <v>1606</v>
      </c>
      <c r="F228" s="55">
        <v>2100</v>
      </c>
      <c r="G228" s="56">
        <v>175</v>
      </c>
      <c r="H228" s="56">
        <v>175</v>
      </c>
      <c r="I228" s="56">
        <v>175</v>
      </c>
      <c r="J228" s="56">
        <v>175</v>
      </c>
      <c r="K228" s="56">
        <v>175</v>
      </c>
      <c r="L228" s="56">
        <v>175</v>
      </c>
      <c r="M228" s="56">
        <v>175</v>
      </c>
      <c r="N228" s="56">
        <v>175</v>
      </c>
      <c r="O228" s="56">
        <v>175</v>
      </c>
      <c r="P228" s="56">
        <v>175</v>
      </c>
      <c r="Q228" s="56">
        <v>175</v>
      </c>
      <c r="R228" s="56">
        <v>175</v>
      </c>
      <c r="S228" s="108">
        <f t="shared" si="4"/>
        <v>2100</v>
      </c>
      <c r="T228" s="46"/>
      <c r="U228" s="37"/>
      <c r="V228" s="37"/>
      <c r="W228" s="37"/>
      <c r="X228" s="37"/>
      <c r="Y228" s="37"/>
      <c r="Z228" s="37"/>
    </row>
    <row r="229" spans="1:26">
      <c r="A229" s="24">
        <v>226</v>
      </c>
      <c r="B229" s="50" t="s">
        <v>339</v>
      </c>
      <c r="C229" s="51">
        <v>701</v>
      </c>
      <c r="D229" s="109">
        <v>42741</v>
      </c>
      <c r="E229" s="52" t="s">
        <v>1605</v>
      </c>
      <c r="F229" s="55">
        <v>2100</v>
      </c>
      <c r="G229" s="56">
        <v>175</v>
      </c>
      <c r="H229" s="57">
        <v>175</v>
      </c>
      <c r="I229" s="57">
        <v>175</v>
      </c>
      <c r="J229" s="57">
        <v>175</v>
      </c>
      <c r="K229" s="57">
        <v>175</v>
      </c>
      <c r="L229" s="57">
        <v>175</v>
      </c>
      <c r="M229" s="57">
        <v>175</v>
      </c>
      <c r="N229" s="57">
        <v>175</v>
      </c>
      <c r="O229" s="57">
        <v>175</v>
      </c>
      <c r="P229" s="57">
        <v>175</v>
      </c>
      <c r="Q229" s="57">
        <v>175</v>
      </c>
      <c r="R229" s="54">
        <v>175</v>
      </c>
      <c r="S229" s="108">
        <f t="shared" si="4"/>
        <v>2100</v>
      </c>
      <c r="T229" s="46" t="s">
        <v>1784</v>
      </c>
      <c r="U229" s="37"/>
      <c r="V229" s="37"/>
      <c r="W229" s="37"/>
      <c r="X229" s="37"/>
      <c r="Y229" s="37"/>
      <c r="Z229" s="37"/>
    </row>
    <row r="230" spans="1:26">
      <c r="A230" s="24">
        <v>227</v>
      </c>
      <c r="B230" s="50" t="s">
        <v>122</v>
      </c>
      <c r="C230" s="51">
        <v>712</v>
      </c>
      <c r="D230" s="109">
        <v>42520</v>
      </c>
      <c r="E230" s="52" t="s">
        <v>1604</v>
      </c>
      <c r="F230" s="55">
        <v>2100</v>
      </c>
      <c r="G230" s="56">
        <v>175</v>
      </c>
      <c r="H230" s="56">
        <v>175</v>
      </c>
      <c r="I230" s="56">
        <v>175</v>
      </c>
      <c r="J230" s="56">
        <v>175</v>
      </c>
      <c r="K230" s="56">
        <v>175</v>
      </c>
      <c r="L230" s="56">
        <v>175</v>
      </c>
      <c r="M230" s="56">
        <v>175</v>
      </c>
      <c r="N230" s="57">
        <v>175</v>
      </c>
      <c r="O230" s="57">
        <v>175</v>
      </c>
      <c r="P230" s="57">
        <v>175</v>
      </c>
      <c r="Q230" s="57">
        <v>175</v>
      </c>
      <c r="R230" s="54">
        <v>225</v>
      </c>
      <c r="S230" s="108">
        <f t="shared" si="4"/>
        <v>2150</v>
      </c>
      <c r="T230" s="46"/>
      <c r="U230" s="37"/>
      <c r="V230" s="37"/>
      <c r="W230" s="37"/>
      <c r="X230" s="37"/>
      <c r="Y230" s="37"/>
      <c r="Z230" s="37"/>
    </row>
    <row r="231" spans="1:26">
      <c r="A231" s="24">
        <v>228</v>
      </c>
      <c r="B231" s="50" t="s">
        <v>340</v>
      </c>
      <c r="C231" s="51">
        <v>711</v>
      </c>
      <c r="D231" s="109">
        <v>0</v>
      </c>
      <c r="E231" s="52" t="s">
        <v>1818</v>
      </c>
      <c r="F231" s="55">
        <v>2100</v>
      </c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4"/>
      <c r="S231" s="108">
        <f t="shared" si="4"/>
        <v>0</v>
      </c>
      <c r="T231" s="46"/>
      <c r="U231" s="37"/>
      <c r="V231" s="37"/>
      <c r="W231" s="37"/>
      <c r="X231" s="37"/>
      <c r="Y231" s="37"/>
      <c r="Z231" s="37"/>
    </row>
    <row r="232" spans="1:26">
      <c r="A232" s="24">
        <v>229</v>
      </c>
      <c r="B232" s="50" t="s">
        <v>341</v>
      </c>
      <c r="C232" s="51">
        <v>722</v>
      </c>
      <c r="D232" s="109">
        <v>42436</v>
      </c>
      <c r="E232" s="52" t="s">
        <v>1603</v>
      </c>
      <c r="F232" s="55">
        <v>2100</v>
      </c>
      <c r="G232" s="56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4"/>
      <c r="S232" s="108">
        <f t="shared" si="4"/>
        <v>0</v>
      </c>
      <c r="T232" s="46"/>
      <c r="U232" s="37"/>
      <c r="V232" s="37"/>
      <c r="W232" s="37"/>
      <c r="X232" s="37"/>
      <c r="Y232" s="37"/>
      <c r="Z232" s="37"/>
    </row>
    <row r="233" spans="1:26">
      <c r="A233" s="24">
        <v>230</v>
      </c>
      <c r="B233" s="50" t="s">
        <v>342</v>
      </c>
      <c r="C233" s="51">
        <v>721</v>
      </c>
      <c r="D233" s="109" t="e">
        <v>#N/A</v>
      </c>
      <c r="E233" s="52" t="s">
        <v>1602</v>
      </c>
      <c r="F233" s="55">
        <v>2100</v>
      </c>
      <c r="G233" s="56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4"/>
      <c r="S233" s="108">
        <f t="shared" si="4"/>
        <v>0</v>
      </c>
      <c r="T233" s="46"/>
      <c r="U233" s="37"/>
      <c r="V233" s="37"/>
      <c r="W233" s="37"/>
      <c r="X233" s="37"/>
      <c r="Y233" s="37"/>
      <c r="Z233" s="37"/>
    </row>
    <row r="234" spans="1:26">
      <c r="A234" s="24">
        <v>231</v>
      </c>
      <c r="B234" s="50" t="s">
        <v>69</v>
      </c>
      <c r="C234" s="51">
        <v>732</v>
      </c>
      <c r="D234" s="109">
        <v>42404</v>
      </c>
      <c r="E234" s="52" t="s">
        <v>1601</v>
      </c>
      <c r="F234" s="55">
        <v>2100</v>
      </c>
      <c r="G234" s="56">
        <v>175</v>
      </c>
      <c r="H234" s="56">
        <v>175</v>
      </c>
      <c r="I234" s="56">
        <v>175</v>
      </c>
      <c r="J234" s="56">
        <v>175</v>
      </c>
      <c r="K234" s="56">
        <v>175</v>
      </c>
      <c r="L234" s="56">
        <v>175</v>
      </c>
      <c r="M234" s="56">
        <v>175</v>
      </c>
      <c r="N234" s="56">
        <v>175</v>
      </c>
      <c r="O234" s="56">
        <v>175</v>
      </c>
      <c r="P234" s="56">
        <v>175</v>
      </c>
      <c r="Q234" s="56">
        <v>175</v>
      </c>
      <c r="R234" s="56">
        <v>115</v>
      </c>
      <c r="S234" s="108">
        <f t="shared" si="4"/>
        <v>2040</v>
      </c>
      <c r="T234" s="46" t="s">
        <v>336</v>
      </c>
      <c r="U234" s="37"/>
      <c r="V234" s="37"/>
      <c r="W234" s="37"/>
      <c r="X234" s="37"/>
      <c r="Y234" s="37"/>
      <c r="Z234" s="37"/>
    </row>
    <row r="235" spans="1:26">
      <c r="A235" s="24">
        <v>232</v>
      </c>
      <c r="B235" s="50" t="s">
        <v>343</v>
      </c>
      <c r="C235" s="51">
        <v>731</v>
      </c>
      <c r="D235" s="109">
        <v>0</v>
      </c>
      <c r="E235" s="52" t="s">
        <v>1818</v>
      </c>
      <c r="F235" s="55">
        <v>2100</v>
      </c>
      <c r="G235" s="56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4"/>
      <c r="S235" s="108">
        <f t="shared" si="4"/>
        <v>0</v>
      </c>
      <c r="T235" s="46"/>
      <c r="U235" s="37"/>
      <c r="V235" s="37"/>
      <c r="W235" s="37"/>
      <c r="X235" s="37"/>
      <c r="Y235" s="37"/>
      <c r="Z235" s="37"/>
    </row>
    <row r="236" spans="1:26">
      <c r="A236" s="24">
        <v>233</v>
      </c>
      <c r="B236" s="50" t="s">
        <v>344</v>
      </c>
      <c r="C236" s="51">
        <v>742</v>
      </c>
      <c r="D236" s="109">
        <v>0</v>
      </c>
      <c r="E236" s="52" t="s">
        <v>1818</v>
      </c>
      <c r="F236" s="55">
        <v>2100</v>
      </c>
      <c r="G236" s="56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4"/>
      <c r="S236" s="108">
        <f t="shared" si="4"/>
        <v>0</v>
      </c>
      <c r="T236" s="46"/>
      <c r="U236" s="37"/>
      <c r="V236" s="37"/>
      <c r="W236" s="37"/>
      <c r="X236" s="37"/>
      <c r="Y236" s="37"/>
      <c r="Z236" s="37"/>
    </row>
    <row r="237" spans="1:26">
      <c r="A237" s="24">
        <v>234</v>
      </c>
      <c r="B237" s="50" t="s">
        <v>345</v>
      </c>
      <c r="C237" s="51">
        <v>741</v>
      </c>
      <c r="D237" s="109">
        <v>0</v>
      </c>
      <c r="E237" s="52" t="s">
        <v>1818</v>
      </c>
      <c r="F237" s="55">
        <v>2100</v>
      </c>
      <c r="G237" s="56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4"/>
      <c r="S237" s="108">
        <f t="shared" si="4"/>
        <v>0</v>
      </c>
      <c r="T237" s="46"/>
      <c r="U237" s="37"/>
      <c r="V237" s="37"/>
      <c r="W237" s="37"/>
      <c r="X237" s="37"/>
      <c r="Y237" s="37"/>
      <c r="Z237" s="37"/>
    </row>
    <row r="238" spans="1:26">
      <c r="A238" s="24">
        <v>235</v>
      </c>
      <c r="B238" s="50" t="s">
        <v>346</v>
      </c>
      <c r="C238" s="51">
        <v>-612</v>
      </c>
      <c r="D238" s="109">
        <v>42586</v>
      </c>
      <c r="E238" s="52" t="s">
        <v>1600</v>
      </c>
      <c r="F238" s="55">
        <v>2100</v>
      </c>
      <c r="G238" s="56">
        <v>175</v>
      </c>
      <c r="H238" s="56">
        <v>175</v>
      </c>
      <c r="I238" s="56">
        <v>175</v>
      </c>
      <c r="J238" s="56">
        <v>175</v>
      </c>
      <c r="K238" s="56">
        <v>175</v>
      </c>
      <c r="L238" s="56">
        <v>175</v>
      </c>
      <c r="M238" s="56">
        <v>175</v>
      </c>
      <c r="N238" s="56">
        <v>175</v>
      </c>
      <c r="O238" s="56">
        <v>175</v>
      </c>
      <c r="P238" s="56">
        <v>175</v>
      </c>
      <c r="Q238" s="56">
        <v>175</v>
      </c>
      <c r="R238" s="56">
        <v>175</v>
      </c>
      <c r="S238" s="108">
        <f t="shared" si="4"/>
        <v>2100</v>
      </c>
      <c r="T238" s="46"/>
      <c r="U238" s="37"/>
      <c r="V238" s="37"/>
      <c r="W238" s="37"/>
      <c r="X238" s="37"/>
      <c r="Y238" s="37"/>
      <c r="Z238" s="37"/>
    </row>
    <row r="239" spans="1:26">
      <c r="A239" s="24">
        <v>236</v>
      </c>
      <c r="B239" s="50" t="s">
        <v>347</v>
      </c>
      <c r="C239" s="51">
        <v>-611</v>
      </c>
      <c r="D239" s="109">
        <v>0</v>
      </c>
      <c r="E239" s="52" t="s">
        <v>1818</v>
      </c>
      <c r="F239" s="55">
        <v>2100</v>
      </c>
      <c r="G239" s="56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4"/>
      <c r="S239" s="108">
        <f t="shared" si="4"/>
        <v>0</v>
      </c>
      <c r="T239" s="46"/>
      <c r="U239" s="37"/>
      <c r="V239" s="37"/>
      <c r="W239" s="37"/>
      <c r="X239" s="37"/>
      <c r="Y239" s="37"/>
      <c r="Z239" s="37"/>
    </row>
    <row r="240" spans="1:26">
      <c r="A240" s="24">
        <v>237</v>
      </c>
      <c r="B240" s="50" t="s">
        <v>348</v>
      </c>
      <c r="C240" s="51">
        <v>-622</v>
      </c>
      <c r="D240" s="109">
        <v>42370</v>
      </c>
      <c r="E240" s="52" t="s">
        <v>1599</v>
      </c>
      <c r="F240" s="55">
        <v>2100</v>
      </c>
      <c r="G240" s="56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4"/>
      <c r="S240" s="108">
        <f t="shared" si="4"/>
        <v>0</v>
      </c>
      <c r="T240" s="46"/>
      <c r="U240" s="37"/>
      <c r="V240" s="37"/>
      <c r="W240" s="37"/>
      <c r="X240" s="37"/>
      <c r="Y240" s="37"/>
      <c r="Z240" s="37"/>
    </row>
    <row r="241" spans="1:26">
      <c r="A241" s="24">
        <v>238</v>
      </c>
      <c r="B241" s="50" t="s">
        <v>349</v>
      </c>
      <c r="C241" s="51">
        <v>-621</v>
      </c>
      <c r="D241" s="109">
        <v>0</v>
      </c>
      <c r="E241" s="52" t="s">
        <v>1818</v>
      </c>
      <c r="F241" s="55">
        <v>2100</v>
      </c>
      <c r="G241" s="56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4"/>
      <c r="S241" s="108">
        <f t="shared" si="4"/>
        <v>0</v>
      </c>
      <c r="T241" s="46"/>
      <c r="U241" s="37"/>
      <c r="V241" s="37"/>
      <c r="W241" s="37"/>
      <c r="X241" s="37"/>
      <c r="Y241" s="37"/>
      <c r="Z241" s="37"/>
    </row>
    <row r="242" spans="1:26">
      <c r="A242" s="24">
        <v>239</v>
      </c>
      <c r="B242" s="50" t="s">
        <v>350</v>
      </c>
      <c r="C242" s="51">
        <v>-631</v>
      </c>
      <c r="D242" s="109">
        <v>0</v>
      </c>
      <c r="E242" s="52" t="s">
        <v>1818</v>
      </c>
      <c r="F242" s="55">
        <v>2100</v>
      </c>
      <c r="G242" s="56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4"/>
      <c r="S242" s="108">
        <f t="shared" si="4"/>
        <v>0</v>
      </c>
      <c r="T242" s="46"/>
      <c r="U242" s="37"/>
      <c r="V242" s="37"/>
      <c r="W242" s="37"/>
      <c r="X242" s="37"/>
      <c r="Y242" s="37"/>
      <c r="Z242" s="37"/>
    </row>
    <row r="243" spans="1:26">
      <c r="A243" s="24">
        <v>240</v>
      </c>
      <c r="B243" s="50" t="s">
        <v>351</v>
      </c>
      <c r="C243" s="51">
        <v>-642</v>
      </c>
      <c r="D243" s="109">
        <v>42497</v>
      </c>
      <c r="E243" s="52" t="s">
        <v>1597</v>
      </c>
      <c r="F243" s="55">
        <v>2100</v>
      </c>
      <c r="G243" s="56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4"/>
      <c r="S243" s="108">
        <f t="shared" si="4"/>
        <v>0</v>
      </c>
      <c r="T243" s="46"/>
      <c r="U243" s="37"/>
      <c r="V243" s="37"/>
      <c r="W243" s="37"/>
      <c r="X243" s="37"/>
      <c r="Y243" s="37"/>
      <c r="Z243" s="37"/>
    </row>
    <row r="244" spans="1:26">
      <c r="A244" s="24">
        <v>241</v>
      </c>
      <c r="B244" s="50" t="s">
        <v>352</v>
      </c>
      <c r="C244" s="51">
        <v>-641</v>
      </c>
      <c r="D244" s="109">
        <v>42276</v>
      </c>
      <c r="E244" s="52" t="s">
        <v>1596</v>
      </c>
      <c r="F244" s="55">
        <v>2100</v>
      </c>
      <c r="G244" s="56">
        <v>175</v>
      </c>
      <c r="H244" s="56">
        <v>175</v>
      </c>
      <c r="I244" s="56">
        <v>175</v>
      </c>
      <c r="J244" s="56">
        <v>175</v>
      </c>
      <c r="K244" s="56">
        <v>175</v>
      </c>
      <c r="L244" s="56">
        <v>175</v>
      </c>
      <c r="M244" s="56">
        <v>175</v>
      </c>
      <c r="N244" s="56">
        <v>175</v>
      </c>
      <c r="O244" s="56">
        <v>175</v>
      </c>
      <c r="P244" s="56">
        <v>175</v>
      </c>
      <c r="Q244" s="56">
        <v>175</v>
      </c>
      <c r="R244" s="56">
        <v>175</v>
      </c>
      <c r="S244" s="108">
        <f t="shared" si="4"/>
        <v>2100</v>
      </c>
      <c r="T244" s="46" t="s">
        <v>1804</v>
      </c>
      <c r="U244" s="37"/>
      <c r="V244" s="37"/>
      <c r="W244" s="37"/>
      <c r="X244" s="37"/>
      <c r="Y244" s="37"/>
      <c r="Z244" s="37"/>
    </row>
    <row r="245" spans="1:26">
      <c r="A245" s="24">
        <v>242</v>
      </c>
      <c r="B245" s="50" t="s">
        <v>353</v>
      </c>
      <c r="C245" s="51">
        <v>602</v>
      </c>
      <c r="D245" s="109">
        <v>42321</v>
      </c>
      <c r="E245" s="52" t="s">
        <v>1595</v>
      </c>
      <c r="F245" s="55">
        <v>2100</v>
      </c>
      <c r="G245" s="56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4"/>
      <c r="S245" s="108">
        <f t="shared" si="4"/>
        <v>0</v>
      </c>
      <c r="T245" s="46"/>
      <c r="U245" s="37"/>
      <c r="V245" s="37"/>
      <c r="W245" s="37"/>
      <c r="X245" s="37"/>
      <c r="Y245" s="37"/>
      <c r="Z245" s="37"/>
    </row>
    <row r="246" spans="1:26">
      <c r="A246" s="24">
        <v>243</v>
      </c>
      <c r="B246" s="50" t="s">
        <v>354</v>
      </c>
      <c r="C246" s="51">
        <v>601</v>
      </c>
      <c r="D246" s="109">
        <v>42933</v>
      </c>
      <c r="E246" s="52" t="s">
        <v>1594</v>
      </c>
      <c r="F246" s="55">
        <v>2100</v>
      </c>
      <c r="G246" s="56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4"/>
      <c r="S246" s="108">
        <f t="shared" si="4"/>
        <v>0</v>
      </c>
      <c r="T246" s="46"/>
      <c r="U246" s="37"/>
      <c r="V246" s="37"/>
      <c r="W246" s="37"/>
      <c r="X246" s="37"/>
      <c r="Y246" s="37"/>
      <c r="Z246" s="37"/>
    </row>
    <row r="247" spans="1:26">
      <c r="A247" s="24">
        <v>244</v>
      </c>
      <c r="B247" s="50" t="s">
        <v>355</v>
      </c>
      <c r="C247" s="51">
        <v>612</v>
      </c>
      <c r="D247" s="109">
        <v>42370</v>
      </c>
      <c r="E247" s="52" t="s">
        <v>1593</v>
      </c>
      <c r="F247" s="55">
        <v>2100</v>
      </c>
      <c r="G247" s="56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4"/>
      <c r="S247" s="108">
        <f t="shared" si="4"/>
        <v>0</v>
      </c>
      <c r="T247" s="46"/>
      <c r="U247" s="37"/>
      <c r="V247" s="37"/>
      <c r="W247" s="37"/>
      <c r="X247" s="37"/>
      <c r="Y247" s="37"/>
      <c r="Z247" s="37"/>
    </row>
    <row r="248" spans="1:26">
      <c r="A248" s="24">
        <v>245</v>
      </c>
      <c r="B248" s="50" t="s">
        <v>71</v>
      </c>
      <c r="C248" s="51">
        <v>611</v>
      </c>
      <c r="D248" s="109">
        <v>42887</v>
      </c>
      <c r="E248" s="52" t="s">
        <v>1592</v>
      </c>
      <c r="F248" s="55">
        <v>2100</v>
      </c>
      <c r="G248" s="56">
        <v>175</v>
      </c>
      <c r="H248" s="57">
        <v>175</v>
      </c>
      <c r="I248" s="57">
        <v>175</v>
      </c>
      <c r="J248" s="57">
        <v>175</v>
      </c>
      <c r="K248" s="57">
        <v>175</v>
      </c>
      <c r="L248" s="57">
        <v>175</v>
      </c>
      <c r="M248" s="57">
        <v>175</v>
      </c>
      <c r="N248" s="57">
        <v>175</v>
      </c>
      <c r="O248" s="57">
        <v>175</v>
      </c>
      <c r="P248" s="57">
        <v>175</v>
      </c>
      <c r="Q248" s="57">
        <v>175</v>
      </c>
      <c r="R248" s="54">
        <v>210</v>
      </c>
      <c r="S248" s="108">
        <f t="shared" si="4"/>
        <v>2135</v>
      </c>
      <c r="T248" s="46" t="s">
        <v>356</v>
      </c>
      <c r="U248" s="37"/>
      <c r="V248" s="37"/>
      <c r="W248" s="37"/>
      <c r="X248" s="37"/>
      <c r="Y248" s="37"/>
      <c r="Z248" s="37"/>
    </row>
    <row r="249" spans="1:26">
      <c r="A249" s="24">
        <v>246</v>
      </c>
      <c r="B249" s="50" t="s">
        <v>357</v>
      </c>
      <c r="C249" s="51">
        <v>622</v>
      </c>
      <c r="D249" s="109">
        <v>0</v>
      </c>
      <c r="E249" s="52" t="s">
        <v>1818</v>
      </c>
      <c r="F249" s="55">
        <v>2100</v>
      </c>
      <c r="G249" s="56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4"/>
      <c r="S249" s="108">
        <f t="shared" si="4"/>
        <v>0</v>
      </c>
      <c r="T249" s="46"/>
      <c r="U249" s="37"/>
      <c r="V249" s="37"/>
      <c r="W249" s="37"/>
      <c r="X249" s="37"/>
      <c r="Y249" s="37"/>
      <c r="Z249" s="37"/>
    </row>
    <row r="250" spans="1:26">
      <c r="A250" s="24">
        <v>247</v>
      </c>
      <c r="B250" s="50" t="s">
        <v>358</v>
      </c>
      <c r="C250" s="51">
        <v>621</v>
      </c>
      <c r="D250" s="109">
        <v>0</v>
      </c>
      <c r="E250" s="52" t="s">
        <v>1818</v>
      </c>
      <c r="F250" s="55">
        <v>2100</v>
      </c>
      <c r="G250" s="56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4"/>
      <c r="S250" s="108">
        <f t="shared" si="4"/>
        <v>0</v>
      </c>
      <c r="T250" s="46"/>
      <c r="U250" s="37"/>
      <c r="V250" s="37"/>
      <c r="W250" s="37"/>
      <c r="X250" s="37"/>
      <c r="Y250" s="37"/>
      <c r="Z250" s="37"/>
    </row>
    <row r="251" spans="1:26">
      <c r="A251" s="24">
        <v>248</v>
      </c>
      <c r="B251" s="50" t="s">
        <v>359</v>
      </c>
      <c r="C251" s="51">
        <v>632</v>
      </c>
      <c r="D251" s="109">
        <v>0</v>
      </c>
      <c r="E251" s="52" t="s">
        <v>1818</v>
      </c>
      <c r="F251" s="55">
        <v>2100</v>
      </c>
      <c r="G251" s="56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4"/>
      <c r="S251" s="108">
        <f t="shared" si="4"/>
        <v>0</v>
      </c>
      <c r="T251" s="46"/>
      <c r="U251" s="37"/>
      <c r="V251" s="37"/>
      <c r="W251" s="37"/>
      <c r="X251" s="37"/>
      <c r="Y251" s="37"/>
      <c r="Z251" s="37"/>
    </row>
    <row r="252" spans="1:26">
      <c r="A252" s="24">
        <v>249</v>
      </c>
      <c r="B252" s="50" t="s">
        <v>73</v>
      </c>
      <c r="C252" s="51">
        <v>631</v>
      </c>
      <c r="D252" s="109">
        <v>42074</v>
      </c>
      <c r="E252" s="52" t="s">
        <v>1591</v>
      </c>
      <c r="F252" s="55">
        <v>2100</v>
      </c>
      <c r="G252" s="56">
        <v>175</v>
      </c>
      <c r="H252" s="56">
        <v>175</v>
      </c>
      <c r="I252" s="56">
        <v>175</v>
      </c>
      <c r="J252" s="56">
        <v>175</v>
      </c>
      <c r="K252" s="56">
        <v>175</v>
      </c>
      <c r="L252" s="56">
        <v>175</v>
      </c>
      <c r="M252" s="56">
        <v>175</v>
      </c>
      <c r="N252" s="56">
        <v>175</v>
      </c>
      <c r="O252" s="56">
        <v>175</v>
      </c>
      <c r="P252" s="56">
        <v>175</v>
      </c>
      <c r="Q252" s="56">
        <v>175</v>
      </c>
      <c r="R252" s="56">
        <v>175</v>
      </c>
      <c r="S252" s="108">
        <f t="shared" si="4"/>
        <v>2100</v>
      </c>
      <c r="T252" s="46"/>
      <c r="U252" s="37"/>
      <c r="V252" s="37"/>
      <c r="W252" s="37"/>
      <c r="X252" s="37"/>
      <c r="Y252" s="37"/>
      <c r="Z252" s="37"/>
    </row>
    <row r="253" spans="1:26">
      <c r="A253" s="24">
        <v>250</v>
      </c>
      <c r="B253" s="50" t="s">
        <v>360</v>
      </c>
      <c r="C253" s="51">
        <v>-512</v>
      </c>
      <c r="D253" s="109">
        <v>42476</v>
      </c>
      <c r="E253" s="52" t="s">
        <v>1590</v>
      </c>
      <c r="F253" s="55">
        <v>2100</v>
      </c>
      <c r="G253" s="56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4"/>
      <c r="S253" s="108">
        <f t="shared" si="4"/>
        <v>0</v>
      </c>
      <c r="T253" s="46"/>
      <c r="U253" s="37"/>
      <c r="V253" s="37"/>
      <c r="W253" s="37"/>
      <c r="X253" s="37"/>
      <c r="Y253" s="37"/>
      <c r="Z253" s="37"/>
    </row>
    <row r="254" spans="1:26">
      <c r="A254" s="24">
        <v>251</v>
      </c>
      <c r="B254" s="50" t="s">
        <v>361</v>
      </c>
      <c r="C254" s="51">
        <v>-511</v>
      </c>
      <c r="D254" s="109">
        <v>42372</v>
      </c>
      <c r="E254" s="52" t="s">
        <v>1589</v>
      </c>
      <c r="F254" s="55">
        <v>2100</v>
      </c>
      <c r="G254" s="56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4"/>
      <c r="S254" s="108">
        <f t="shared" si="4"/>
        <v>0</v>
      </c>
      <c r="T254" s="46"/>
      <c r="U254" s="37"/>
      <c r="V254" s="37"/>
      <c r="W254" s="37"/>
      <c r="X254" s="37"/>
      <c r="Y254" s="37"/>
      <c r="Z254" s="37"/>
    </row>
    <row r="255" spans="1:26">
      <c r="A255" s="24">
        <v>252</v>
      </c>
      <c r="B255" s="50" t="s">
        <v>362</v>
      </c>
      <c r="C255" s="51">
        <v>-522</v>
      </c>
      <c r="D255" s="109">
        <v>42274</v>
      </c>
      <c r="E255" s="52" t="s">
        <v>1588</v>
      </c>
      <c r="F255" s="55">
        <v>2100</v>
      </c>
      <c r="G255" s="56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4"/>
      <c r="S255" s="108">
        <f t="shared" si="4"/>
        <v>0</v>
      </c>
      <c r="T255" s="46"/>
      <c r="U255" s="37"/>
      <c r="V255" s="37"/>
      <c r="W255" s="37"/>
      <c r="X255" s="37"/>
      <c r="Y255" s="37"/>
      <c r="Z255" s="37"/>
    </row>
    <row r="256" spans="1:26">
      <c r="A256" s="24">
        <v>253</v>
      </c>
      <c r="B256" s="50" t="s">
        <v>363</v>
      </c>
      <c r="C256" s="51">
        <v>-521</v>
      </c>
      <c r="D256" s="109">
        <v>42700</v>
      </c>
      <c r="E256" s="52" t="s">
        <v>1587</v>
      </c>
      <c r="F256" s="55">
        <v>2100</v>
      </c>
      <c r="G256" s="56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4"/>
      <c r="S256" s="108">
        <f t="shared" si="4"/>
        <v>0</v>
      </c>
      <c r="T256" s="46"/>
      <c r="U256" s="37"/>
      <c r="V256" s="37"/>
      <c r="W256" s="37"/>
      <c r="X256" s="37"/>
      <c r="Y256" s="37"/>
      <c r="Z256" s="37"/>
    </row>
    <row r="257" spans="1:26">
      <c r="A257" s="24">
        <v>254</v>
      </c>
      <c r="B257" s="50" t="s">
        <v>75</v>
      </c>
      <c r="C257" s="51">
        <v>-532</v>
      </c>
      <c r="D257" s="109">
        <v>42370</v>
      </c>
      <c r="E257" s="52" t="s">
        <v>1586</v>
      </c>
      <c r="F257" s="55">
        <v>2100</v>
      </c>
      <c r="G257" s="56">
        <v>175</v>
      </c>
      <c r="H257" s="56">
        <v>175</v>
      </c>
      <c r="I257" s="56">
        <v>175</v>
      </c>
      <c r="J257" s="56">
        <v>175</v>
      </c>
      <c r="K257" s="56">
        <v>175</v>
      </c>
      <c r="L257" s="56">
        <v>175</v>
      </c>
      <c r="M257" s="56">
        <v>175</v>
      </c>
      <c r="N257" s="56">
        <v>175</v>
      </c>
      <c r="O257" s="56">
        <v>175</v>
      </c>
      <c r="P257" s="56">
        <v>175</v>
      </c>
      <c r="Q257" s="56">
        <v>175</v>
      </c>
      <c r="R257" s="56">
        <v>175</v>
      </c>
      <c r="S257" s="108">
        <f t="shared" si="4"/>
        <v>2100</v>
      </c>
      <c r="T257" s="46" t="s">
        <v>286</v>
      </c>
      <c r="U257" s="37"/>
      <c r="V257" s="37"/>
      <c r="W257" s="37"/>
      <c r="X257" s="37"/>
      <c r="Y257" s="37"/>
      <c r="Z257" s="37"/>
    </row>
    <row r="258" spans="1:26">
      <c r="A258" s="24">
        <v>255</v>
      </c>
      <c r="B258" s="50" t="s">
        <v>123</v>
      </c>
      <c r="C258" s="51">
        <v>-531</v>
      </c>
      <c r="D258" s="109">
        <v>42370</v>
      </c>
      <c r="E258" s="52" t="s">
        <v>1585</v>
      </c>
      <c r="F258" s="55">
        <v>2100</v>
      </c>
      <c r="G258" s="56">
        <v>175</v>
      </c>
      <c r="H258" s="56">
        <v>175</v>
      </c>
      <c r="I258" s="56">
        <v>175</v>
      </c>
      <c r="J258" s="56">
        <v>175</v>
      </c>
      <c r="K258" s="56">
        <v>175</v>
      </c>
      <c r="L258" s="56">
        <v>175</v>
      </c>
      <c r="M258" s="56">
        <v>175</v>
      </c>
      <c r="N258" s="56">
        <v>175</v>
      </c>
      <c r="O258" s="56">
        <v>175</v>
      </c>
      <c r="P258" s="56">
        <v>175</v>
      </c>
      <c r="Q258" s="56">
        <v>175</v>
      </c>
      <c r="R258" s="56">
        <v>175</v>
      </c>
      <c r="S258" s="108">
        <f t="shared" si="4"/>
        <v>2100</v>
      </c>
      <c r="T258" s="46"/>
      <c r="U258" s="37"/>
      <c r="V258" s="37"/>
      <c r="W258" s="37"/>
      <c r="X258" s="37"/>
      <c r="Y258" s="37"/>
      <c r="Z258" s="37"/>
    </row>
    <row r="259" spans="1:26">
      <c r="A259" s="24">
        <v>256</v>
      </c>
      <c r="B259" s="50" t="s">
        <v>77</v>
      </c>
      <c r="C259" s="51">
        <v>-542</v>
      </c>
      <c r="D259" s="109">
        <v>42370</v>
      </c>
      <c r="E259" s="52" t="s">
        <v>1584</v>
      </c>
      <c r="F259" s="55">
        <v>2100</v>
      </c>
      <c r="G259" s="56">
        <v>175</v>
      </c>
      <c r="H259" s="56">
        <v>175</v>
      </c>
      <c r="I259" s="56">
        <v>175</v>
      </c>
      <c r="J259" s="56">
        <v>175</v>
      </c>
      <c r="K259" s="56">
        <v>175</v>
      </c>
      <c r="L259" s="56">
        <v>175</v>
      </c>
      <c r="M259" s="56">
        <v>175</v>
      </c>
      <c r="N259" s="56">
        <v>175</v>
      </c>
      <c r="O259" s="56">
        <v>175</v>
      </c>
      <c r="P259" s="56">
        <v>175</v>
      </c>
      <c r="Q259" s="56">
        <v>175</v>
      </c>
      <c r="R259" s="54">
        <v>270</v>
      </c>
      <c r="S259" s="108">
        <f t="shared" si="4"/>
        <v>2195</v>
      </c>
      <c r="T259" s="46"/>
      <c r="U259" s="37"/>
      <c r="V259" s="37"/>
      <c r="W259" s="37"/>
      <c r="X259" s="37"/>
      <c r="Y259" s="37"/>
      <c r="Z259" s="37"/>
    </row>
    <row r="260" spans="1:26">
      <c r="A260" s="24">
        <v>257</v>
      </c>
      <c r="B260" s="50" t="s">
        <v>79</v>
      </c>
      <c r="C260" s="51">
        <v>-541</v>
      </c>
      <c r="D260" s="109">
        <v>0</v>
      </c>
      <c r="E260" s="52" t="s">
        <v>1818</v>
      </c>
      <c r="F260" s="55">
        <v>2100</v>
      </c>
      <c r="G260" s="56">
        <v>175</v>
      </c>
      <c r="H260" s="56">
        <v>175</v>
      </c>
      <c r="I260" s="56">
        <v>175</v>
      </c>
      <c r="J260" s="56">
        <v>175</v>
      </c>
      <c r="K260" s="56">
        <v>175</v>
      </c>
      <c r="L260" s="56">
        <v>175</v>
      </c>
      <c r="M260" s="56">
        <v>175</v>
      </c>
      <c r="N260" s="56">
        <v>175</v>
      </c>
      <c r="O260" s="56">
        <v>175</v>
      </c>
      <c r="P260" s="56">
        <v>175</v>
      </c>
      <c r="Q260" s="56">
        <v>175</v>
      </c>
      <c r="R260" s="56">
        <v>192</v>
      </c>
      <c r="S260" s="108">
        <f t="shared" si="4"/>
        <v>2117</v>
      </c>
      <c r="T260" s="46" t="s">
        <v>364</v>
      </c>
      <c r="U260" s="37"/>
      <c r="V260" s="37"/>
      <c r="W260" s="37"/>
      <c r="X260" s="37"/>
      <c r="Y260" s="37"/>
      <c r="Z260" s="37"/>
    </row>
    <row r="261" spans="1:26">
      <c r="A261" s="24">
        <v>258</v>
      </c>
      <c r="B261" s="50" t="s">
        <v>365</v>
      </c>
      <c r="C261" s="51">
        <v>502</v>
      </c>
      <c r="D261" s="109">
        <v>42217</v>
      </c>
      <c r="E261" s="52" t="s">
        <v>1583</v>
      </c>
      <c r="F261" s="55">
        <v>2100</v>
      </c>
      <c r="G261" s="56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4"/>
      <c r="S261" s="108">
        <f t="shared" ref="S261:S324" si="5">SUM(G261:R261)</f>
        <v>0</v>
      </c>
      <c r="T261" s="46"/>
      <c r="U261" s="37"/>
      <c r="V261" s="37"/>
      <c r="W261" s="37"/>
      <c r="X261" s="37"/>
      <c r="Y261" s="37"/>
      <c r="Z261" s="37"/>
    </row>
    <row r="262" spans="1:26">
      <c r="A262" s="24">
        <v>259</v>
      </c>
      <c r="B262" s="50" t="s">
        <v>111</v>
      </c>
      <c r="C262" s="51">
        <v>501</v>
      </c>
      <c r="D262" s="109">
        <v>42291</v>
      </c>
      <c r="E262" s="52" t="s">
        <v>1582</v>
      </c>
      <c r="F262" s="55">
        <v>2100</v>
      </c>
      <c r="G262" s="56">
        <v>175</v>
      </c>
      <c r="H262" s="56">
        <v>175</v>
      </c>
      <c r="I262" s="56">
        <v>175</v>
      </c>
      <c r="J262" s="56">
        <v>175</v>
      </c>
      <c r="K262" s="56">
        <v>175</v>
      </c>
      <c r="L262" s="56">
        <v>175</v>
      </c>
      <c r="M262" s="56">
        <v>175</v>
      </c>
      <c r="N262" s="56">
        <v>175</v>
      </c>
      <c r="O262" s="56">
        <v>50</v>
      </c>
      <c r="P262" s="57"/>
      <c r="Q262" s="57"/>
      <c r="R262" s="54"/>
      <c r="S262" s="108">
        <f t="shared" si="5"/>
        <v>1450</v>
      </c>
      <c r="T262" s="46"/>
      <c r="U262" s="37"/>
      <c r="V262" s="37"/>
      <c r="W262" s="37"/>
      <c r="X262" s="37"/>
      <c r="Y262" s="37"/>
      <c r="Z262" s="37"/>
    </row>
    <row r="263" spans="1:26">
      <c r="A263" s="24">
        <v>260</v>
      </c>
      <c r="B263" s="50" t="s">
        <v>366</v>
      </c>
      <c r="C263" s="51">
        <v>512</v>
      </c>
      <c r="D263" s="109">
        <v>42430</v>
      </c>
      <c r="E263" s="52" t="s">
        <v>1581</v>
      </c>
      <c r="F263" s="55">
        <v>2100</v>
      </c>
      <c r="G263" s="56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4"/>
      <c r="S263" s="108">
        <f t="shared" si="5"/>
        <v>0</v>
      </c>
      <c r="T263" s="46"/>
      <c r="U263" s="37"/>
      <c r="V263" s="37"/>
      <c r="W263" s="37"/>
      <c r="X263" s="37"/>
      <c r="Y263" s="37"/>
      <c r="Z263" s="37"/>
    </row>
    <row r="264" spans="1:26">
      <c r="A264" s="24">
        <v>261</v>
      </c>
      <c r="B264" s="50" t="s">
        <v>81</v>
      </c>
      <c r="C264" s="51">
        <v>511</v>
      </c>
      <c r="D264" s="109">
        <v>42370</v>
      </c>
      <c r="E264" s="52" t="s">
        <v>1580</v>
      </c>
      <c r="F264" s="55">
        <v>2100</v>
      </c>
      <c r="G264" s="56">
        <v>175</v>
      </c>
      <c r="H264" s="56">
        <v>175</v>
      </c>
      <c r="I264" s="56">
        <v>175</v>
      </c>
      <c r="J264" s="56">
        <v>175</v>
      </c>
      <c r="K264" s="56">
        <v>175</v>
      </c>
      <c r="L264" s="56">
        <v>175</v>
      </c>
      <c r="M264" s="56">
        <v>175</v>
      </c>
      <c r="N264" s="56">
        <v>175</v>
      </c>
      <c r="O264" s="56">
        <v>175</v>
      </c>
      <c r="P264" s="56">
        <v>175</v>
      </c>
      <c r="Q264" s="56">
        <v>175</v>
      </c>
      <c r="R264" s="56">
        <v>115</v>
      </c>
      <c r="S264" s="108">
        <f t="shared" si="5"/>
        <v>2040</v>
      </c>
      <c r="T264" s="46" t="s">
        <v>336</v>
      </c>
      <c r="U264" s="37"/>
      <c r="V264" s="37"/>
      <c r="W264" s="37"/>
      <c r="X264" s="37"/>
      <c r="Y264" s="37"/>
      <c r="Z264" s="37"/>
    </row>
    <row r="265" spans="1:26">
      <c r="A265" s="24">
        <v>262</v>
      </c>
      <c r="B265" s="50" t="s">
        <v>367</v>
      </c>
      <c r="C265" s="51">
        <v>522</v>
      </c>
      <c r="D265" s="109">
        <v>42939</v>
      </c>
      <c r="E265" s="52" t="s">
        <v>1579</v>
      </c>
      <c r="F265" s="55">
        <v>2100</v>
      </c>
      <c r="G265" s="56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4"/>
      <c r="S265" s="108">
        <f t="shared" si="5"/>
        <v>0</v>
      </c>
      <c r="T265" s="46"/>
      <c r="U265" s="37"/>
      <c r="V265" s="37"/>
      <c r="W265" s="37"/>
      <c r="X265" s="37"/>
      <c r="Y265" s="37"/>
      <c r="Z265" s="37"/>
    </row>
    <row r="266" spans="1:26">
      <c r="A266" s="24">
        <v>263</v>
      </c>
      <c r="B266" s="50" t="s">
        <v>368</v>
      </c>
      <c r="C266" s="51">
        <v>521</v>
      </c>
      <c r="D266" s="109">
        <v>0</v>
      </c>
      <c r="E266" s="52" t="s">
        <v>1818</v>
      </c>
      <c r="F266" s="55">
        <v>2100</v>
      </c>
      <c r="G266" s="56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4"/>
      <c r="S266" s="108">
        <f t="shared" si="5"/>
        <v>0</v>
      </c>
      <c r="T266" s="46"/>
      <c r="U266" s="37"/>
      <c r="V266" s="37"/>
      <c r="W266" s="37"/>
      <c r="X266" s="37"/>
      <c r="Y266" s="37"/>
      <c r="Z266" s="37"/>
    </row>
    <row r="267" spans="1:26">
      <c r="A267" s="24">
        <v>264</v>
      </c>
      <c r="B267" s="50" t="s">
        <v>369</v>
      </c>
      <c r="C267" s="51">
        <v>532</v>
      </c>
      <c r="D267" s="109">
        <v>42488</v>
      </c>
      <c r="E267" s="52" t="s">
        <v>1578</v>
      </c>
      <c r="F267" s="55">
        <v>2100</v>
      </c>
      <c r="G267" s="56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4"/>
      <c r="S267" s="108">
        <f t="shared" si="5"/>
        <v>0</v>
      </c>
      <c r="T267" s="46"/>
      <c r="U267" s="37"/>
      <c r="V267" s="37"/>
      <c r="W267" s="37"/>
      <c r="X267" s="37"/>
      <c r="Y267" s="37"/>
      <c r="Z267" s="37"/>
    </row>
    <row r="268" spans="1:26">
      <c r="A268" s="24">
        <v>265</v>
      </c>
      <c r="B268" s="50" t="s">
        <v>127</v>
      </c>
      <c r="C268" s="51">
        <v>531</v>
      </c>
      <c r="D268" s="109">
        <v>42938</v>
      </c>
      <c r="E268" s="52" t="s">
        <v>128</v>
      </c>
      <c r="F268" s="55">
        <v>2100</v>
      </c>
      <c r="G268" s="56">
        <v>175</v>
      </c>
      <c r="H268" s="56">
        <v>175</v>
      </c>
      <c r="I268" s="56">
        <v>175</v>
      </c>
      <c r="J268" s="56">
        <v>175</v>
      </c>
      <c r="K268" s="56">
        <v>175</v>
      </c>
      <c r="L268" s="57">
        <v>175</v>
      </c>
      <c r="M268" s="57">
        <v>175</v>
      </c>
      <c r="N268" s="57">
        <v>175</v>
      </c>
      <c r="O268" s="57">
        <v>175</v>
      </c>
      <c r="P268" s="57">
        <v>175</v>
      </c>
      <c r="Q268" s="57">
        <v>175</v>
      </c>
      <c r="R268" s="57">
        <v>175</v>
      </c>
      <c r="S268" s="108">
        <f t="shared" si="5"/>
        <v>2100</v>
      </c>
      <c r="T268" s="46" t="s">
        <v>1802</v>
      </c>
      <c r="U268" s="37"/>
      <c r="V268" s="37"/>
      <c r="W268" s="37"/>
      <c r="X268" s="37"/>
      <c r="Y268" s="37"/>
      <c r="Z268" s="37"/>
    </row>
    <row r="269" spans="1:26">
      <c r="A269" s="24">
        <v>266</v>
      </c>
      <c r="B269" s="50" t="s">
        <v>370</v>
      </c>
      <c r="C269" s="51">
        <v>-412</v>
      </c>
      <c r="D269" s="109">
        <v>42581</v>
      </c>
      <c r="E269" s="52" t="s">
        <v>1577</v>
      </c>
      <c r="F269" s="55">
        <v>2100</v>
      </c>
      <c r="G269" s="56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4"/>
      <c r="S269" s="108">
        <f t="shared" si="5"/>
        <v>0</v>
      </c>
      <c r="T269" s="46"/>
      <c r="U269" s="37"/>
      <c r="V269" s="37"/>
      <c r="W269" s="37"/>
      <c r="X269" s="37"/>
      <c r="Y269" s="37"/>
      <c r="Z269" s="37"/>
    </row>
    <row r="270" spans="1:26">
      <c r="A270" s="24">
        <v>267</v>
      </c>
      <c r="B270" s="50" t="s">
        <v>371</v>
      </c>
      <c r="C270" s="51">
        <v>-411</v>
      </c>
      <c r="D270" s="109">
        <v>42795</v>
      </c>
      <c r="E270" s="52" t="s">
        <v>1576</v>
      </c>
      <c r="F270" s="55">
        <v>2100</v>
      </c>
      <c r="G270" s="56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4"/>
      <c r="S270" s="108">
        <f t="shared" si="5"/>
        <v>0</v>
      </c>
      <c r="T270" s="46"/>
      <c r="U270" s="37"/>
      <c r="V270" s="37"/>
      <c r="W270" s="37"/>
      <c r="X270" s="37"/>
      <c r="Y270" s="37"/>
      <c r="Z270" s="37"/>
    </row>
    <row r="271" spans="1:26">
      <c r="A271" s="24">
        <v>268</v>
      </c>
      <c r="B271" s="50" t="s">
        <v>372</v>
      </c>
      <c r="C271" s="51">
        <v>-422</v>
      </c>
      <c r="D271" s="109">
        <v>42286</v>
      </c>
      <c r="E271" s="52" t="s">
        <v>1575</v>
      </c>
      <c r="F271" s="55">
        <v>2100</v>
      </c>
      <c r="G271" s="56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4"/>
      <c r="S271" s="108">
        <f t="shared" si="5"/>
        <v>0</v>
      </c>
      <c r="T271" s="46"/>
      <c r="U271" s="37"/>
      <c r="V271" s="37"/>
      <c r="W271" s="37"/>
      <c r="X271" s="37"/>
      <c r="Y271" s="37"/>
      <c r="Z271" s="37"/>
    </row>
    <row r="272" spans="1:26">
      <c r="A272" s="24">
        <v>269</v>
      </c>
      <c r="B272" s="50" t="s">
        <v>373</v>
      </c>
      <c r="C272" s="51">
        <v>-421</v>
      </c>
      <c r="D272" s="109">
        <v>42438</v>
      </c>
      <c r="E272" s="52" t="s">
        <v>1574</v>
      </c>
      <c r="F272" s="55">
        <v>2100</v>
      </c>
      <c r="G272" s="56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4"/>
      <c r="S272" s="108">
        <f t="shared" si="5"/>
        <v>0</v>
      </c>
      <c r="T272" s="46"/>
      <c r="U272" s="37"/>
      <c r="V272" s="37"/>
      <c r="W272" s="37"/>
      <c r="X272" s="37"/>
      <c r="Y272" s="37"/>
      <c r="Z272" s="37"/>
    </row>
    <row r="273" spans="1:26">
      <c r="A273" s="24">
        <v>270</v>
      </c>
      <c r="B273" s="50" t="s">
        <v>374</v>
      </c>
      <c r="C273" s="51">
        <v>-431</v>
      </c>
      <c r="D273" s="109">
        <v>42525</v>
      </c>
      <c r="E273" s="52" t="s">
        <v>1572</v>
      </c>
      <c r="F273" s="55">
        <v>2100</v>
      </c>
      <c r="G273" s="56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4"/>
      <c r="S273" s="108">
        <f t="shared" si="5"/>
        <v>0</v>
      </c>
      <c r="T273" s="46"/>
      <c r="U273" s="37"/>
      <c r="V273" s="37"/>
      <c r="W273" s="37"/>
      <c r="X273" s="37"/>
      <c r="Y273" s="37"/>
      <c r="Z273" s="37"/>
    </row>
    <row r="274" spans="1:26">
      <c r="A274" s="24">
        <v>271</v>
      </c>
      <c r="B274" s="50" t="s">
        <v>375</v>
      </c>
      <c r="C274" s="51">
        <v>-442</v>
      </c>
      <c r="D274" s="109">
        <v>42105</v>
      </c>
      <c r="E274" s="52" t="s">
        <v>1571</v>
      </c>
      <c r="F274" s="55">
        <v>2100</v>
      </c>
      <c r="G274" s="56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4"/>
      <c r="S274" s="108">
        <f t="shared" si="5"/>
        <v>0</v>
      </c>
      <c r="T274" s="46"/>
      <c r="U274" s="37"/>
      <c r="V274" s="37"/>
      <c r="W274" s="37"/>
      <c r="X274" s="37"/>
      <c r="Y274" s="37"/>
      <c r="Z274" s="37"/>
    </row>
    <row r="275" spans="1:26">
      <c r="A275" s="24">
        <v>272</v>
      </c>
      <c r="B275" s="50" t="s">
        <v>83</v>
      </c>
      <c r="C275" s="51">
        <v>-441</v>
      </c>
      <c r="D275" s="109">
        <v>42032</v>
      </c>
      <c r="E275" s="52" t="s">
        <v>84</v>
      </c>
      <c r="F275" s="55">
        <v>2100</v>
      </c>
      <c r="G275" s="56">
        <v>175</v>
      </c>
      <c r="H275" s="56">
        <v>175</v>
      </c>
      <c r="I275" s="56">
        <v>175</v>
      </c>
      <c r="J275" s="56">
        <v>175</v>
      </c>
      <c r="K275" s="56">
        <v>175</v>
      </c>
      <c r="L275" s="56">
        <v>175</v>
      </c>
      <c r="M275" s="57">
        <v>25</v>
      </c>
      <c r="N275" s="57"/>
      <c r="O275" s="57"/>
      <c r="P275" s="57"/>
      <c r="Q275" s="57"/>
      <c r="R275" s="54"/>
      <c r="S275" s="108">
        <f t="shared" si="5"/>
        <v>1075</v>
      </c>
      <c r="T275" s="46"/>
      <c r="U275" s="37"/>
      <c r="V275" s="37"/>
      <c r="W275" s="37"/>
      <c r="X275" s="37"/>
      <c r="Y275" s="37"/>
      <c r="Z275" s="37"/>
    </row>
    <row r="276" spans="1:26">
      <c r="A276" s="24">
        <v>273</v>
      </c>
      <c r="B276" s="50" t="s">
        <v>376</v>
      </c>
      <c r="C276" s="51">
        <v>402</v>
      </c>
      <c r="D276" s="109">
        <v>42355</v>
      </c>
      <c r="E276" s="52" t="s">
        <v>1570</v>
      </c>
      <c r="F276" s="55">
        <v>2100</v>
      </c>
      <c r="G276" s="56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4"/>
      <c r="S276" s="108">
        <f t="shared" si="5"/>
        <v>0</v>
      </c>
      <c r="T276" s="46"/>
      <c r="U276" s="37"/>
      <c r="V276" s="37"/>
      <c r="W276" s="37"/>
      <c r="X276" s="37"/>
      <c r="Y276" s="37"/>
      <c r="Z276" s="37"/>
    </row>
    <row r="277" spans="1:26">
      <c r="A277" s="24">
        <v>274</v>
      </c>
      <c r="B277" s="50" t="s">
        <v>377</v>
      </c>
      <c r="C277" s="51">
        <v>401</v>
      </c>
      <c r="D277" s="109">
        <v>42261</v>
      </c>
      <c r="E277" s="52" t="s">
        <v>1569</v>
      </c>
      <c r="F277" s="55">
        <v>2100</v>
      </c>
      <c r="G277" s="56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4"/>
      <c r="S277" s="108">
        <f t="shared" si="5"/>
        <v>0</v>
      </c>
      <c r="T277" s="46"/>
      <c r="U277" s="37"/>
      <c r="V277" s="37"/>
      <c r="W277" s="37"/>
      <c r="X277" s="37"/>
      <c r="Y277" s="37"/>
      <c r="Z277" s="37"/>
    </row>
    <row r="278" spans="1:26">
      <c r="A278" s="24">
        <v>275</v>
      </c>
      <c r="B278" s="50" t="s">
        <v>378</v>
      </c>
      <c r="C278" s="51">
        <v>412</v>
      </c>
      <c r="D278" s="109">
        <v>42897</v>
      </c>
      <c r="E278" s="52" t="s">
        <v>1568</v>
      </c>
      <c r="F278" s="55">
        <v>2100</v>
      </c>
      <c r="G278" s="56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4"/>
      <c r="S278" s="108">
        <f t="shared" si="5"/>
        <v>0</v>
      </c>
      <c r="T278" s="46"/>
      <c r="U278" s="37"/>
      <c r="V278" s="37"/>
      <c r="W278" s="37"/>
      <c r="X278" s="37"/>
      <c r="Y278" s="37"/>
      <c r="Z278" s="37"/>
    </row>
    <row r="279" spans="1:26">
      <c r="A279" s="24">
        <v>276</v>
      </c>
      <c r="B279" s="50" t="s">
        <v>85</v>
      </c>
      <c r="C279" s="51">
        <v>411</v>
      </c>
      <c r="D279" s="109">
        <v>42370</v>
      </c>
      <c r="E279" s="52" t="s">
        <v>1567</v>
      </c>
      <c r="F279" s="55">
        <v>2100</v>
      </c>
      <c r="G279" s="56">
        <v>175</v>
      </c>
      <c r="H279" s="56">
        <v>175</v>
      </c>
      <c r="I279" s="56">
        <v>175</v>
      </c>
      <c r="J279" s="56">
        <v>175</v>
      </c>
      <c r="K279" s="56">
        <v>175</v>
      </c>
      <c r="L279" s="56">
        <v>175</v>
      </c>
      <c r="M279" s="56">
        <v>175</v>
      </c>
      <c r="N279" s="56">
        <v>175</v>
      </c>
      <c r="O279" s="56">
        <v>175</v>
      </c>
      <c r="P279" s="56">
        <v>175</v>
      </c>
      <c r="Q279" s="56">
        <v>175</v>
      </c>
      <c r="R279" s="56">
        <v>175</v>
      </c>
      <c r="S279" s="108">
        <f t="shared" si="5"/>
        <v>2100</v>
      </c>
      <c r="T279" s="46"/>
      <c r="U279" s="37"/>
      <c r="V279" s="37"/>
      <c r="W279" s="37"/>
      <c r="X279" s="37"/>
      <c r="Y279" s="37"/>
      <c r="Z279" s="37"/>
    </row>
    <row r="280" spans="1:26">
      <c r="A280" s="24">
        <v>277</v>
      </c>
      <c r="B280" s="50" t="s">
        <v>379</v>
      </c>
      <c r="C280" s="51">
        <v>422</v>
      </c>
      <c r="D280" s="109">
        <v>42569</v>
      </c>
      <c r="E280" s="52" t="s">
        <v>1566</v>
      </c>
      <c r="F280" s="55">
        <v>2100</v>
      </c>
      <c r="G280" s="56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4"/>
      <c r="S280" s="108">
        <f t="shared" si="5"/>
        <v>0</v>
      </c>
      <c r="T280" s="46"/>
      <c r="U280" s="37"/>
      <c r="V280" s="37"/>
      <c r="W280" s="37"/>
      <c r="X280" s="37"/>
      <c r="Y280" s="37"/>
      <c r="Z280" s="37"/>
    </row>
    <row r="281" spans="1:26">
      <c r="A281" s="24">
        <v>278</v>
      </c>
      <c r="B281" s="50" t="s">
        <v>380</v>
      </c>
      <c r="C281" s="51">
        <v>421</v>
      </c>
      <c r="D281" s="109">
        <v>42854</v>
      </c>
      <c r="E281" s="52" t="s">
        <v>1565</v>
      </c>
      <c r="F281" s="55">
        <v>2100</v>
      </c>
      <c r="G281" s="56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4"/>
      <c r="S281" s="108">
        <f t="shared" si="5"/>
        <v>0</v>
      </c>
      <c r="T281" s="46"/>
      <c r="U281" s="37"/>
      <c r="V281" s="37"/>
      <c r="W281" s="37"/>
      <c r="X281" s="37"/>
      <c r="Y281" s="37"/>
      <c r="Z281" s="37"/>
    </row>
    <row r="282" spans="1:26">
      <c r="A282" s="24">
        <v>279</v>
      </c>
      <c r="B282" s="50" t="s">
        <v>381</v>
      </c>
      <c r="C282" s="51">
        <v>432</v>
      </c>
      <c r="D282" s="109">
        <v>42370</v>
      </c>
      <c r="E282" s="52" t="s">
        <v>1564</v>
      </c>
      <c r="F282" s="55">
        <v>2100</v>
      </c>
      <c r="G282" s="56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4"/>
      <c r="S282" s="108">
        <f t="shared" si="5"/>
        <v>0</v>
      </c>
      <c r="T282" s="46"/>
      <c r="U282" s="37"/>
      <c r="V282" s="37"/>
      <c r="W282" s="37"/>
      <c r="X282" s="37"/>
      <c r="Y282" s="37"/>
      <c r="Z282" s="37"/>
    </row>
    <row r="283" spans="1:26">
      <c r="A283" s="24">
        <v>280</v>
      </c>
      <c r="B283" s="50" t="s">
        <v>382</v>
      </c>
      <c r="C283" s="51">
        <v>431</v>
      </c>
      <c r="D283" s="109">
        <v>42535</v>
      </c>
      <c r="E283" s="52" t="s">
        <v>1563</v>
      </c>
      <c r="F283" s="55">
        <v>2100</v>
      </c>
      <c r="G283" s="56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4"/>
      <c r="S283" s="108">
        <f t="shared" si="5"/>
        <v>0</v>
      </c>
      <c r="T283" s="46"/>
      <c r="U283" s="37"/>
      <c r="V283" s="37"/>
      <c r="W283" s="37"/>
      <c r="X283" s="37"/>
      <c r="Y283" s="37"/>
      <c r="Z283" s="37"/>
    </row>
    <row r="284" spans="1:26">
      <c r="A284" s="24">
        <v>281</v>
      </c>
      <c r="B284" s="50" t="s">
        <v>383</v>
      </c>
      <c r="C284" s="51">
        <v>442</v>
      </c>
      <c r="D284" s="109">
        <v>0</v>
      </c>
      <c r="E284" s="52" t="s">
        <v>1818</v>
      </c>
      <c r="F284" s="55">
        <v>2100</v>
      </c>
      <c r="G284" s="56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4"/>
      <c r="S284" s="108">
        <f t="shared" si="5"/>
        <v>0</v>
      </c>
      <c r="T284" s="46"/>
      <c r="U284" s="37"/>
      <c r="V284" s="37"/>
      <c r="W284" s="37"/>
      <c r="X284" s="37"/>
      <c r="Y284" s="37"/>
      <c r="Z284" s="37"/>
    </row>
    <row r="285" spans="1:26">
      <c r="A285" s="24">
        <v>282</v>
      </c>
      <c r="B285" s="50" t="s">
        <v>384</v>
      </c>
      <c r="C285" s="51">
        <v>441</v>
      </c>
      <c r="D285" s="109">
        <v>0</v>
      </c>
      <c r="E285" s="52" t="s">
        <v>1818</v>
      </c>
      <c r="F285" s="55">
        <v>2100</v>
      </c>
      <c r="G285" s="56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4"/>
      <c r="S285" s="108">
        <f t="shared" si="5"/>
        <v>0</v>
      </c>
      <c r="T285" s="46"/>
      <c r="U285" s="37"/>
      <c r="V285" s="37"/>
      <c r="W285" s="37"/>
      <c r="X285" s="37"/>
      <c r="Y285" s="37"/>
      <c r="Z285" s="37"/>
    </row>
    <row r="286" spans="1:26">
      <c r="A286" s="24">
        <v>283</v>
      </c>
      <c r="B286" s="50" t="s">
        <v>385</v>
      </c>
      <c r="C286" s="51">
        <v>-211</v>
      </c>
      <c r="D286" s="109">
        <v>42920</v>
      </c>
      <c r="E286" s="52" t="s">
        <v>1561</v>
      </c>
      <c r="F286" s="55">
        <v>2100</v>
      </c>
      <c r="G286" s="56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4"/>
      <c r="S286" s="108">
        <f t="shared" si="5"/>
        <v>0</v>
      </c>
      <c r="T286" s="46"/>
      <c r="U286" s="37"/>
      <c r="V286" s="37"/>
      <c r="W286" s="37"/>
      <c r="X286" s="37"/>
      <c r="Y286" s="37"/>
      <c r="Z286" s="37"/>
    </row>
    <row r="287" spans="1:26">
      <c r="A287" s="24">
        <v>284</v>
      </c>
      <c r="B287" s="50" t="s">
        <v>386</v>
      </c>
      <c r="C287" s="51">
        <v>-222</v>
      </c>
      <c r="D287" s="109">
        <v>0</v>
      </c>
      <c r="E287" s="52" t="s">
        <v>1818</v>
      </c>
      <c r="F287" s="55">
        <v>2100</v>
      </c>
      <c r="G287" s="56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4"/>
      <c r="S287" s="108">
        <f t="shared" si="5"/>
        <v>0</v>
      </c>
      <c r="T287" s="46"/>
      <c r="U287" s="37"/>
      <c r="V287" s="37"/>
      <c r="W287" s="37"/>
      <c r="X287" s="37"/>
      <c r="Y287" s="37"/>
      <c r="Z287" s="37"/>
    </row>
    <row r="288" spans="1:26">
      <c r="A288" s="24">
        <v>285</v>
      </c>
      <c r="B288" s="50" t="s">
        <v>113</v>
      </c>
      <c r="C288" s="51">
        <v>-221</v>
      </c>
      <c r="D288" s="109">
        <v>42370</v>
      </c>
      <c r="E288" s="52" t="s">
        <v>1560</v>
      </c>
      <c r="F288" s="55">
        <v>2100</v>
      </c>
      <c r="G288" s="56">
        <v>175</v>
      </c>
      <c r="H288" s="56">
        <v>175</v>
      </c>
      <c r="I288" s="56">
        <v>175</v>
      </c>
      <c r="J288" s="56">
        <v>175</v>
      </c>
      <c r="K288" s="56">
        <v>175</v>
      </c>
      <c r="L288" s="56">
        <v>175</v>
      </c>
      <c r="M288" s="56">
        <v>175</v>
      </c>
      <c r="N288" s="56">
        <v>175</v>
      </c>
      <c r="O288" s="56">
        <v>175</v>
      </c>
      <c r="P288" s="56">
        <v>175</v>
      </c>
      <c r="Q288" s="56">
        <v>175</v>
      </c>
      <c r="R288" s="56">
        <v>175</v>
      </c>
      <c r="S288" s="108">
        <f t="shared" si="5"/>
        <v>2100</v>
      </c>
      <c r="T288" s="46"/>
      <c r="U288" s="37"/>
      <c r="V288" s="37"/>
      <c r="W288" s="37"/>
      <c r="X288" s="37"/>
      <c r="Y288" s="37"/>
      <c r="Z288" s="37"/>
    </row>
    <row r="289" spans="1:26">
      <c r="A289" s="24">
        <v>286</v>
      </c>
      <c r="B289" s="50" t="s">
        <v>387</v>
      </c>
      <c r="C289" s="51">
        <v>202</v>
      </c>
      <c r="D289" s="109">
        <v>42546</v>
      </c>
      <c r="E289" s="52" t="s">
        <v>1559</v>
      </c>
      <c r="F289" s="55">
        <v>2100</v>
      </c>
      <c r="G289" s="56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4"/>
      <c r="S289" s="108">
        <f t="shared" si="5"/>
        <v>0</v>
      </c>
      <c r="T289" s="46"/>
      <c r="U289" s="37"/>
      <c r="V289" s="37"/>
      <c r="W289" s="37"/>
      <c r="X289" s="37"/>
      <c r="Y289" s="37"/>
      <c r="Z289" s="37"/>
    </row>
    <row r="290" spans="1:26">
      <c r="A290" s="24">
        <v>287</v>
      </c>
      <c r="B290" s="50" t="s">
        <v>388</v>
      </c>
      <c r="C290" s="51">
        <v>201</v>
      </c>
      <c r="D290" s="109">
        <v>42622</v>
      </c>
      <c r="E290" s="52" t="s">
        <v>1558</v>
      </c>
      <c r="F290" s="55">
        <v>2100</v>
      </c>
      <c r="G290" s="56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4"/>
      <c r="S290" s="108">
        <f t="shared" si="5"/>
        <v>0</v>
      </c>
      <c r="T290" s="46"/>
      <c r="U290" s="37"/>
      <c r="V290" s="37"/>
      <c r="W290" s="37"/>
      <c r="X290" s="37"/>
      <c r="Y290" s="37"/>
      <c r="Z290" s="37"/>
    </row>
    <row r="291" spans="1:26">
      <c r="A291" s="24">
        <v>288</v>
      </c>
      <c r="B291" s="50" t="s">
        <v>389</v>
      </c>
      <c r="C291" s="51">
        <v>213</v>
      </c>
      <c r="D291" s="109">
        <v>42605</v>
      </c>
      <c r="E291" s="52" t="s">
        <v>1557</v>
      </c>
      <c r="F291" s="55">
        <v>2100</v>
      </c>
      <c r="G291" s="56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4"/>
      <c r="S291" s="108">
        <f t="shared" si="5"/>
        <v>0</v>
      </c>
      <c r="T291" s="46"/>
      <c r="U291" s="37"/>
      <c r="V291" s="37"/>
      <c r="W291" s="37"/>
      <c r="X291" s="37"/>
      <c r="Y291" s="37"/>
      <c r="Z291" s="37"/>
    </row>
    <row r="292" spans="1:26">
      <c r="A292" s="24">
        <v>289</v>
      </c>
      <c r="B292" s="50" t="s">
        <v>390</v>
      </c>
      <c r="C292" s="51">
        <v>211</v>
      </c>
      <c r="D292" s="109">
        <v>42370</v>
      </c>
      <c r="E292" s="52" t="s">
        <v>1556</v>
      </c>
      <c r="F292" s="55">
        <v>2100</v>
      </c>
      <c r="G292" s="56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4"/>
      <c r="S292" s="108">
        <f t="shared" si="5"/>
        <v>0</v>
      </c>
      <c r="T292" s="46"/>
      <c r="U292" s="37"/>
      <c r="V292" s="37"/>
      <c r="W292" s="37"/>
      <c r="X292" s="37"/>
      <c r="Y292" s="37"/>
      <c r="Z292" s="37"/>
    </row>
    <row r="293" spans="1:26">
      <c r="A293" s="24">
        <v>290</v>
      </c>
      <c r="B293" s="50" t="s">
        <v>391</v>
      </c>
      <c r="C293" s="51">
        <v>212</v>
      </c>
      <c r="D293" s="109">
        <v>42457</v>
      </c>
      <c r="E293" s="52" t="s">
        <v>1555</v>
      </c>
      <c r="F293" s="55">
        <v>2100</v>
      </c>
      <c r="G293" s="56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4"/>
      <c r="S293" s="108">
        <f t="shared" si="5"/>
        <v>0</v>
      </c>
      <c r="T293" s="46"/>
      <c r="U293" s="37"/>
      <c r="V293" s="37"/>
      <c r="W293" s="37"/>
      <c r="X293" s="37"/>
      <c r="Y293" s="37"/>
      <c r="Z293" s="37"/>
    </row>
    <row r="294" spans="1:26">
      <c r="A294" s="24">
        <v>291</v>
      </c>
      <c r="B294" s="50" t="s">
        <v>392</v>
      </c>
      <c r="C294" s="51">
        <v>223</v>
      </c>
      <c r="D294" s="109" t="e">
        <v>#N/A</v>
      </c>
      <c r="E294" s="52" t="s">
        <v>1554</v>
      </c>
      <c r="F294" s="55">
        <v>2100</v>
      </c>
      <c r="G294" s="56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4"/>
      <c r="S294" s="108">
        <f t="shared" si="5"/>
        <v>0</v>
      </c>
      <c r="T294" s="46"/>
      <c r="U294" s="37"/>
      <c r="V294" s="37"/>
      <c r="W294" s="37"/>
      <c r="X294" s="37"/>
      <c r="Y294" s="37"/>
      <c r="Z294" s="37"/>
    </row>
    <row r="295" spans="1:26">
      <c r="A295" s="24">
        <v>292</v>
      </c>
      <c r="B295" s="50" t="s">
        <v>393</v>
      </c>
      <c r="C295" s="51">
        <v>221</v>
      </c>
      <c r="D295" s="109" t="e">
        <v>#N/A</v>
      </c>
      <c r="E295" s="52" t="s">
        <v>1553</v>
      </c>
      <c r="F295" s="55">
        <v>2100</v>
      </c>
      <c r="G295" s="56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4"/>
      <c r="S295" s="108">
        <f t="shared" si="5"/>
        <v>0</v>
      </c>
      <c r="T295" s="46"/>
      <c r="U295" s="37"/>
      <c r="V295" s="37"/>
      <c r="W295" s="37"/>
      <c r="X295" s="37"/>
      <c r="Y295" s="37"/>
      <c r="Z295" s="37"/>
    </row>
    <row r="296" spans="1:26">
      <c r="A296" s="24">
        <v>293</v>
      </c>
      <c r="B296" s="50" t="s">
        <v>394</v>
      </c>
      <c r="C296" s="51">
        <v>222</v>
      </c>
      <c r="D296" s="109">
        <v>42370</v>
      </c>
      <c r="E296" s="52" t="s">
        <v>1552</v>
      </c>
      <c r="F296" s="55">
        <v>2100</v>
      </c>
      <c r="G296" s="56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4"/>
      <c r="S296" s="108">
        <f t="shared" si="5"/>
        <v>0</v>
      </c>
      <c r="T296" s="46"/>
      <c r="U296" s="37"/>
      <c r="V296" s="37"/>
      <c r="W296" s="37"/>
      <c r="X296" s="37"/>
      <c r="Y296" s="37"/>
      <c r="Z296" s="37"/>
    </row>
    <row r="297" spans="1:26">
      <c r="A297" s="24">
        <v>294</v>
      </c>
      <c r="B297" s="50" t="s">
        <v>395</v>
      </c>
      <c r="C297" s="51">
        <v>233</v>
      </c>
      <c r="D297" s="109">
        <v>42274</v>
      </c>
      <c r="E297" s="52" t="s">
        <v>1551</v>
      </c>
      <c r="F297" s="55">
        <v>2100</v>
      </c>
      <c r="G297" s="56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4"/>
      <c r="S297" s="108">
        <f t="shared" si="5"/>
        <v>0</v>
      </c>
      <c r="T297" s="46"/>
      <c r="U297" s="37"/>
      <c r="V297" s="37"/>
      <c r="W297" s="37"/>
      <c r="X297" s="37"/>
      <c r="Y297" s="37"/>
      <c r="Z297" s="37"/>
    </row>
    <row r="298" spans="1:26">
      <c r="A298" s="24">
        <v>295</v>
      </c>
      <c r="B298" s="50" t="s">
        <v>87</v>
      </c>
      <c r="C298" s="51">
        <v>231</v>
      </c>
      <c r="D298" s="109">
        <v>42370</v>
      </c>
      <c r="E298" s="52" t="s">
        <v>1550</v>
      </c>
      <c r="F298" s="55">
        <v>2100</v>
      </c>
      <c r="G298" s="56">
        <v>175</v>
      </c>
      <c r="H298" s="56">
        <v>175</v>
      </c>
      <c r="I298" s="56">
        <v>175</v>
      </c>
      <c r="J298" s="56">
        <v>175</v>
      </c>
      <c r="K298" s="56">
        <v>175</v>
      </c>
      <c r="L298" s="56">
        <v>175</v>
      </c>
      <c r="M298" s="56">
        <v>175</v>
      </c>
      <c r="N298" s="56">
        <v>175</v>
      </c>
      <c r="O298" s="56">
        <v>175</v>
      </c>
      <c r="P298" s="56">
        <v>175</v>
      </c>
      <c r="Q298" s="56">
        <v>175</v>
      </c>
      <c r="R298" s="56">
        <v>150</v>
      </c>
      <c r="S298" s="108">
        <f t="shared" si="5"/>
        <v>2075</v>
      </c>
      <c r="T298" s="46" t="s">
        <v>396</v>
      </c>
      <c r="U298" s="37"/>
      <c r="V298" s="37"/>
      <c r="W298" s="37"/>
      <c r="X298" s="37"/>
      <c r="Y298" s="37"/>
      <c r="Z298" s="37"/>
    </row>
    <row r="299" spans="1:26">
      <c r="A299" s="24">
        <v>296</v>
      </c>
      <c r="B299" s="50" t="s">
        <v>397</v>
      </c>
      <c r="C299" s="51">
        <v>232</v>
      </c>
      <c r="D299" s="109">
        <v>42412</v>
      </c>
      <c r="E299" s="52" t="s">
        <v>1549</v>
      </c>
      <c r="F299" s="55">
        <v>2100</v>
      </c>
      <c r="G299" s="56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4"/>
      <c r="S299" s="108">
        <f t="shared" si="5"/>
        <v>0</v>
      </c>
      <c r="T299" s="46"/>
      <c r="U299" s="37"/>
      <c r="V299" s="37"/>
      <c r="W299" s="37"/>
      <c r="X299" s="37"/>
      <c r="Y299" s="37"/>
      <c r="Z299" s="37"/>
    </row>
    <row r="300" spans="1:26">
      <c r="A300" s="24">
        <v>297</v>
      </c>
      <c r="B300" s="50" t="s">
        <v>398</v>
      </c>
      <c r="C300" s="51">
        <v>243</v>
      </c>
      <c r="D300" s="109">
        <v>42364</v>
      </c>
      <c r="E300" s="52" t="s">
        <v>1548</v>
      </c>
      <c r="F300" s="55">
        <v>2100</v>
      </c>
      <c r="G300" s="56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4"/>
      <c r="S300" s="108">
        <f t="shared" si="5"/>
        <v>0</v>
      </c>
      <c r="T300" s="46"/>
      <c r="U300" s="37"/>
      <c r="V300" s="37"/>
      <c r="W300" s="37"/>
      <c r="X300" s="37"/>
      <c r="Y300" s="37"/>
      <c r="Z300" s="37"/>
    </row>
    <row r="301" spans="1:26">
      <c r="A301" s="24">
        <v>298</v>
      </c>
      <c r="B301" s="50" t="s">
        <v>399</v>
      </c>
      <c r="C301" s="51">
        <v>241</v>
      </c>
      <c r="D301" s="109">
        <v>42197</v>
      </c>
      <c r="E301" s="52" t="s">
        <v>1547</v>
      </c>
      <c r="F301" s="55">
        <v>2100</v>
      </c>
      <c r="G301" s="56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4"/>
      <c r="S301" s="108">
        <f t="shared" si="5"/>
        <v>0</v>
      </c>
      <c r="T301" s="46"/>
      <c r="U301" s="37"/>
      <c r="V301" s="37"/>
      <c r="W301" s="37"/>
      <c r="X301" s="37"/>
      <c r="Y301" s="37"/>
      <c r="Z301" s="37"/>
    </row>
    <row r="302" spans="1:26">
      <c r="A302" s="24">
        <v>299</v>
      </c>
      <c r="B302" s="50" t="s">
        <v>400</v>
      </c>
      <c r="C302" s="51">
        <v>242</v>
      </c>
      <c r="D302" s="109">
        <v>42948</v>
      </c>
      <c r="E302" s="52" t="s">
        <v>1546</v>
      </c>
      <c r="F302" s="55">
        <v>2100</v>
      </c>
      <c r="G302" s="56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4"/>
      <c r="S302" s="108">
        <f t="shared" si="5"/>
        <v>0</v>
      </c>
      <c r="T302" s="46"/>
      <c r="U302" s="37"/>
      <c r="V302" s="37"/>
      <c r="W302" s="37"/>
      <c r="X302" s="37"/>
      <c r="Y302" s="37"/>
      <c r="Z302" s="37"/>
    </row>
    <row r="303" spans="1:26">
      <c r="A303" s="24">
        <v>300</v>
      </c>
      <c r="B303" s="50" t="s">
        <v>401</v>
      </c>
      <c r="C303" s="51">
        <v>-312</v>
      </c>
      <c r="D303" s="109">
        <v>0</v>
      </c>
      <c r="E303" s="52" t="s">
        <v>1818</v>
      </c>
      <c r="F303" s="55">
        <v>2100</v>
      </c>
      <c r="G303" s="56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4"/>
      <c r="S303" s="108">
        <f t="shared" si="5"/>
        <v>0</v>
      </c>
      <c r="T303" s="46"/>
      <c r="U303" s="37"/>
      <c r="V303" s="37"/>
      <c r="W303" s="37"/>
      <c r="X303" s="37"/>
      <c r="Y303" s="37"/>
      <c r="Z303" s="37"/>
    </row>
    <row r="304" spans="1:26">
      <c r="A304" s="24">
        <v>301</v>
      </c>
      <c r="B304" s="50" t="s">
        <v>402</v>
      </c>
      <c r="C304" s="51">
        <v>-311</v>
      </c>
      <c r="D304" s="109" t="e">
        <v>#N/A</v>
      </c>
      <c r="E304" s="52" t="s">
        <v>1545</v>
      </c>
      <c r="F304" s="55">
        <v>2100</v>
      </c>
      <c r="G304" s="56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4"/>
      <c r="S304" s="108">
        <f t="shared" si="5"/>
        <v>0</v>
      </c>
      <c r="T304" s="46"/>
      <c r="U304" s="37"/>
      <c r="V304" s="37"/>
      <c r="W304" s="37"/>
      <c r="X304" s="37"/>
      <c r="Y304" s="37"/>
      <c r="Z304" s="37"/>
    </row>
    <row r="305" spans="1:26">
      <c r="A305" s="24">
        <v>302</v>
      </c>
      <c r="B305" s="50" t="s">
        <v>89</v>
      </c>
      <c r="C305" s="51">
        <v>-322</v>
      </c>
      <c r="D305" s="109">
        <v>42308</v>
      </c>
      <c r="E305" s="52" t="s">
        <v>1544</v>
      </c>
      <c r="F305" s="55">
        <v>2100</v>
      </c>
      <c r="G305" s="56">
        <v>175</v>
      </c>
      <c r="H305" s="56">
        <v>175</v>
      </c>
      <c r="I305" s="56">
        <v>175</v>
      </c>
      <c r="J305" s="56">
        <v>175</v>
      </c>
      <c r="K305" s="56">
        <v>175</v>
      </c>
      <c r="L305" s="56">
        <v>175</v>
      </c>
      <c r="M305" s="56">
        <v>175</v>
      </c>
      <c r="N305" s="56">
        <v>175</v>
      </c>
      <c r="O305" s="56">
        <v>175</v>
      </c>
      <c r="P305" s="56">
        <v>175</v>
      </c>
      <c r="Q305" s="56">
        <v>175</v>
      </c>
      <c r="R305" s="56">
        <v>175</v>
      </c>
      <c r="S305" s="108">
        <f t="shared" si="5"/>
        <v>2100</v>
      </c>
      <c r="T305" s="46"/>
      <c r="U305" s="37"/>
      <c r="V305" s="37"/>
      <c r="W305" s="37"/>
      <c r="X305" s="37"/>
      <c r="Y305" s="37"/>
      <c r="Z305" s="37"/>
    </row>
    <row r="306" spans="1:26">
      <c r="A306" s="24">
        <v>303</v>
      </c>
      <c r="B306" s="50" t="s">
        <v>403</v>
      </c>
      <c r="C306" s="51">
        <v>-321</v>
      </c>
      <c r="D306" s="109">
        <v>42880</v>
      </c>
      <c r="E306" s="52" t="s">
        <v>1543</v>
      </c>
      <c r="F306" s="55">
        <v>2100</v>
      </c>
      <c r="G306" s="56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4"/>
      <c r="S306" s="108">
        <f t="shared" si="5"/>
        <v>0</v>
      </c>
      <c r="T306" s="46"/>
      <c r="U306" s="37"/>
      <c r="V306" s="37"/>
      <c r="W306" s="37"/>
      <c r="X306" s="37"/>
      <c r="Y306" s="37"/>
      <c r="Z306" s="37"/>
    </row>
    <row r="307" spans="1:26">
      <c r="A307" s="24">
        <v>304</v>
      </c>
      <c r="B307" s="50" t="s">
        <v>404</v>
      </c>
      <c r="C307" s="51">
        <v>302</v>
      </c>
      <c r="D307" s="109">
        <v>0</v>
      </c>
      <c r="E307" s="52" t="s">
        <v>1818</v>
      </c>
      <c r="F307" s="55">
        <v>2100</v>
      </c>
      <c r="G307" s="56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4"/>
      <c r="S307" s="108">
        <f t="shared" si="5"/>
        <v>0</v>
      </c>
      <c r="T307" s="46"/>
      <c r="U307" s="37"/>
      <c r="V307" s="37"/>
      <c r="W307" s="37"/>
      <c r="X307" s="37"/>
      <c r="Y307" s="37"/>
      <c r="Z307" s="37"/>
    </row>
    <row r="308" spans="1:26">
      <c r="A308" s="24">
        <v>305</v>
      </c>
      <c r="B308" s="50" t="s">
        <v>405</v>
      </c>
      <c r="C308" s="51">
        <v>301</v>
      </c>
      <c r="D308" s="109">
        <v>42767</v>
      </c>
      <c r="E308" s="52" t="s">
        <v>1542</v>
      </c>
      <c r="F308" s="55">
        <v>2100</v>
      </c>
      <c r="G308" s="56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4"/>
      <c r="S308" s="108">
        <f t="shared" si="5"/>
        <v>0</v>
      </c>
      <c r="T308" s="46"/>
      <c r="U308" s="37"/>
      <c r="V308" s="37"/>
      <c r="W308" s="37"/>
      <c r="X308" s="37"/>
      <c r="Y308" s="37"/>
      <c r="Z308" s="37"/>
    </row>
    <row r="309" spans="1:26">
      <c r="A309" s="24">
        <v>306</v>
      </c>
      <c r="B309" s="50" t="s">
        <v>406</v>
      </c>
      <c r="C309" s="51">
        <v>312</v>
      </c>
      <c r="D309" s="109">
        <v>42370</v>
      </c>
      <c r="E309" s="52" t="s">
        <v>1541</v>
      </c>
      <c r="F309" s="55">
        <v>2100</v>
      </c>
      <c r="G309" s="56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4"/>
      <c r="S309" s="108">
        <f t="shared" si="5"/>
        <v>0</v>
      </c>
      <c r="T309" s="46"/>
      <c r="U309" s="37"/>
      <c r="V309" s="37"/>
      <c r="W309" s="37"/>
      <c r="X309" s="37"/>
      <c r="Y309" s="37"/>
      <c r="Z309" s="37"/>
    </row>
    <row r="310" spans="1:26">
      <c r="A310" s="24">
        <v>307</v>
      </c>
      <c r="B310" s="50" t="s">
        <v>407</v>
      </c>
      <c r="C310" s="51">
        <v>311</v>
      </c>
      <c r="D310" s="109">
        <v>42427</v>
      </c>
      <c r="E310" s="52" t="s">
        <v>1540</v>
      </c>
      <c r="F310" s="55">
        <v>2100</v>
      </c>
      <c r="G310" s="56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4"/>
      <c r="S310" s="108">
        <f t="shared" si="5"/>
        <v>0</v>
      </c>
      <c r="T310" s="46"/>
      <c r="U310" s="37"/>
      <c r="V310" s="37"/>
      <c r="W310" s="37"/>
      <c r="X310" s="37"/>
      <c r="Y310" s="37"/>
      <c r="Z310" s="37"/>
    </row>
    <row r="311" spans="1:26">
      <c r="A311" s="24">
        <v>308</v>
      </c>
      <c r="B311" s="50" t="s">
        <v>91</v>
      </c>
      <c r="C311" s="51">
        <v>322</v>
      </c>
      <c r="D311" s="109">
        <v>42370</v>
      </c>
      <c r="E311" s="52" t="s">
        <v>1539</v>
      </c>
      <c r="F311" s="55">
        <v>2100</v>
      </c>
      <c r="G311" s="56">
        <v>175</v>
      </c>
      <c r="H311" s="56">
        <v>175</v>
      </c>
      <c r="I311" s="56">
        <v>175</v>
      </c>
      <c r="J311" s="56">
        <v>175</v>
      </c>
      <c r="K311" s="56">
        <v>175</v>
      </c>
      <c r="L311" s="56">
        <v>175</v>
      </c>
      <c r="M311" s="56">
        <v>175</v>
      </c>
      <c r="N311" s="56">
        <v>175</v>
      </c>
      <c r="O311" s="56">
        <v>175</v>
      </c>
      <c r="P311" s="56">
        <v>175</v>
      </c>
      <c r="Q311" s="56">
        <v>175</v>
      </c>
      <c r="R311" s="56">
        <v>175</v>
      </c>
      <c r="S311" s="108">
        <f t="shared" si="5"/>
        <v>2100</v>
      </c>
      <c r="T311" s="46"/>
      <c r="U311" s="37"/>
      <c r="V311" s="37"/>
      <c r="W311" s="37"/>
      <c r="X311" s="37"/>
      <c r="Y311" s="37"/>
      <c r="Z311" s="37"/>
    </row>
    <row r="312" spans="1:26">
      <c r="A312" s="24">
        <v>309</v>
      </c>
      <c r="B312" s="50" t="s">
        <v>93</v>
      </c>
      <c r="C312" s="51">
        <v>321</v>
      </c>
      <c r="D312" s="109">
        <v>42296</v>
      </c>
      <c r="E312" s="52" t="s">
        <v>1538</v>
      </c>
      <c r="F312" s="55">
        <v>2100</v>
      </c>
      <c r="G312" s="56">
        <v>175</v>
      </c>
      <c r="H312" s="56">
        <v>175</v>
      </c>
      <c r="I312" s="56">
        <v>175</v>
      </c>
      <c r="J312" s="56">
        <v>175</v>
      </c>
      <c r="K312" s="56">
        <v>175</v>
      </c>
      <c r="L312" s="56">
        <v>175</v>
      </c>
      <c r="M312" s="56">
        <v>175</v>
      </c>
      <c r="N312" s="56">
        <v>175</v>
      </c>
      <c r="O312" s="56">
        <v>175</v>
      </c>
      <c r="P312" s="56">
        <v>175</v>
      </c>
      <c r="Q312" s="56">
        <v>175</v>
      </c>
      <c r="R312" s="56">
        <v>175</v>
      </c>
      <c r="S312" s="108">
        <f t="shared" si="5"/>
        <v>2100</v>
      </c>
      <c r="T312" s="46"/>
      <c r="U312" s="37"/>
      <c r="V312" s="37"/>
      <c r="W312" s="37"/>
      <c r="X312" s="37"/>
      <c r="Y312" s="37"/>
      <c r="Z312" s="37"/>
    </row>
    <row r="313" spans="1:26">
      <c r="A313" s="24">
        <v>310</v>
      </c>
      <c r="B313" s="50" t="s">
        <v>408</v>
      </c>
      <c r="C313" s="51">
        <v>332</v>
      </c>
      <c r="D313" s="109">
        <v>0</v>
      </c>
      <c r="E313" s="52" t="s">
        <v>1818</v>
      </c>
      <c r="F313" s="55">
        <v>2100</v>
      </c>
      <c r="G313" s="56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4"/>
      <c r="S313" s="108">
        <f t="shared" si="5"/>
        <v>0</v>
      </c>
      <c r="T313" s="46"/>
      <c r="U313" s="37"/>
      <c r="V313" s="37"/>
      <c r="W313" s="37"/>
      <c r="X313" s="37"/>
      <c r="Y313" s="37"/>
      <c r="Z313" s="37"/>
    </row>
    <row r="314" spans="1:26">
      <c r="A314" s="24">
        <v>311</v>
      </c>
      <c r="B314" s="50" t="s">
        <v>409</v>
      </c>
      <c r="C314" s="51">
        <v>331</v>
      </c>
      <c r="D314" s="109">
        <v>42425</v>
      </c>
      <c r="E314" s="52" t="s">
        <v>1537</v>
      </c>
      <c r="F314" s="55">
        <v>2100</v>
      </c>
      <c r="G314" s="56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4"/>
      <c r="S314" s="108">
        <f t="shared" si="5"/>
        <v>0</v>
      </c>
      <c r="T314" s="46"/>
      <c r="U314" s="37"/>
      <c r="V314" s="37"/>
      <c r="W314" s="37"/>
      <c r="X314" s="37"/>
      <c r="Y314" s="37"/>
      <c r="Z314" s="37"/>
    </row>
    <row r="315" spans="1:26">
      <c r="A315" s="24">
        <v>312</v>
      </c>
      <c r="B315" s="50" t="s">
        <v>410</v>
      </c>
      <c r="C315" s="51">
        <v>342</v>
      </c>
      <c r="D315" s="109">
        <v>42075</v>
      </c>
      <c r="E315" s="52" t="s">
        <v>1536</v>
      </c>
      <c r="F315" s="55">
        <v>2100</v>
      </c>
      <c r="G315" s="56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4"/>
      <c r="S315" s="108">
        <f t="shared" si="5"/>
        <v>0</v>
      </c>
      <c r="T315" s="46"/>
      <c r="U315" s="37"/>
      <c r="V315" s="37"/>
      <c r="W315" s="37"/>
      <c r="X315" s="37"/>
      <c r="Y315" s="37"/>
      <c r="Z315" s="37"/>
    </row>
    <row r="316" spans="1:26">
      <c r="A316" s="24">
        <v>313</v>
      </c>
      <c r="B316" s="50" t="s">
        <v>130</v>
      </c>
      <c r="C316" s="51">
        <v>341</v>
      </c>
      <c r="D316" s="109">
        <v>42391</v>
      </c>
      <c r="E316" s="52" t="s">
        <v>1535</v>
      </c>
      <c r="F316" s="55">
        <v>2100</v>
      </c>
      <c r="G316" s="56">
        <v>175</v>
      </c>
      <c r="H316" s="56">
        <v>175</v>
      </c>
      <c r="I316" s="56">
        <v>175</v>
      </c>
      <c r="J316" s="56">
        <v>175</v>
      </c>
      <c r="K316" s="56">
        <v>175</v>
      </c>
      <c r="L316" s="56">
        <v>175</v>
      </c>
      <c r="M316" s="56">
        <v>150</v>
      </c>
      <c r="N316" s="57"/>
      <c r="O316" s="57"/>
      <c r="P316" s="57"/>
      <c r="Q316" s="57"/>
      <c r="R316" s="54"/>
      <c r="S316" s="108">
        <f t="shared" si="5"/>
        <v>1200</v>
      </c>
      <c r="T316" s="46"/>
      <c r="U316" s="37"/>
      <c r="V316" s="37"/>
      <c r="W316" s="37"/>
      <c r="X316" s="37"/>
      <c r="Y316" s="37"/>
      <c r="Z316" s="37"/>
    </row>
    <row r="317" spans="1:26">
      <c r="A317" s="24"/>
      <c r="B317" s="50" t="s">
        <v>1780</v>
      </c>
      <c r="C317" s="51">
        <v>-122</v>
      </c>
      <c r="D317" s="109">
        <v>0</v>
      </c>
      <c r="E317" s="52" t="s">
        <v>468</v>
      </c>
      <c r="F317" s="55">
        <v>2100</v>
      </c>
      <c r="G317" s="102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108">
        <f t="shared" si="5"/>
        <v>0</v>
      </c>
      <c r="T317" s="46"/>
      <c r="U317" s="37"/>
      <c r="V317" s="37"/>
      <c r="W317" s="37"/>
      <c r="X317" s="37"/>
      <c r="Y317" s="37"/>
      <c r="Z317" s="37"/>
    </row>
    <row r="318" spans="1:26">
      <c r="A318" s="24"/>
      <c r="B318" s="50" t="s">
        <v>1779</v>
      </c>
      <c r="C318" s="51">
        <v>-121</v>
      </c>
      <c r="D318" s="109">
        <v>0</v>
      </c>
      <c r="E318" s="52" t="s">
        <v>468</v>
      </c>
      <c r="F318" s="55">
        <v>2100</v>
      </c>
      <c r="G318" s="102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108">
        <f t="shared" si="5"/>
        <v>0</v>
      </c>
      <c r="T318" s="46"/>
      <c r="U318" s="37"/>
      <c r="V318" s="37"/>
      <c r="W318" s="37"/>
      <c r="X318" s="37"/>
      <c r="Y318" s="37"/>
      <c r="Z318" s="37"/>
    </row>
    <row r="319" spans="1:26">
      <c r="A319" s="24"/>
      <c r="B319" s="50" t="s">
        <v>1769</v>
      </c>
      <c r="C319" s="51">
        <v>-2022</v>
      </c>
      <c r="D319" s="109">
        <v>0</v>
      </c>
      <c r="E319" s="52" t="s">
        <v>468</v>
      </c>
      <c r="F319" s="55">
        <v>2100</v>
      </c>
      <c r="G319" s="102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108">
        <f t="shared" si="5"/>
        <v>0</v>
      </c>
      <c r="T319" s="46"/>
      <c r="U319" s="37"/>
      <c r="V319" s="37"/>
      <c r="W319" s="37"/>
      <c r="X319" s="37"/>
      <c r="Y319" s="37"/>
      <c r="Z319" s="37"/>
    </row>
    <row r="320" spans="1:26">
      <c r="A320" s="24"/>
      <c r="B320" s="50" t="s">
        <v>1768</v>
      </c>
      <c r="C320" s="51">
        <v>-2021</v>
      </c>
      <c r="D320" s="109">
        <v>0</v>
      </c>
      <c r="E320" s="52" t="s">
        <v>468</v>
      </c>
      <c r="F320" s="55">
        <v>2100</v>
      </c>
      <c r="G320" s="102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108">
        <f t="shared" si="5"/>
        <v>0</v>
      </c>
      <c r="T320" s="46"/>
      <c r="U320" s="37"/>
      <c r="V320" s="37"/>
      <c r="W320" s="37"/>
      <c r="X320" s="37"/>
      <c r="Y320" s="37"/>
      <c r="Z320" s="37"/>
    </row>
    <row r="321" spans="1:26">
      <c r="A321" s="24"/>
      <c r="B321" s="50" t="s">
        <v>1646</v>
      </c>
      <c r="C321" s="51">
        <v>-1021</v>
      </c>
      <c r="D321" s="109">
        <v>0</v>
      </c>
      <c r="E321" s="52" t="s">
        <v>468</v>
      </c>
      <c r="F321" s="55">
        <v>2100</v>
      </c>
      <c r="G321" s="102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108">
        <f t="shared" si="5"/>
        <v>0</v>
      </c>
      <c r="T321" s="46"/>
      <c r="U321" s="37"/>
      <c r="V321" s="37"/>
      <c r="W321" s="37"/>
      <c r="X321" s="37"/>
      <c r="Y321" s="37"/>
      <c r="Z321" s="37"/>
    </row>
    <row r="322" spans="1:26">
      <c r="A322" s="24"/>
      <c r="B322" s="50" t="s">
        <v>1644</v>
      </c>
      <c r="C322" s="51">
        <v>-1031</v>
      </c>
      <c r="D322" s="109">
        <v>0</v>
      </c>
      <c r="E322" s="52" t="s">
        <v>468</v>
      </c>
      <c r="F322" s="55">
        <v>2100</v>
      </c>
      <c r="G322" s="102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108">
        <f t="shared" si="5"/>
        <v>0</v>
      </c>
      <c r="T322" s="46"/>
      <c r="U322" s="37"/>
      <c r="V322" s="37"/>
      <c r="W322" s="37"/>
      <c r="X322" s="37"/>
      <c r="Y322" s="37"/>
      <c r="Z322" s="37"/>
    </row>
    <row r="323" spans="1:26">
      <c r="A323" s="24"/>
      <c r="B323" s="50" t="s">
        <v>1634</v>
      </c>
      <c r="C323" s="51">
        <v>-912</v>
      </c>
      <c r="D323" s="109">
        <v>0</v>
      </c>
      <c r="E323" s="52" t="s">
        <v>468</v>
      </c>
      <c r="F323" s="55">
        <v>2100</v>
      </c>
      <c r="G323" s="102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108">
        <f t="shared" si="5"/>
        <v>0</v>
      </c>
      <c r="T323" s="46"/>
      <c r="U323" s="37"/>
      <c r="V323" s="37"/>
      <c r="W323" s="37"/>
      <c r="X323" s="37"/>
      <c r="Y323" s="37"/>
      <c r="Z323" s="37"/>
    </row>
    <row r="324" spans="1:26">
      <c r="A324" s="24"/>
      <c r="B324" s="50" t="s">
        <v>1633</v>
      </c>
      <c r="C324" s="51">
        <v>-911</v>
      </c>
      <c r="D324" s="109">
        <v>0</v>
      </c>
      <c r="E324" s="52" t="s">
        <v>468</v>
      </c>
      <c r="F324" s="55">
        <v>2100</v>
      </c>
      <c r="G324" s="102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108">
        <f t="shared" si="5"/>
        <v>0</v>
      </c>
      <c r="T324" s="46"/>
      <c r="U324" s="37"/>
      <c r="V324" s="37"/>
      <c r="W324" s="37"/>
      <c r="X324" s="37"/>
      <c r="Y324" s="37"/>
      <c r="Z324" s="37"/>
    </row>
    <row r="325" spans="1:26">
      <c r="A325" s="24"/>
      <c r="B325" s="50" t="s">
        <v>1632</v>
      </c>
      <c r="C325" s="51">
        <v>-921</v>
      </c>
      <c r="D325" s="109">
        <v>0</v>
      </c>
      <c r="E325" s="52" t="s">
        <v>468</v>
      </c>
      <c r="F325" s="55">
        <v>2100</v>
      </c>
      <c r="G325" s="102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108">
        <f t="shared" ref="S325:S338" si="6">SUM(G325:R325)</f>
        <v>0</v>
      </c>
      <c r="T325" s="46"/>
      <c r="U325" s="37"/>
      <c r="V325" s="37"/>
      <c r="W325" s="37"/>
      <c r="X325" s="37"/>
      <c r="Y325" s="37"/>
      <c r="Z325" s="37"/>
    </row>
    <row r="326" spans="1:26">
      <c r="A326" s="24"/>
      <c r="B326" s="50" t="s">
        <v>1631</v>
      </c>
      <c r="C326" s="51">
        <v>-932</v>
      </c>
      <c r="D326" s="109">
        <v>0</v>
      </c>
      <c r="E326" s="52" t="s">
        <v>468</v>
      </c>
      <c r="F326" s="55">
        <v>2100</v>
      </c>
      <c r="G326" s="102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108">
        <f t="shared" si="6"/>
        <v>0</v>
      </c>
      <c r="T326" s="46"/>
      <c r="U326" s="37"/>
      <c r="V326" s="37"/>
      <c r="W326" s="37"/>
      <c r="X326" s="37"/>
      <c r="Y326" s="37"/>
      <c r="Z326" s="37"/>
    </row>
    <row r="327" spans="1:26">
      <c r="A327" s="24"/>
      <c r="B327" s="50" t="s">
        <v>1630</v>
      </c>
      <c r="C327" s="51">
        <v>-931</v>
      </c>
      <c r="D327" s="109">
        <v>0</v>
      </c>
      <c r="E327" s="52" t="s">
        <v>468</v>
      </c>
      <c r="F327" s="55">
        <v>2100</v>
      </c>
      <c r="G327" s="102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108">
        <f t="shared" si="6"/>
        <v>0</v>
      </c>
      <c r="T327" s="46"/>
      <c r="U327" s="37"/>
      <c r="V327" s="37"/>
      <c r="W327" s="37"/>
      <c r="X327" s="37"/>
      <c r="Y327" s="37"/>
      <c r="Z327" s="37"/>
    </row>
    <row r="328" spans="1:26">
      <c r="A328" s="24"/>
      <c r="B328" s="50" t="s">
        <v>1619</v>
      </c>
      <c r="C328" s="51">
        <v>-812</v>
      </c>
      <c r="D328" s="109">
        <v>0</v>
      </c>
      <c r="E328" s="52" t="s">
        <v>468</v>
      </c>
      <c r="F328" s="55">
        <v>2100</v>
      </c>
      <c r="G328" s="102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108">
        <f t="shared" si="6"/>
        <v>0</v>
      </c>
      <c r="T328" s="46"/>
      <c r="U328" s="37"/>
      <c r="V328" s="37"/>
      <c r="W328" s="37"/>
      <c r="X328" s="37"/>
      <c r="Y328" s="37"/>
      <c r="Z328" s="37"/>
    </row>
    <row r="329" spans="1:26">
      <c r="A329" s="24"/>
      <c r="B329" s="50" t="s">
        <v>1618</v>
      </c>
      <c r="C329" s="51">
        <v>-822</v>
      </c>
      <c r="D329" s="109">
        <v>0</v>
      </c>
      <c r="E329" s="52" t="s">
        <v>468</v>
      </c>
      <c r="F329" s="55">
        <v>2100</v>
      </c>
      <c r="G329" s="102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108">
        <f t="shared" si="6"/>
        <v>0</v>
      </c>
      <c r="T329" s="46"/>
      <c r="U329" s="37"/>
      <c r="V329" s="37"/>
      <c r="W329" s="37"/>
      <c r="X329" s="37"/>
      <c r="Y329" s="37"/>
      <c r="Z329" s="37"/>
    </row>
    <row r="330" spans="1:26">
      <c r="A330" s="24"/>
      <c r="B330" s="50" t="s">
        <v>1617</v>
      </c>
      <c r="C330" s="51">
        <v>-821</v>
      </c>
      <c r="D330" s="109">
        <v>0</v>
      </c>
      <c r="E330" s="52" t="s">
        <v>468</v>
      </c>
      <c r="F330" s="55">
        <v>2100</v>
      </c>
      <c r="G330" s="102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108">
        <f t="shared" si="6"/>
        <v>0</v>
      </c>
      <c r="T330" s="46"/>
      <c r="U330" s="37"/>
      <c r="V330" s="37"/>
      <c r="W330" s="37"/>
      <c r="X330" s="37"/>
      <c r="Y330" s="37"/>
      <c r="Z330" s="37"/>
    </row>
    <row r="331" spans="1:26">
      <c r="A331" s="24"/>
      <c r="B331" s="50" t="s">
        <v>1616</v>
      </c>
      <c r="C331" s="51">
        <v>-832</v>
      </c>
      <c r="D331" s="109">
        <v>0</v>
      </c>
      <c r="E331" s="52" t="s">
        <v>468</v>
      </c>
      <c r="F331" s="55">
        <v>2100</v>
      </c>
      <c r="G331" s="102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108">
        <f t="shared" si="6"/>
        <v>0</v>
      </c>
      <c r="T331" s="46"/>
      <c r="U331" s="37"/>
      <c r="V331" s="37"/>
      <c r="W331" s="37"/>
      <c r="X331" s="37"/>
      <c r="Y331" s="37"/>
      <c r="Z331" s="37"/>
    </row>
    <row r="332" spans="1:26">
      <c r="A332" s="24"/>
      <c r="B332" s="50" t="s">
        <v>1610</v>
      </c>
      <c r="C332" s="51">
        <v>-712</v>
      </c>
      <c r="D332" s="109">
        <v>0</v>
      </c>
      <c r="E332" s="52" t="s">
        <v>468</v>
      </c>
      <c r="F332" s="55">
        <v>2100</v>
      </c>
      <c r="G332" s="102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108">
        <f t="shared" si="6"/>
        <v>0</v>
      </c>
      <c r="T332" s="46"/>
      <c r="U332" s="37"/>
      <c r="V332" s="37"/>
      <c r="W332" s="37"/>
      <c r="X332" s="37"/>
      <c r="Y332" s="37"/>
      <c r="Z332" s="37"/>
    </row>
    <row r="333" spans="1:26">
      <c r="A333" s="24"/>
      <c r="B333" s="50" t="s">
        <v>1609</v>
      </c>
      <c r="C333" s="51">
        <v>-722</v>
      </c>
      <c r="D333" s="109">
        <v>0</v>
      </c>
      <c r="E333" s="52" t="s">
        <v>468</v>
      </c>
      <c r="F333" s="55">
        <v>2100</v>
      </c>
      <c r="G333" s="102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108">
        <f t="shared" si="6"/>
        <v>0</v>
      </c>
      <c r="T333" s="46"/>
      <c r="U333" s="37"/>
      <c r="V333" s="37"/>
      <c r="W333" s="37"/>
      <c r="X333" s="37"/>
      <c r="Y333" s="37"/>
      <c r="Z333" s="37"/>
    </row>
    <row r="334" spans="1:26">
      <c r="A334" s="24"/>
      <c r="B334" s="50" t="s">
        <v>1608</v>
      </c>
      <c r="C334" s="51">
        <v>-721</v>
      </c>
      <c r="D334" s="109">
        <v>0</v>
      </c>
      <c r="E334" s="52" t="s">
        <v>468</v>
      </c>
      <c r="F334" s="55">
        <v>2100</v>
      </c>
      <c r="G334" s="102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108">
        <f t="shared" si="6"/>
        <v>0</v>
      </c>
      <c r="T334" s="46"/>
      <c r="U334" s="37"/>
      <c r="V334" s="37"/>
      <c r="W334" s="37"/>
      <c r="X334" s="37"/>
      <c r="Y334" s="37"/>
      <c r="Z334" s="37"/>
    </row>
    <row r="335" spans="1:26">
      <c r="A335" s="24"/>
      <c r="B335" s="50" t="s">
        <v>1607</v>
      </c>
      <c r="C335" s="51">
        <v>-732</v>
      </c>
      <c r="D335" s="109">
        <v>0</v>
      </c>
      <c r="E335" s="52" t="s">
        <v>468</v>
      </c>
      <c r="F335" s="55">
        <v>2100</v>
      </c>
      <c r="G335" s="102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108">
        <f t="shared" si="6"/>
        <v>0</v>
      </c>
      <c r="T335" s="46"/>
      <c r="U335" s="37"/>
      <c r="V335" s="37"/>
      <c r="W335" s="37"/>
      <c r="X335" s="37"/>
      <c r="Y335" s="37"/>
      <c r="Z335" s="37"/>
    </row>
    <row r="336" spans="1:26">
      <c r="A336" s="24"/>
      <c r="B336" s="50" t="s">
        <v>1598</v>
      </c>
      <c r="C336" s="51">
        <v>-632</v>
      </c>
      <c r="D336" s="109">
        <v>0</v>
      </c>
      <c r="E336" s="52" t="s">
        <v>468</v>
      </c>
      <c r="F336" s="55">
        <v>2100</v>
      </c>
      <c r="G336" s="102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108">
        <f t="shared" si="6"/>
        <v>0</v>
      </c>
      <c r="T336" s="46"/>
      <c r="U336" s="37"/>
      <c r="V336" s="37"/>
      <c r="W336" s="37"/>
      <c r="X336" s="37"/>
      <c r="Y336" s="37"/>
      <c r="Z336" s="37"/>
    </row>
    <row r="337" spans="1:26">
      <c r="A337" s="24"/>
      <c r="B337" s="50" t="s">
        <v>1573</v>
      </c>
      <c r="C337" s="51">
        <v>-432</v>
      </c>
      <c r="D337" s="109">
        <v>0</v>
      </c>
      <c r="E337" s="52" t="s">
        <v>468</v>
      </c>
      <c r="F337" s="55">
        <v>2100</v>
      </c>
      <c r="G337" s="102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108">
        <f t="shared" si="6"/>
        <v>0</v>
      </c>
      <c r="T337" s="46"/>
      <c r="U337" s="37"/>
      <c r="V337" s="37"/>
      <c r="W337" s="37"/>
      <c r="X337" s="37"/>
      <c r="Y337" s="37"/>
      <c r="Z337" s="37"/>
    </row>
    <row r="338" spans="1:26">
      <c r="A338" s="24"/>
      <c r="B338" s="50" t="s">
        <v>1562</v>
      </c>
      <c r="C338" s="51">
        <v>-212</v>
      </c>
      <c r="D338" s="109">
        <v>0</v>
      </c>
      <c r="E338" s="52" t="s">
        <v>468</v>
      </c>
      <c r="F338" s="55">
        <v>2100</v>
      </c>
      <c r="G338" s="102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108">
        <f t="shared" si="6"/>
        <v>0</v>
      </c>
      <c r="T338" s="46"/>
      <c r="U338" s="37"/>
      <c r="V338" s="37"/>
      <c r="W338" s="37"/>
      <c r="X338" s="37"/>
      <c r="Y338" s="37"/>
      <c r="Z338" s="37"/>
    </row>
    <row r="339" spans="1:26">
      <c r="A339" s="74"/>
      <c r="B339" s="38"/>
      <c r="C339" s="39"/>
      <c r="D339" s="39"/>
      <c r="E339" s="40"/>
      <c r="F339" s="40"/>
      <c r="G339" s="41"/>
      <c r="U339" s="37"/>
      <c r="V339" s="37"/>
      <c r="W339" s="37"/>
      <c r="X339" s="37"/>
      <c r="Y339" s="37"/>
      <c r="Z339" s="37"/>
    </row>
    <row r="340" spans="1:26">
      <c r="A340" s="74"/>
      <c r="B340" s="38"/>
      <c r="C340" s="39"/>
      <c r="D340" s="39"/>
      <c r="E340" s="40"/>
      <c r="F340" s="40"/>
      <c r="G340" s="41"/>
      <c r="U340" s="37"/>
      <c r="V340" s="37"/>
      <c r="W340" s="37"/>
      <c r="X340" s="37"/>
      <c r="Y340" s="37"/>
      <c r="Z340" s="37"/>
    </row>
    <row r="341" spans="1:26">
      <c r="A341" s="74"/>
      <c r="B341" s="38"/>
      <c r="C341" s="39"/>
      <c r="D341" s="39"/>
      <c r="E341" s="40"/>
      <c r="F341" s="40"/>
      <c r="G341" s="41"/>
      <c r="U341" s="37"/>
      <c r="V341" s="37"/>
      <c r="W341" s="37"/>
      <c r="X341" s="37"/>
      <c r="Y341" s="37"/>
      <c r="Z341" s="37"/>
    </row>
    <row r="342" spans="1:26">
      <c r="A342" s="74"/>
      <c r="B342" s="38"/>
      <c r="C342" s="39"/>
      <c r="D342" s="39"/>
      <c r="E342" s="40"/>
      <c r="F342" s="40"/>
      <c r="G342" s="41"/>
      <c r="U342" s="37"/>
      <c r="V342" s="37"/>
      <c r="W342" s="37"/>
      <c r="X342" s="37"/>
      <c r="Y342" s="37"/>
      <c r="Z342" s="37"/>
    </row>
    <row r="343" spans="1:26">
      <c r="A343" s="74"/>
      <c r="B343" s="38"/>
      <c r="C343" s="39"/>
      <c r="D343" s="39"/>
      <c r="E343" s="40"/>
      <c r="F343" s="40"/>
      <c r="G343" s="41"/>
      <c r="U343" s="37"/>
      <c r="V343" s="37"/>
      <c r="W343" s="37"/>
      <c r="X343" s="37"/>
      <c r="Y343" s="37"/>
      <c r="Z343" s="37"/>
    </row>
    <row r="344" spans="1:26">
      <c r="A344" s="74"/>
      <c r="B344" s="38"/>
      <c r="C344" s="39"/>
      <c r="D344" s="39"/>
      <c r="E344" s="40"/>
      <c r="F344" s="40"/>
      <c r="G344" s="41"/>
      <c r="U344" s="37"/>
      <c r="V344" s="37"/>
      <c r="W344" s="37"/>
      <c r="X344" s="37"/>
      <c r="Y344" s="37"/>
      <c r="Z344" s="37"/>
    </row>
    <row r="345" spans="1:26">
      <c r="A345" s="74"/>
      <c r="B345" s="38"/>
      <c r="C345" s="39"/>
      <c r="D345" s="39"/>
      <c r="E345" s="40"/>
      <c r="F345" s="40"/>
      <c r="G345" s="41"/>
      <c r="U345" s="37"/>
      <c r="V345" s="37"/>
      <c r="W345" s="37"/>
      <c r="X345" s="37"/>
      <c r="Y345" s="37"/>
      <c r="Z345" s="37"/>
    </row>
    <row r="346" spans="1:26">
      <c r="A346" s="74"/>
      <c r="B346" s="38"/>
      <c r="C346" s="39"/>
      <c r="D346" s="39"/>
      <c r="E346" s="40"/>
      <c r="F346" s="40"/>
      <c r="G346" s="41"/>
      <c r="U346" s="37"/>
      <c r="V346" s="37"/>
      <c r="W346" s="37"/>
      <c r="X346" s="37"/>
      <c r="Y346" s="37"/>
      <c r="Z346" s="37"/>
    </row>
    <row r="347" spans="1:26">
      <c r="A347" s="74"/>
      <c r="B347" s="38"/>
      <c r="C347" s="39"/>
      <c r="D347" s="39"/>
      <c r="E347" s="40"/>
      <c r="F347" s="40"/>
      <c r="G347" s="41"/>
      <c r="U347" s="37"/>
      <c r="V347" s="37"/>
      <c r="W347" s="37"/>
      <c r="X347" s="37"/>
      <c r="Y347" s="37"/>
      <c r="Z347" s="37"/>
    </row>
    <row r="348" spans="1:26">
      <c r="A348" s="74"/>
      <c r="B348" s="38"/>
      <c r="C348" s="39"/>
      <c r="D348" s="39"/>
      <c r="E348" s="40"/>
      <c r="F348" s="40"/>
      <c r="G348" s="41"/>
      <c r="U348" s="37"/>
      <c r="V348" s="37"/>
      <c r="W348" s="37"/>
      <c r="X348" s="37"/>
      <c r="Y348" s="37"/>
      <c r="Z348" s="37"/>
    </row>
    <row r="349" spans="1:26">
      <c r="A349" s="74"/>
      <c r="B349" s="38"/>
      <c r="C349" s="39"/>
      <c r="D349" s="39"/>
      <c r="E349" s="40"/>
      <c r="F349" s="40"/>
      <c r="G349" s="41"/>
      <c r="U349" s="37"/>
      <c r="V349" s="37"/>
      <c r="W349" s="37"/>
      <c r="X349" s="37"/>
      <c r="Y349" s="37"/>
      <c r="Z349" s="37"/>
    </row>
    <row r="350" spans="1:26">
      <c r="A350" s="74"/>
      <c r="B350" s="38"/>
      <c r="C350" s="39"/>
      <c r="D350" s="39"/>
      <c r="E350" s="40"/>
      <c r="F350" s="40"/>
      <c r="G350" s="41"/>
      <c r="U350" s="37"/>
      <c r="V350" s="37"/>
      <c r="W350" s="37"/>
      <c r="X350" s="37"/>
      <c r="Y350" s="37"/>
      <c r="Z350" s="37"/>
    </row>
    <row r="351" spans="1:26">
      <c r="A351" s="74"/>
      <c r="B351" s="38"/>
      <c r="C351" s="39"/>
      <c r="D351" s="39"/>
      <c r="E351" s="40"/>
      <c r="F351" s="40"/>
      <c r="G351" s="41"/>
      <c r="U351" s="37"/>
      <c r="V351" s="37"/>
      <c r="W351" s="37"/>
      <c r="X351" s="37"/>
      <c r="Y351" s="37"/>
      <c r="Z351" s="37"/>
    </row>
    <row r="352" spans="1:26">
      <c r="A352" s="74"/>
      <c r="B352" s="38"/>
      <c r="C352" s="39"/>
      <c r="D352" s="39"/>
      <c r="E352" s="40"/>
      <c r="F352" s="40"/>
      <c r="G352" s="41"/>
      <c r="U352" s="37"/>
      <c r="V352" s="37"/>
      <c r="W352" s="37"/>
      <c r="X352" s="37"/>
      <c r="Y352" s="37"/>
      <c r="Z352" s="37"/>
    </row>
    <row r="353" spans="1:26">
      <c r="A353" s="74"/>
      <c r="B353" s="38"/>
      <c r="C353" s="39"/>
      <c r="D353" s="39"/>
      <c r="E353" s="40"/>
      <c r="F353" s="40"/>
      <c r="G353" s="41"/>
      <c r="U353" s="37"/>
      <c r="V353" s="37"/>
      <c r="W353" s="37"/>
      <c r="X353" s="37"/>
      <c r="Y353" s="37"/>
      <c r="Z353" s="37"/>
    </row>
    <row r="354" spans="1:26">
      <c r="A354" s="74"/>
      <c r="B354" s="38"/>
      <c r="C354" s="39"/>
      <c r="D354" s="39"/>
      <c r="E354" s="40"/>
      <c r="F354" s="40"/>
      <c r="G354" s="41"/>
      <c r="U354" s="37"/>
      <c r="V354" s="37"/>
      <c r="W354" s="37"/>
      <c r="X354" s="37"/>
      <c r="Y354" s="37"/>
      <c r="Z354" s="37"/>
    </row>
    <row r="355" spans="1:26">
      <c r="A355" s="74"/>
      <c r="B355" s="38"/>
      <c r="C355" s="39"/>
      <c r="D355" s="39"/>
      <c r="E355" s="40"/>
      <c r="F355" s="40"/>
      <c r="G355" s="41"/>
      <c r="U355" s="37"/>
      <c r="V355" s="37"/>
      <c r="W355" s="37"/>
      <c r="X355" s="37"/>
      <c r="Y355" s="37"/>
      <c r="Z355" s="37"/>
    </row>
    <row r="356" spans="1:26">
      <c r="A356" s="74"/>
      <c r="B356" s="38"/>
      <c r="C356" s="39"/>
      <c r="D356" s="39"/>
      <c r="E356" s="40"/>
      <c r="F356" s="40"/>
      <c r="G356" s="41"/>
      <c r="U356" s="37"/>
      <c r="V356" s="37"/>
      <c r="W356" s="37"/>
      <c r="X356" s="37"/>
      <c r="Y356" s="37"/>
      <c r="Z356" s="37"/>
    </row>
    <row r="357" spans="1:26">
      <c r="A357" s="74"/>
      <c r="B357" s="38"/>
      <c r="C357" s="39"/>
      <c r="D357" s="39"/>
      <c r="E357" s="40"/>
      <c r="F357" s="40"/>
      <c r="G357" s="41"/>
      <c r="U357" s="37"/>
      <c r="V357" s="37"/>
      <c r="W357" s="37"/>
      <c r="X357" s="37"/>
      <c r="Y357" s="37"/>
      <c r="Z357" s="37"/>
    </row>
    <row r="358" spans="1:26">
      <c r="A358" s="74"/>
      <c r="B358" s="38"/>
      <c r="C358" s="39"/>
      <c r="D358" s="39"/>
      <c r="E358" s="40"/>
      <c r="F358" s="40"/>
      <c r="G358" s="41"/>
      <c r="U358" s="37"/>
      <c r="V358" s="37"/>
      <c r="W358" s="37"/>
      <c r="X358" s="37"/>
      <c r="Y358" s="37"/>
      <c r="Z358" s="37"/>
    </row>
    <row r="359" spans="1:26" ht="15" customHeight="1">
      <c r="A359" s="74"/>
    </row>
    <row r="360" spans="1:26" ht="15" customHeight="1">
      <c r="A360" s="74"/>
    </row>
    <row r="361" spans="1:26" ht="15" customHeight="1">
      <c r="A361" s="74"/>
    </row>
    <row r="362" spans="1:26" ht="15" customHeight="1">
      <c r="A362" s="74"/>
    </row>
    <row r="363" spans="1:26" ht="15" customHeight="1">
      <c r="A363" s="74"/>
    </row>
    <row r="364" spans="1:26" ht="15" customHeight="1">
      <c r="A364" s="74"/>
    </row>
    <row r="365" spans="1:26" ht="15" customHeight="1">
      <c r="A365" s="74"/>
    </row>
    <row r="366" spans="1:26" ht="15" customHeight="1">
      <c r="A366" s="74"/>
    </row>
    <row r="367" spans="1:26" ht="15" customHeight="1">
      <c r="A367" s="74"/>
    </row>
    <row r="368" spans="1:26" ht="15" customHeight="1">
      <c r="A368" s="74"/>
    </row>
    <row r="369" spans="1:1" ht="15" customHeight="1">
      <c r="A369" s="74"/>
    </row>
    <row r="370" spans="1:1" ht="15" customHeight="1">
      <c r="A370" s="74"/>
    </row>
    <row r="371" spans="1:1" ht="15" customHeight="1">
      <c r="A371" s="74"/>
    </row>
    <row r="372" spans="1:1" ht="15" customHeight="1">
      <c r="A372" s="74"/>
    </row>
    <row r="373" spans="1:1" ht="15" customHeight="1">
      <c r="A373" s="74"/>
    </row>
    <row r="374" spans="1:1" ht="15" customHeight="1">
      <c r="A374" s="74"/>
    </row>
    <row r="375" spans="1:1" ht="15" customHeight="1">
      <c r="A375" s="74"/>
    </row>
    <row r="376" spans="1:1" ht="15" customHeight="1">
      <c r="A376" s="74"/>
    </row>
    <row r="377" spans="1:1" ht="15" customHeight="1">
      <c r="A377" s="74"/>
    </row>
    <row r="378" spans="1:1" ht="15" customHeight="1">
      <c r="A378" s="74"/>
    </row>
    <row r="379" spans="1:1" ht="15" customHeight="1">
      <c r="A379" s="74"/>
    </row>
    <row r="380" spans="1:1" ht="15" customHeight="1">
      <c r="A380" s="74"/>
    </row>
    <row r="381" spans="1:1" ht="15" customHeight="1">
      <c r="A381" s="74"/>
    </row>
    <row r="382" spans="1:1" ht="15" customHeight="1">
      <c r="A382" s="74"/>
    </row>
    <row r="383" spans="1:1" ht="15" customHeight="1">
      <c r="A383" s="74"/>
    </row>
    <row r="384" spans="1:1" ht="15" customHeight="1">
      <c r="A384" s="74"/>
    </row>
    <row r="385" spans="1:1" ht="15" customHeight="1">
      <c r="A385" s="74"/>
    </row>
    <row r="386" spans="1:1" ht="15" customHeight="1">
      <c r="A386" s="74"/>
    </row>
    <row r="387" spans="1:1" ht="15" customHeight="1">
      <c r="A387" s="74"/>
    </row>
    <row r="388" spans="1:1" ht="15" customHeight="1">
      <c r="A388" s="74"/>
    </row>
    <row r="389" spans="1:1" ht="15" customHeight="1">
      <c r="A389" s="74"/>
    </row>
    <row r="390" spans="1:1" ht="15" customHeight="1">
      <c r="A390" s="74"/>
    </row>
    <row r="391" spans="1:1" ht="15" customHeight="1">
      <c r="A391" s="74"/>
    </row>
    <row r="392" spans="1:1" ht="15" customHeight="1">
      <c r="A392" s="74"/>
    </row>
    <row r="393" spans="1:1" ht="15" customHeight="1">
      <c r="A393" s="74"/>
    </row>
    <row r="394" spans="1:1" ht="15" customHeight="1">
      <c r="A394" s="74"/>
    </row>
    <row r="395" spans="1:1" ht="15" customHeight="1">
      <c r="A395" s="74"/>
    </row>
    <row r="396" spans="1:1" ht="15" customHeight="1">
      <c r="A396" s="74"/>
    </row>
    <row r="397" spans="1:1" ht="15" customHeight="1">
      <c r="A397" s="74"/>
    </row>
    <row r="398" spans="1:1" ht="15" customHeight="1">
      <c r="A398" s="74"/>
    </row>
    <row r="399" spans="1:1" ht="15" customHeight="1">
      <c r="A399" s="74"/>
    </row>
    <row r="400" spans="1:1" ht="15" customHeight="1">
      <c r="A400" s="74"/>
    </row>
    <row r="401" spans="1:1" ht="15" customHeight="1">
      <c r="A401" s="74"/>
    </row>
    <row r="402" spans="1:1" ht="15" customHeight="1">
      <c r="A402" s="74"/>
    </row>
    <row r="403" spans="1:1" ht="15" customHeight="1">
      <c r="A403" s="74"/>
    </row>
    <row r="404" spans="1:1" ht="15" customHeight="1">
      <c r="A404" s="74"/>
    </row>
    <row r="405" spans="1:1" ht="15" customHeight="1">
      <c r="A405" s="74"/>
    </row>
    <row r="406" spans="1:1" ht="15" customHeight="1">
      <c r="A406" s="74"/>
    </row>
    <row r="407" spans="1:1" ht="15" customHeight="1">
      <c r="A407" s="74"/>
    </row>
    <row r="408" spans="1:1" ht="15" customHeight="1">
      <c r="A408" s="74"/>
    </row>
    <row r="409" spans="1:1" ht="15" customHeight="1">
      <c r="A409" s="74"/>
    </row>
    <row r="410" spans="1:1" ht="15" customHeight="1">
      <c r="A410" s="74"/>
    </row>
    <row r="411" spans="1:1" ht="15" customHeight="1">
      <c r="A411" s="74"/>
    </row>
    <row r="412" spans="1:1" ht="15" customHeight="1">
      <c r="A412" s="74"/>
    </row>
    <row r="413" spans="1:1" ht="15" customHeight="1">
      <c r="A413" s="74"/>
    </row>
    <row r="414" spans="1:1" ht="15" customHeight="1">
      <c r="A414" s="74"/>
    </row>
    <row r="415" spans="1:1" ht="15" customHeight="1">
      <c r="A415" s="74"/>
    </row>
    <row r="416" spans="1:1" ht="15" customHeight="1">
      <c r="A416" s="74"/>
    </row>
    <row r="417" spans="1:1" ht="15" customHeight="1">
      <c r="A417" s="74"/>
    </row>
    <row r="418" spans="1:1" ht="15" customHeight="1">
      <c r="A418" s="74"/>
    </row>
    <row r="419" spans="1:1" ht="15" customHeight="1">
      <c r="A419" s="74"/>
    </row>
    <row r="420" spans="1:1" ht="15" customHeight="1">
      <c r="A420" s="74"/>
    </row>
    <row r="421" spans="1:1" ht="15" customHeight="1">
      <c r="A421" s="74"/>
    </row>
    <row r="422" spans="1:1" ht="15" customHeight="1">
      <c r="A422" s="74"/>
    </row>
  </sheetData>
  <mergeCells count="2">
    <mergeCell ref="A1:B1"/>
    <mergeCell ref="F1:T1"/>
  </mergeCells>
  <dataValidations disablePrompts="1" count="1">
    <dataValidation type="list" allowBlank="1" showInputMessage="1" showErrorMessage="1" sqref="F4:F338">
      <formula1>$Y$4:$Y$5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2"/>
  <sheetViews>
    <sheetView showGridLines="0" rightToLeft="1" tabSelected="1" workbookViewId="0">
      <pane xSplit="5" ySplit="3" topLeftCell="F120" activePane="bottomRight" state="frozen"/>
      <selection pane="topRight" activeCell="E1" sqref="E1"/>
      <selection pane="bottomLeft" activeCell="A3" sqref="A3"/>
      <selection pane="bottomRight" activeCell="D120" sqref="D120"/>
    </sheetView>
  </sheetViews>
  <sheetFormatPr defaultColWidth="14.42578125" defaultRowHeight="15" customHeight="1"/>
  <cols>
    <col min="1" max="1" width="6" bestFit="1" customWidth="1"/>
    <col min="2" max="2" width="17.140625" style="34" bestFit="1" customWidth="1"/>
    <col min="3" max="3" width="6.85546875" style="34" bestFit="1" customWidth="1"/>
    <col min="4" max="4" width="17.42578125" style="34" customWidth="1"/>
    <col min="5" max="5" width="37.7109375" style="35" bestFit="1" customWidth="1"/>
    <col min="6" max="6" width="11.42578125" style="35" customWidth="1"/>
    <col min="7" max="7" width="11.42578125" style="36" customWidth="1"/>
    <col min="8" max="18" width="11.42578125" style="35" customWidth="1"/>
    <col min="19" max="19" width="9.28515625" style="104" bestFit="1" customWidth="1"/>
    <col min="20" max="20" width="25.5703125" style="36" bestFit="1" customWidth="1"/>
    <col min="21" max="23" width="8.85546875" style="34" customWidth="1"/>
    <col min="24" max="25" width="4.85546875" style="34" bestFit="1" customWidth="1"/>
    <col min="26" max="26" width="8.85546875" style="34" customWidth="1"/>
    <col min="27" max="16384" width="14.42578125" style="34"/>
  </cols>
  <sheetData>
    <row r="1" spans="1:26" ht="15" customHeight="1">
      <c r="A1" s="123" t="s">
        <v>411</v>
      </c>
      <c r="B1" s="124"/>
      <c r="C1" s="46"/>
      <c r="D1" s="46"/>
      <c r="E1" s="47"/>
      <c r="F1" s="125" t="s">
        <v>1786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7"/>
    </row>
    <row r="2" spans="1:26" ht="15" customHeight="1">
      <c r="A2" s="110"/>
      <c r="B2" s="111"/>
      <c r="C2" s="46"/>
      <c r="D2" s="46"/>
      <c r="E2" s="47"/>
      <c r="F2" s="105">
        <f>SUM(F4:F338)</f>
        <v>703500</v>
      </c>
      <c r="G2" s="105">
        <f>SUM(G4:G338)</f>
        <v>5055</v>
      </c>
      <c r="H2" s="105">
        <f t="shared" ref="H2:R2" si="0">SUM(H4:H338)</f>
        <v>4755</v>
      </c>
      <c r="I2" s="105">
        <f t="shared" si="0"/>
        <v>3875</v>
      </c>
      <c r="J2" s="105">
        <f t="shared" si="0"/>
        <v>3595</v>
      </c>
      <c r="K2" s="105">
        <f t="shared" si="0"/>
        <v>3595</v>
      </c>
      <c r="L2" s="105">
        <f t="shared" si="0"/>
        <v>3355</v>
      </c>
      <c r="M2" s="105">
        <f t="shared" si="0"/>
        <v>2875</v>
      </c>
      <c r="N2" s="105">
        <f t="shared" si="0"/>
        <v>2875</v>
      </c>
      <c r="O2" s="105">
        <f t="shared" si="0"/>
        <v>2705</v>
      </c>
      <c r="P2" s="105">
        <f t="shared" si="0"/>
        <v>2695</v>
      </c>
      <c r="Q2" s="105">
        <f t="shared" si="0"/>
        <v>2575</v>
      </c>
      <c r="R2" s="105">
        <f t="shared" si="0"/>
        <v>2725</v>
      </c>
      <c r="S2" s="106">
        <f>SUM(S4:S485)</f>
        <v>40680</v>
      </c>
      <c r="T2" s="84"/>
    </row>
    <row r="3" spans="1:26" s="35" customFormat="1" ht="45.75" thickBot="1">
      <c r="A3" s="71" t="s">
        <v>419</v>
      </c>
      <c r="B3" s="72" t="s">
        <v>140</v>
      </c>
      <c r="C3" s="70" t="s">
        <v>418</v>
      </c>
      <c r="D3" s="70" t="s">
        <v>1782</v>
      </c>
      <c r="E3" s="48" t="s">
        <v>2</v>
      </c>
      <c r="F3" s="69" t="s">
        <v>1785</v>
      </c>
      <c r="G3" s="49">
        <v>43101</v>
      </c>
      <c r="H3" s="49">
        <v>43132</v>
      </c>
      <c r="I3" s="49">
        <v>43160</v>
      </c>
      <c r="J3" s="49">
        <v>43191</v>
      </c>
      <c r="K3" s="49">
        <v>43221</v>
      </c>
      <c r="L3" s="49">
        <v>43252</v>
      </c>
      <c r="M3" s="49">
        <v>43282</v>
      </c>
      <c r="N3" s="49">
        <v>43313</v>
      </c>
      <c r="O3" s="49">
        <v>43344</v>
      </c>
      <c r="P3" s="49">
        <v>43374</v>
      </c>
      <c r="Q3" s="49">
        <v>43405</v>
      </c>
      <c r="R3" s="49">
        <v>43435</v>
      </c>
      <c r="S3" s="103" t="s">
        <v>1788</v>
      </c>
      <c r="T3" s="73" t="s">
        <v>141</v>
      </c>
    </row>
    <row r="4" spans="1:26">
      <c r="A4" s="24">
        <v>1</v>
      </c>
      <c r="B4" s="50" t="s">
        <v>142</v>
      </c>
      <c r="C4" s="51">
        <v>-112</v>
      </c>
      <c r="D4" s="109" t="s">
        <v>1820</v>
      </c>
      <c r="E4" s="52" t="s">
        <v>1819</v>
      </c>
      <c r="F4" s="55">
        <v>2100</v>
      </c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108">
        <f>SUM(G4:R4)</f>
        <v>0</v>
      </c>
      <c r="T4" s="46"/>
      <c r="U4" s="37"/>
      <c r="V4" s="37"/>
      <c r="W4" s="37"/>
      <c r="X4" s="42">
        <v>2017</v>
      </c>
      <c r="Y4" s="43">
        <v>2100</v>
      </c>
      <c r="Z4" s="37"/>
    </row>
    <row r="5" spans="1:26" ht="15.75" thickBot="1">
      <c r="A5" s="24">
        <v>2</v>
      </c>
      <c r="B5" s="50" t="s">
        <v>143</v>
      </c>
      <c r="C5" s="51">
        <v>-111</v>
      </c>
      <c r="D5" s="109">
        <v>42583</v>
      </c>
      <c r="E5" s="52" t="s">
        <v>1781</v>
      </c>
      <c r="F5" s="55">
        <v>2100</v>
      </c>
      <c r="G5" s="56"/>
      <c r="H5" s="57"/>
      <c r="I5" s="57"/>
      <c r="J5" s="57"/>
      <c r="K5" s="57"/>
      <c r="L5" s="57"/>
      <c r="M5" s="57"/>
      <c r="N5" s="57"/>
      <c r="O5" s="57"/>
      <c r="P5" s="57"/>
      <c r="Q5" s="57"/>
      <c r="R5" s="54"/>
      <c r="S5" s="108">
        <f t="shared" ref="S5:S68" si="1">SUM(G5:R5)</f>
        <v>0</v>
      </c>
      <c r="T5" s="46"/>
      <c r="U5" s="37"/>
      <c r="V5" s="37"/>
      <c r="W5" s="37"/>
      <c r="X5" s="44">
        <v>2018</v>
      </c>
      <c r="Y5" s="45">
        <v>2400</v>
      </c>
      <c r="Z5" s="37"/>
    </row>
    <row r="6" spans="1:26">
      <c r="A6" s="24">
        <v>3</v>
      </c>
      <c r="B6" s="50" t="s">
        <v>144</v>
      </c>
      <c r="C6" s="51">
        <v>103</v>
      </c>
      <c r="D6" s="109" t="s">
        <v>1821</v>
      </c>
      <c r="E6" s="52" t="s">
        <v>1778</v>
      </c>
      <c r="F6" s="55">
        <v>2100</v>
      </c>
      <c r="G6" s="56"/>
      <c r="H6" s="57"/>
      <c r="I6" s="57"/>
      <c r="J6" s="57"/>
      <c r="K6" s="57"/>
      <c r="L6" s="57"/>
      <c r="M6" s="57"/>
      <c r="N6" s="57"/>
      <c r="O6" s="57"/>
      <c r="P6" s="57"/>
      <c r="Q6" s="57"/>
      <c r="R6" s="54"/>
      <c r="S6" s="108">
        <f t="shared" si="1"/>
        <v>0</v>
      </c>
      <c r="T6" s="46"/>
      <c r="U6" s="37"/>
      <c r="V6" s="37"/>
      <c r="W6" s="37"/>
      <c r="X6" s="37"/>
      <c r="Y6" s="37"/>
      <c r="Z6" s="37"/>
    </row>
    <row r="7" spans="1:26">
      <c r="A7" s="24">
        <v>4</v>
      </c>
      <c r="B7" s="50" t="s">
        <v>145</v>
      </c>
      <c r="C7" s="51">
        <v>101</v>
      </c>
      <c r="D7" s="109">
        <v>0</v>
      </c>
      <c r="E7" s="52" t="s">
        <v>1818</v>
      </c>
      <c r="F7" s="55">
        <v>2100</v>
      </c>
      <c r="G7" s="56"/>
      <c r="H7" s="57"/>
      <c r="I7" s="57"/>
      <c r="J7" s="57"/>
      <c r="K7" s="57"/>
      <c r="L7" s="57"/>
      <c r="M7" s="57"/>
      <c r="N7" s="57"/>
      <c r="O7" s="57"/>
      <c r="P7" s="57"/>
      <c r="Q7" s="57"/>
      <c r="R7" s="54"/>
      <c r="S7" s="108">
        <f t="shared" si="1"/>
        <v>0</v>
      </c>
      <c r="T7" s="46"/>
      <c r="U7" s="37"/>
      <c r="V7" s="37"/>
      <c r="W7" s="37"/>
      <c r="X7" s="37"/>
      <c r="Y7" s="37"/>
      <c r="Z7" s="37"/>
    </row>
    <row r="8" spans="1:26">
      <c r="A8" s="24">
        <v>5</v>
      </c>
      <c r="B8" s="50" t="s">
        <v>146</v>
      </c>
      <c r="C8" s="51">
        <v>102</v>
      </c>
      <c r="D8" s="109">
        <v>42983</v>
      </c>
      <c r="E8" s="52" t="s">
        <v>1777</v>
      </c>
      <c r="F8" s="55">
        <v>2100</v>
      </c>
      <c r="G8" s="56"/>
      <c r="H8" s="57"/>
      <c r="I8" s="57"/>
      <c r="J8" s="57"/>
      <c r="K8" s="57"/>
      <c r="L8" s="57"/>
      <c r="M8" s="57"/>
      <c r="N8" s="57"/>
      <c r="O8" s="57"/>
      <c r="P8" s="57"/>
      <c r="Q8" s="57"/>
      <c r="R8" s="54"/>
      <c r="S8" s="108">
        <f t="shared" si="1"/>
        <v>0</v>
      </c>
      <c r="T8" s="46"/>
      <c r="U8" s="37"/>
      <c r="V8" s="37"/>
      <c r="W8" s="37"/>
      <c r="X8" s="37"/>
      <c r="Y8" s="37"/>
      <c r="Z8" s="37"/>
    </row>
    <row r="9" spans="1:26">
      <c r="A9" s="24">
        <v>6</v>
      </c>
      <c r="B9" s="50" t="s">
        <v>147</v>
      </c>
      <c r="C9" s="51">
        <v>112</v>
      </c>
      <c r="D9" s="109">
        <v>42370</v>
      </c>
      <c r="E9" s="52" t="s">
        <v>1776</v>
      </c>
      <c r="F9" s="55">
        <v>2100</v>
      </c>
      <c r="G9" s="56"/>
      <c r="H9" s="57"/>
      <c r="I9" s="57"/>
      <c r="J9" s="57"/>
      <c r="K9" s="57"/>
      <c r="L9" s="57"/>
      <c r="M9" s="57"/>
      <c r="N9" s="57"/>
      <c r="O9" s="57"/>
      <c r="P9" s="57"/>
      <c r="Q9" s="57"/>
      <c r="R9" s="54"/>
      <c r="S9" s="108">
        <f t="shared" si="1"/>
        <v>0</v>
      </c>
      <c r="T9" s="46"/>
      <c r="U9" s="37"/>
      <c r="V9" s="37"/>
      <c r="W9" s="37"/>
      <c r="X9" s="37"/>
      <c r="Y9" s="37"/>
      <c r="Z9" s="37"/>
    </row>
    <row r="10" spans="1:26">
      <c r="A10" s="24">
        <v>7</v>
      </c>
      <c r="B10" s="50" t="s">
        <v>148</v>
      </c>
      <c r="C10" s="51">
        <v>111</v>
      </c>
      <c r="D10" s="109">
        <v>0</v>
      </c>
      <c r="E10" s="52" t="s">
        <v>1818</v>
      </c>
      <c r="F10" s="55">
        <v>2100</v>
      </c>
      <c r="G10" s="56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4"/>
      <c r="S10" s="108">
        <f t="shared" si="1"/>
        <v>0</v>
      </c>
      <c r="T10" s="46"/>
      <c r="U10" s="37"/>
      <c r="V10" s="37"/>
      <c r="W10" s="37"/>
      <c r="X10" s="37"/>
      <c r="Y10" s="37"/>
      <c r="Z10" s="37"/>
    </row>
    <row r="11" spans="1:26">
      <c r="A11" s="24">
        <v>8</v>
      </c>
      <c r="B11" s="50" t="s">
        <v>149</v>
      </c>
      <c r="C11" s="51">
        <v>122</v>
      </c>
      <c r="D11" s="109">
        <v>42277</v>
      </c>
      <c r="E11" s="52" t="s">
        <v>1775</v>
      </c>
      <c r="F11" s="55">
        <v>2100</v>
      </c>
      <c r="G11" s="56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4"/>
      <c r="S11" s="108">
        <f t="shared" si="1"/>
        <v>0</v>
      </c>
      <c r="T11" s="46"/>
      <c r="U11" s="37"/>
      <c r="V11" s="37"/>
      <c r="W11" s="37"/>
      <c r="X11" s="37"/>
      <c r="Y11" s="37"/>
      <c r="Z11" s="37"/>
    </row>
    <row r="12" spans="1:26">
      <c r="A12" s="24">
        <v>9</v>
      </c>
      <c r="B12" s="50" t="s">
        <v>150</v>
      </c>
      <c r="C12" s="51">
        <v>121</v>
      </c>
      <c r="D12" s="109">
        <v>42833</v>
      </c>
      <c r="E12" s="52" t="s">
        <v>1774</v>
      </c>
      <c r="F12" s="55">
        <v>2100</v>
      </c>
      <c r="G12" s="56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4"/>
      <c r="S12" s="108">
        <f t="shared" si="1"/>
        <v>0</v>
      </c>
      <c r="T12" s="46"/>
      <c r="U12" s="37"/>
      <c r="V12" s="37"/>
      <c r="W12" s="37"/>
      <c r="X12" s="37"/>
      <c r="Y12" s="37"/>
      <c r="Z12" s="37"/>
    </row>
    <row r="13" spans="1:26">
      <c r="A13" s="24">
        <v>10</v>
      </c>
      <c r="B13" s="50" t="s">
        <v>151</v>
      </c>
      <c r="C13" s="51">
        <v>132</v>
      </c>
      <c r="D13" s="109">
        <v>42273</v>
      </c>
      <c r="E13" s="52" t="s">
        <v>1773</v>
      </c>
      <c r="F13" s="55">
        <v>2100</v>
      </c>
      <c r="G13" s="56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4"/>
      <c r="S13" s="108">
        <f t="shared" si="1"/>
        <v>0</v>
      </c>
      <c r="T13" s="46"/>
      <c r="U13" s="37"/>
      <c r="V13" s="37"/>
      <c r="W13" s="37"/>
      <c r="X13" s="37"/>
      <c r="Y13" s="37"/>
      <c r="Z13" s="37"/>
    </row>
    <row r="14" spans="1:26">
      <c r="A14" s="24">
        <v>11</v>
      </c>
      <c r="B14" s="50" t="s">
        <v>152</v>
      </c>
      <c r="C14" s="51">
        <v>131</v>
      </c>
      <c r="D14" s="109">
        <v>0</v>
      </c>
      <c r="E14" s="52" t="s">
        <v>1818</v>
      </c>
      <c r="F14" s="55">
        <v>2100</v>
      </c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4"/>
      <c r="S14" s="108">
        <f t="shared" si="1"/>
        <v>0</v>
      </c>
      <c r="T14" s="46"/>
      <c r="U14" s="37"/>
      <c r="V14" s="37"/>
      <c r="W14" s="37"/>
      <c r="X14" s="37"/>
      <c r="Y14" s="37"/>
      <c r="Z14" s="37"/>
    </row>
    <row r="15" spans="1:26">
      <c r="A15" s="24">
        <v>12</v>
      </c>
      <c r="B15" s="50" t="s">
        <v>8</v>
      </c>
      <c r="C15" s="51">
        <v>142</v>
      </c>
      <c r="D15" s="109">
        <v>42370</v>
      </c>
      <c r="E15" s="52" t="s">
        <v>1772</v>
      </c>
      <c r="F15" s="55">
        <v>2100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108">
        <f t="shared" si="1"/>
        <v>0</v>
      </c>
      <c r="T15" s="46"/>
      <c r="U15" s="37"/>
      <c r="V15" s="37"/>
      <c r="W15" s="37"/>
      <c r="X15" s="37"/>
      <c r="Y15" s="37"/>
      <c r="Z15" s="37"/>
    </row>
    <row r="16" spans="1:26">
      <c r="A16" s="24">
        <v>13</v>
      </c>
      <c r="B16" s="50" t="s">
        <v>15</v>
      </c>
      <c r="C16" s="51">
        <v>141</v>
      </c>
      <c r="D16" s="109">
        <v>42712</v>
      </c>
      <c r="E16" s="52" t="s">
        <v>16</v>
      </c>
      <c r="F16" s="55">
        <v>2100</v>
      </c>
      <c r="G16" s="56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108">
        <f t="shared" si="1"/>
        <v>0</v>
      </c>
      <c r="T16" s="46"/>
      <c r="U16" s="37"/>
      <c r="V16" s="37"/>
      <c r="W16" s="37"/>
      <c r="X16" s="37"/>
      <c r="Y16" s="37"/>
      <c r="Z16" s="37"/>
    </row>
    <row r="17" spans="1:26">
      <c r="A17" s="24">
        <v>14</v>
      </c>
      <c r="B17" s="50" t="s">
        <v>154</v>
      </c>
      <c r="C17" s="51">
        <v>152</v>
      </c>
      <c r="D17" s="109">
        <v>42569</v>
      </c>
      <c r="E17" s="52" t="s">
        <v>1771</v>
      </c>
      <c r="F17" s="55">
        <v>2100</v>
      </c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4"/>
      <c r="S17" s="108">
        <f t="shared" si="1"/>
        <v>0</v>
      </c>
      <c r="T17" s="46"/>
      <c r="U17" s="37"/>
      <c r="V17" s="37"/>
      <c r="W17" s="37"/>
      <c r="X17" s="37"/>
      <c r="Y17" s="37"/>
      <c r="Z17" s="37"/>
    </row>
    <row r="18" spans="1:26">
      <c r="A18" s="24">
        <v>15</v>
      </c>
      <c r="B18" s="50" t="s">
        <v>155</v>
      </c>
      <c r="C18" s="51">
        <v>151</v>
      </c>
      <c r="D18" s="109">
        <v>0</v>
      </c>
      <c r="E18" s="52" t="s">
        <v>1818</v>
      </c>
      <c r="F18" s="55">
        <v>2100</v>
      </c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4"/>
      <c r="S18" s="108">
        <f t="shared" si="1"/>
        <v>0</v>
      </c>
      <c r="T18" s="46"/>
      <c r="U18" s="37"/>
      <c r="V18" s="37"/>
      <c r="W18" s="37"/>
      <c r="X18" s="37"/>
      <c r="Y18" s="37"/>
      <c r="Z18" s="37"/>
    </row>
    <row r="19" spans="1:26">
      <c r="A19" s="24">
        <v>16</v>
      </c>
      <c r="B19" s="50" t="s">
        <v>99</v>
      </c>
      <c r="C19" s="51">
        <v>-2012</v>
      </c>
      <c r="D19" s="109">
        <v>42917</v>
      </c>
      <c r="E19" s="52" t="str">
        <f>IF(VLOOKUP(C19,'List of tenants'!$C$2:$D$336,2,0)="","NameLess",VLOOKUP(C19,'List of tenants'!$C$2:$D$336,2,0))</f>
        <v>ياسين ابراهيم يوسف تيم</v>
      </c>
      <c r="F19" s="55">
        <v>2100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108">
        <f t="shared" si="1"/>
        <v>0</v>
      </c>
      <c r="T19" s="46"/>
      <c r="U19" s="37"/>
      <c r="V19" s="37"/>
      <c r="W19" s="37"/>
      <c r="X19" s="37"/>
      <c r="Y19" s="37"/>
      <c r="Z19" s="37"/>
    </row>
    <row r="20" spans="1:26">
      <c r="A20" s="24">
        <v>17</v>
      </c>
      <c r="B20" s="50" t="s">
        <v>156</v>
      </c>
      <c r="C20" s="51">
        <v>-2011</v>
      </c>
      <c r="D20" s="109">
        <v>42572</v>
      </c>
      <c r="E20" s="52" t="str">
        <f>IF(VLOOKUP(C20,'List of tenants'!$C$2:$D$336,2,0)="","NameLess",VLOOKUP(C20,'List of tenants'!$C$2:$D$336,2,0))</f>
        <v xml:space="preserve">هالة خالد سعيد عبد الحي </v>
      </c>
      <c r="F20" s="55">
        <v>2100</v>
      </c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4"/>
      <c r="S20" s="108">
        <f t="shared" si="1"/>
        <v>0</v>
      </c>
      <c r="T20" s="46"/>
      <c r="U20" s="37"/>
      <c r="V20" s="37"/>
      <c r="W20" s="37"/>
      <c r="X20" s="37"/>
      <c r="Y20" s="37"/>
      <c r="Z20" s="37"/>
    </row>
    <row r="21" spans="1:26">
      <c r="A21" s="24">
        <v>18</v>
      </c>
      <c r="B21" s="50" t="s">
        <v>157</v>
      </c>
      <c r="C21" s="51">
        <v>2003</v>
      </c>
      <c r="D21" s="109">
        <v>42370</v>
      </c>
      <c r="E21" s="52" t="str">
        <f>IF(VLOOKUP(C21,'List of tenants'!$C$2:$D$336,2,0)="","NameLess",VLOOKUP(C21,'List of tenants'!$C$2:$D$336,2,0))</f>
        <v xml:space="preserve">ناشد خالد سعيد عراقي </v>
      </c>
      <c r="F21" s="55">
        <v>2100</v>
      </c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4"/>
      <c r="S21" s="108">
        <f t="shared" si="1"/>
        <v>0</v>
      </c>
      <c r="T21" s="46"/>
      <c r="U21" s="37"/>
      <c r="V21" s="37"/>
      <c r="W21" s="37"/>
      <c r="X21" s="37"/>
      <c r="Y21" s="37"/>
      <c r="Z21" s="37"/>
    </row>
    <row r="22" spans="1:26">
      <c r="A22" s="24">
        <v>19</v>
      </c>
      <c r="B22" s="50" t="s">
        <v>158</v>
      </c>
      <c r="C22" s="51">
        <v>2001</v>
      </c>
      <c r="D22" s="109">
        <v>42453</v>
      </c>
      <c r="E22" s="52" t="str">
        <f>IF(VLOOKUP(C22,'List of tenants'!$C$2:$D$336,2,0)="","NameLess",VLOOKUP(C22,'List of tenants'!$C$2:$D$336,2,0))</f>
        <v>انور حسن سليمان قيعان</v>
      </c>
      <c r="F22" s="55">
        <v>2100</v>
      </c>
      <c r="G22" s="56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4"/>
      <c r="S22" s="108">
        <f t="shared" si="1"/>
        <v>0</v>
      </c>
      <c r="T22" s="46"/>
      <c r="U22" s="37"/>
      <c r="V22" s="37"/>
      <c r="W22" s="37"/>
      <c r="X22" s="37"/>
      <c r="Y22" s="37"/>
      <c r="Z22" s="37"/>
    </row>
    <row r="23" spans="1:26">
      <c r="A23" s="24">
        <v>20</v>
      </c>
      <c r="B23" s="50" t="s">
        <v>159</v>
      </c>
      <c r="C23" s="51">
        <v>2002</v>
      </c>
      <c r="D23" s="109">
        <v>42370</v>
      </c>
      <c r="E23" s="52" t="str">
        <f>IF(VLOOKUP(C23,'List of tenants'!$C$2:$D$336,2,0)="","NameLess",VLOOKUP(C23,'List of tenants'!$C$2:$D$336,2,0))</f>
        <v>سعيد محمود سعيد بشارة و ميساء يوسف عاهد بشارة</v>
      </c>
      <c r="F23" s="55">
        <v>2100</v>
      </c>
      <c r="G23" s="56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4"/>
      <c r="S23" s="108">
        <f t="shared" si="1"/>
        <v>0</v>
      </c>
      <c r="T23" s="46"/>
      <c r="U23" s="37"/>
      <c r="V23" s="37"/>
      <c r="W23" s="37"/>
      <c r="X23" s="37"/>
      <c r="Y23" s="37"/>
      <c r="Z23" s="37"/>
    </row>
    <row r="24" spans="1:26">
      <c r="A24" s="24">
        <v>21</v>
      </c>
      <c r="B24" s="50" t="s">
        <v>160</v>
      </c>
      <c r="C24" s="51">
        <v>2012</v>
      </c>
      <c r="D24" s="109">
        <v>42256</v>
      </c>
      <c r="E24" s="52" t="str">
        <f>IF(VLOOKUP(C24,'List of tenants'!$C$2:$D$336,2,0)="","NameLess",VLOOKUP(C24,'List of tenants'!$C$2:$D$336,2,0))</f>
        <v>رائد ابو شميس</v>
      </c>
      <c r="F24" s="55">
        <v>2100</v>
      </c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4"/>
      <c r="S24" s="108">
        <f t="shared" si="1"/>
        <v>0</v>
      </c>
      <c r="T24" s="46"/>
      <c r="U24" s="37"/>
      <c r="V24" s="37"/>
      <c r="W24" s="37"/>
      <c r="X24" s="37"/>
      <c r="Y24" s="37"/>
      <c r="Z24" s="37"/>
    </row>
    <row r="25" spans="1:26">
      <c r="A25" s="24">
        <v>22</v>
      </c>
      <c r="B25" s="50" t="s">
        <v>118</v>
      </c>
      <c r="C25" s="51">
        <v>2011</v>
      </c>
      <c r="D25" s="109">
        <v>42370</v>
      </c>
      <c r="E25" s="52" t="str">
        <f>IF(VLOOKUP(C25,'List of tenants'!$C$2:$D$336,2,0)="","NameLess",VLOOKUP(C25,'List of tenants'!$C$2:$D$336,2,0))</f>
        <v>محمد موسى جناح وتمام داوود جناح</v>
      </c>
      <c r="F25" s="55">
        <v>2100</v>
      </c>
      <c r="G25" s="56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108">
        <f t="shared" si="1"/>
        <v>0</v>
      </c>
      <c r="T25" s="46"/>
      <c r="U25" s="37"/>
      <c r="V25" s="37"/>
      <c r="W25" s="37"/>
      <c r="X25" s="37"/>
      <c r="Y25" s="37"/>
      <c r="Z25" s="37"/>
    </row>
    <row r="26" spans="1:26">
      <c r="A26" s="24">
        <v>23</v>
      </c>
      <c r="B26" s="50" t="s">
        <v>161</v>
      </c>
      <c r="C26" s="51">
        <v>2022</v>
      </c>
      <c r="D26" s="109">
        <v>42348</v>
      </c>
      <c r="E26" s="52" t="str">
        <f>IF(VLOOKUP(C26,'List of tenants'!$C$2:$D$336,2,0)="","NameLess",VLOOKUP(C26,'List of tenants'!$C$2:$D$336,2,0))</f>
        <v>لؤي نزار جميل صيصان</v>
      </c>
      <c r="F26" s="55">
        <v>2100</v>
      </c>
      <c r="G26" s="56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4"/>
      <c r="S26" s="108">
        <f t="shared" si="1"/>
        <v>0</v>
      </c>
      <c r="T26" s="46"/>
      <c r="U26" s="37"/>
      <c r="V26" s="37"/>
      <c r="W26" s="37"/>
      <c r="X26" s="37"/>
      <c r="Y26" s="37"/>
      <c r="Z26" s="37"/>
    </row>
    <row r="27" spans="1:26">
      <c r="A27" s="24">
        <v>24</v>
      </c>
      <c r="B27" s="50" t="s">
        <v>18</v>
      </c>
      <c r="C27" s="51">
        <v>2021</v>
      </c>
      <c r="D27" s="109">
        <v>42508</v>
      </c>
      <c r="E27" s="52" t="str">
        <f>IF(VLOOKUP(C27,'List of tenants'!$C$2:$D$336,2,0)="","NameLess",VLOOKUP(C27,'List of tenants'!$C$2:$D$336,2,0))</f>
        <v>معاذ حسام محمود سمارة</v>
      </c>
      <c r="F27" s="55">
        <v>2100</v>
      </c>
      <c r="G27" s="56"/>
      <c r="H27" s="54"/>
      <c r="I27" s="54"/>
      <c r="J27" s="54"/>
      <c r="K27" s="54"/>
      <c r="L27" s="54"/>
      <c r="M27" s="57"/>
      <c r="N27" s="57"/>
      <c r="O27" s="57"/>
      <c r="P27" s="57"/>
      <c r="Q27" s="57"/>
      <c r="R27" s="54"/>
      <c r="S27" s="108">
        <f t="shared" si="1"/>
        <v>0</v>
      </c>
      <c r="T27" s="46"/>
      <c r="U27" s="37"/>
      <c r="V27" s="37"/>
      <c r="W27" s="37"/>
      <c r="X27" s="37"/>
      <c r="Y27" s="37"/>
      <c r="Z27" s="37"/>
    </row>
    <row r="28" spans="1:26">
      <c r="A28" s="24">
        <v>25</v>
      </c>
      <c r="B28" s="50" t="s">
        <v>162</v>
      </c>
      <c r="C28" s="51">
        <v>2032</v>
      </c>
      <c r="D28" s="109" t="s">
        <v>1821</v>
      </c>
      <c r="E28" s="52" t="str">
        <f>IF(VLOOKUP(C28,'List of tenants'!$C$2:$D$336,2,0)="","NameLess",VLOOKUP(C28,'List of tenants'!$C$2:$D$336,2,0))</f>
        <v xml:space="preserve">خليل محمد خليل ابو علي  ومطر محمد محمد ابو علي </v>
      </c>
      <c r="F28" s="55">
        <v>2100</v>
      </c>
      <c r="G28" s="56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4"/>
      <c r="S28" s="108">
        <f t="shared" si="1"/>
        <v>0</v>
      </c>
      <c r="T28" s="46"/>
      <c r="U28" s="37"/>
      <c r="V28" s="37"/>
      <c r="W28" s="37"/>
      <c r="X28" s="37"/>
      <c r="Y28" s="37"/>
      <c r="Z28" s="37"/>
    </row>
    <row r="29" spans="1:26">
      <c r="A29" s="24">
        <v>26</v>
      </c>
      <c r="B29" s="50" t="s">
        <v>163</v>
      </c>
      <c r="C29" s="51">
        <v>2031</v>
      </c>
      <c r="D29" s="109">
        <v>42227</v>
      </c>
      <c r="E29" s="52" t="str">
        <f>IF(VLOOKUP(C29,'List of tenants'!$C$2:$D$336,2,0)="","NameLess",VLOOKUP(C29,'List of tenants'!$C$2:$D$336,2,0))</f>
        <v xml:space="preserve">محمود كايد محمد مرعي </v>
      </c>
      <c r="F29" s="55">
        <v>2100</v>
      </c>
      <c r="G29" s="56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4"/>
      <c r="S29" s="108">
        <f t="shared" si="1"/>
        <v>0</v>
      </c>
      <c r="T29" s="46"/>
      <c r="U29" s="37"/>
      <c r="V29" s="37"/>
      <c r="W29" s="37"/>
      <c r="X29" s="37"/>
      <c r="Y29" s="37"/>
      <c r="Z29" s="37"/>
    </row>
    <row r="30" spans="1:26">
      <c r="A30" s="24">
        <v>27</v>
      </c>
      <c r="B30" s="50" t="s">
        <v>164</v>
      </c>
      <c r="C30" s="51">
        <v>2042</v>
      </c>
      <c r="D30" s="109">
        <v>42799</v>
      </c>
      <c r="E30" s="52" t="str">
        <f>IF(VLOOKUP(C30,'List of tenants'!$C$2:$D$336,2,0)="","NameLess",VLOOKUP(C30,'List of tenants'!$C$2:$D$336,2,0))</f>
        <v>نظمي أبو ميزر</v>
      </c>
      <c r="F30" s="55">
        <v>2100</v>
      </c>
      <c r="G30" s="56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4"/>
      <c r="S30" s="108">
        <f t="shared" si="1"/>
        <v>0</v>
      </c>
      <c r="T30" s="46"/>
      <c r="U30" s="37"/>
      <c r="V30" s="37"/>
      <c r="W30" s="37"/>
      <c r="X30" s="37"/>
      <c r="Y30" s="37"/>
      <c r="Z30" s="37"/>
    </row>
    <row r="31" spans="1:26">
      <c r="A31" s="24">
        <v>28</v>
      </c>
      <c r="B31" s="50" t="s">
        <v>165</v>
      </c>
      <c r="C31" s="51">
        <v>2041</v>
      </c>
      <c r="D31" s="109" t="s">
        <v>1821</v>
      </c>
      <c r="E31" s="52" t="str">
        <f>IF(VLOOKUP(C31,'List of tenants'!$C$2:$D$336,2,0)="","NameLess",VLOOKUP(C31,'List of tenants'!$C$2:$D$336,2,0))</f>
        <v xml:space="preserve">عماد الدين داوود غوشة </v>
      </c>
      <c r="F31" s="55">
        <v>2100</v>
      </c>
      <c r="G31" s="56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4"/>
      <c r="S31" s="108">
        <f t="shared" si="1"/>
        <v>0</v>
      </c>
      <c r="T31" s="46"/>
      <c r="U31" s="37"/>
      <c r="V31" s="37"/>
      <c r="W31" s="37"/>
      <c r="X31" s="37"/>
      <c r="Y31" s="37"/>
      <c r="Z31" s="37"/>
    </row>
    <row r="32" spans="1:26">
      <c r="A32" s="24">
        <v>29</v>
      </c>
      <c r="B32" s="50" t="s">
        <v>166</v>
      </c>
      <c r="C32" s="51">
        <v>2052</v>
      </c>
      <c r="D32" s="109">
        <v>42534</v>
      </c>
      <c r="E32" s="52" t="str">
        <f>IF(VLOOKUP(C32,'List of tenants'!$C$2:$D$336,2,0)="","NameLess",VLOOKUP(C32,'List of tenants'!$C$2:$D$336,2,0))</f>
        <v>ماجد عطية عبد ابو صويص</v>
      </c>
      <c r="F32" s="55">
        <v>2100</v>
      </c>
      <c r="G32" s="56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4"/>
      <c r="S32" s="108">
        <f t="shared" si="1"/>
        <v>0</v>
      </c>
      <c r="T32" s="46"/>
      <c r="U32" s="37"/>
      <c r="V32" s="37"/>
      <c r="W32" s="37"/>
      <c r="X32" s="37"/>
      <c r="Y32" s="37"/>
      <c r="Z32" s="37"/>
    </row>
    <row r="33" spans="1:26">
      <c r="A33" s="24">
        <v>30</v>
      </c>
      <c r="B33" s="50" t="s">
        <v>167</v>
      </c>
      <c r="C33" s="51">
        <v>2051</v>
      </c>
      <c r="D33" s="109">
        <v>42370</v>
      </c>
      <c r="E33" s="52" t="str">
        <f>IF(VLOOKUP(C33,'List of tenants'!$C$2:$D$336,2,0)="","NameLess",VLOOKUP(C33,'List of tenants'!$C$2:$D$336,2,0))</f>
        <v>وجدان محمود ناصر عتامنة</v>
      </c>
      <c r="F33" s="55">
        <v>2100</v>
      </c>
      <c r="G33" s="56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4"/>
      <c r="S33" s="108">
        <f t="shared" si="1"/>
        <v>0</v>
      </c>
      <c r="T33" s="46"/>
      <c r="U33" s="37"/>
      <c r="V33" s="37"/>
      <c r="W33" s="37"/>
      <c r="X33" s="37"/>
      <c r="Y33" s="37"/>
      <c r="Z33" s="37"/>
    </row>
    <row r="34" spans="1:26">
      <c r="A34" s="24">
        <v>31</v>
      </c>
      <c r="B34" s="50" t="s">
        <v>168</v>
      </c>
      <c r="C34" s="51">
        <v>-1912</v>
      </c>
      <c r="D34" s="109">
        <v>42570</v>
      </c>
      <c r="E34" s="52" t="str">
        <f>IF(VLOOKUP(C34,'List of tenants'!$C$2:$D$336,2,0)="","NameLess",VLOOKUP(C34,'List of tenants'!$C$2:$D$336,2,0))</f>
        <v>مجد محمود خليفة إبراهيم</v>
      </c>
      <c r="F34" s="55">
        <v>2100</v>
      </c>
      <c r="G34" s="56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4"/>
      <c r="S34" s="108">
        <f t="shared" si="1"/>
        <v>0</v>
      </c>
      <c r="T34" s="46"/>
      <c r="U34" s="37"/>
      <c r="V34" s="37"/>
      <c r="W34" s="37"/>
      <c r="X34" s="37"/>
      <c r="Y34" s="37"/>
      <c r="Z34" s="37"/>
    </row>
    <row r="35" spans="1:26">
      <c r="A35" s="24">
        <v>32</v>
      </c>
      <c r="B35" s="50" t="s">
        <v>21</v>
      </c>
      <c r="C35" s="51">
        <v>-1911</v>
      </c>
      <c r="D35" s="109">
        <v>42371</v>
      </c>
      <c r="E35" s="52" t="str">
        <f>IF(VLOOKUP(C35,'List of tenants'!$C$2:$D$336,2,0)="","NameLess",VLOOKUP(C35,'List of tenants'!$C$2:$D$336,2,0))</f>
        <v>عبد الشافي محمد حمدان عبد ربة</v>
      </c>
      <c r="F35" s="55">
        <v>2100</v>
      </c>
      <c r="G35" s="56">
        <v>180</v>
      </c>
      <c r="H35" s="56">
        <v>180</v>
      </c>
      <c r="I35" s="56">
        <v>180</v>
      </c>
      <c r="J35" s="56">
        <v>180</v>
      </c>
      <c r="K35" s="56">
        <v>180</v>
      </c>
      <c r="L35" s="56">
        <v>180</v>
      </c>
      <c r="M35" s="56">
        <v>180</v>
      </c>
      <c r="N35" s="56">
        <v>180</v>
      </c>
      <c r="O35" s="57">
        <v>180</v>
      </c>
      <c r="P35" s="57">
        <v>180</v>
      </c>
      <c r="Q35" s="57">
        <v>180</v>
      </c>
      <c r="R35" s="54">
        <v>145</v>
      </c>
      <c r="S35" s="108">
        <f t="shared" si="1"/>
        <v>2125</v>
      </c>
      <c r="T35" s="46"/>
      <c r="U35" s="37"/>
      <c r="V35" s="37"/>
      <c r="W35" s="37"/>
      <c r="X35" s="37"/>
      <c r="Y35" s="37"/>
      <c r="Z35" s="37"/>
    </row>
    <row r="36" spans="1:26">
      <c r="A36" s="24">
        <v>33</v>
      </c>
      <c r="B36" s="50" t="s">
        <v>169</v>
      </c>
      <c r="C36" s="51">
        <v>-1922</v>
      </c>
      <c r="D36" s="109">
        <v>42261</v>
      </c>
      <c r="E36" s="52" t="str">
        <f>IF(VLOOKUP(C36,'List of tenants'!$C$2:$D$336,2,0)="","NameLess",VLOOKUP(C36,'List of tenants'!$C$2:$D$336,2,0))</f>
        <v>باسم رفائيل وداد غطاس</v>
      </c>
      <c r="F36" s="55">
        <v>2100</v>
      </c>
      <c r="G36" s="56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4"/>
      <c r="S36" s="108">
        <f t="shared" si="1"/>
        <v>0</v>
      </c>
      <c r="T36" s="46"/>
      <c r="U36" s="37"/>
      <c r="V36" s="37"/>
      <c r="W36" s="37"/>
      <c r="X36" s="37"/>
      <c r="Y36" s="37"/>
      <c r="Z36" s="37"/>
    </row>
    <row r="37" spans="1:26">
      <c r="A37" s="24">
        <v>34</v>
      </c>
      <c r="B37" s="50" t="s">
        <v>170</v>
      </c>
      <c r="C37" s="51">
        <v>-1921</v>
      </c>
      <c r="D37" s="109">
        <v>42996</v>
      </c>
      <c r="E37" s="52" t="str">
        <f>IF(VLOOKUP(C37,'List of tenants'!$C$2:$D$336,2,0)="","NameLess",VLOOKUP(C37,'List of tenants'!$C$2:$D$336,2,0))</f>
        <v>منير قيعان</v>
      </c>
      <c r="F37" s="55">
        <v>2100</v>
      </c>
      <c r="G37" s="56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4"/>
      <c r="S37" s="108">
        <f t="shared" si="1"/>
        <v>0</v>
      </c>
      <c r="T37" s="46"/>
      <c r="U37" s="37"/>
      <c r="V37" s="37"/>
      <c r="W37" s="37"/>
      <c r="X37" s="37"/>
      <c r="Y37" s="37"/>
      <c r="Z37" s="37"/>
    </row>
    <row r="38" spans="1:26">
      <c r="A38" s="24">
        <v>35</v>
      </c>
      <c r="B38" s="50" t="s">
        <v>171</v>
      </c>
      <c r="C38" s="51">
        <v>1902</v>
      </c>
      <c r="D38" s="109">
        <v>42520</v>
      </c>
      <c r="E38" s="52" t="str">
        <f>IF(VLOOKUP(C38,'List of tenants'!$C$2:$D$336,2,0)="","NameLess",VLOOKUP(C38,'List of tenants'!$C$2:$D$336,2,0))</f>
        <v>ايهاب موريس حبيب متيا صباره وهانية عيسى حنا صباره</v>
      </c>
      <c r="F38" s="55">
        <v>2100</v>
      </c>
      <c r="G38" s="56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4"/>
      <c r="S38" s="108">
        <f t="shared" si="1"/>
        <v>0</v>
      </c>
      <c r="T38" s="46"/>
      <c r="U38" s="37"/>
      <c r="V38" s="37"/>
      <c r="W38" s="37"/>
      <c r="X38" s="37"/>
      <c r="Y38" s="37"/>
      <c r="Z38" s="37"/>
    </row>
    <row r="39" spans="1:26">
      <c r="A39" s="24">
        <v>36</v>
      </c>
      <c r="B39" s="50" t="s">
        <v>97</v>
      </c>
      <c r="C39" s="51">
        <v>1901</v>
      </c>
      <c r="D39" s="109">
        <v>42518</v>
      </c>
      <c r="E39" s="52" t="str">
        <f>IF(VLOOKUP(C39,'List of tenants'!$C$2:$D$336,2,0)="","NameLess",VLOOKUP(C39,'List of tenants'!$C$2:$D$336,2,0))</f>
        <v xml:space="preserve">فوزي توفيق إبراهيم جوهري </v>
      </c>
      <c r="F39" s="55">
        <v>2100</v>
      </c>
      <c r="G39" s="56"/>
      <c r="H39" s="56"/>
      <c r="I39" s="56"/>
      <c r="J39" s="56"/>
      <c r="K39" s="56"/>
      <c r="L39" s="56"/>
      <c r="M39" s="57"/>
      <c r="N39" s="57"/>
      <c r="O39" s="57"/>
      <c r="P39" s="57"/>
      <c r="Q39" s="57"/>
      <c r="R39" s="54"/>
      <c r="S39" s="108">
        <f t="shared" si="1"/>
        <v>0</v>
      </c>
      <c r="T39" s="46"/>
      <c r="U39" s="37"/>
      <c r="V39" s="37"/>
      <c r="W39" s="37"/>
      <c r="X39" s="37"/>
      <c r="Y39" s="37"/>
      <c r="Z39" s="37"/>
    </row>
    <row r="40" spans="1:26">
      <c r="A40" s="24">
        <v>37</v>
      </c>
      <c r="B40" s="50" t="s">
        <v>172</v>
      </c>
      <c r="C40" s="51">
        <v>1912</v>
      </c>
      <c r="D40" s="109">
        <v>42415</v>
      </c>
      <c r="E40" s="52" t="str">
        <f>IF(VLOOKUP(C40,'List of tenants'!$C$2:$D$336,2,0)="","NameLess",VLOOKUP(C40,'List of tenants'!$C$2:$D$336,2,0))</f>
        <v>عيسى متري عيسى رشماوي</v>
      </c>
      <c r="F40" s="55">
        <v>2100</v>
      </c>
      <c r="G40" s="56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4"/>
      <c r="S40" s="108">
        <f t="shared" si="1"/>
        <v>0</v>
      </c>
      <c r="T40" s="46"/>
      <c r="U40" s="37"/>
      <c r="V40" s="37"/>
      <c r="W40" s="37"/>
      <c r="X40" s="37"/>
      <c r="Y40" s="37"/>
      <c r="Z40" s="37"/>
    </row>
    <row r="41" spans="1:26">
      <c r="A41" s="24">
        <v>38</v>
      </c>
      <c r="B41" s="50" t="s">
        <v>173</v>
      </c>
      <c r="C41" s="51">
        <v>1911</v>
      </c>
      <c r="D41" s="109">
        <v>42985</v>
      </c>
      <c r="E41" s="52" t="str">
        <f>IF(VLOOKUP(C41,'List of tenants'!$C$2:$D$336,2,0)="","NameLess",VLOOKUP(C41,'List of tenants'!$C$2:$D$336,2,0))</f>
        <v>جميل صافي</v>
      </c>
      <c r="F41" s="55">
        <v>2100</v>
      </c>
      <c r="G41" s="56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4"/>
      <c r="S41" s="108">
        <f t="shared" si="1"/>
        <v>0</v>
      </c>
      <c r="T41" s="46"/>
      <c r="U41" s="37"/>
      <c r="V41" s="37"/>
      <c r="W41" s="37"/>
      <c r="X41" s="37"/>
      <c r="Y41" s="37"/>
      <c r="Z41" s="37"/>
    </row>
    <row r="42" spans="1:26">
      <c r="A42" s="24">
        <v>39</v>
      </c>
      <c r="B42" s="50" t="s">
        <v>174</v>
      </c>
      <c r="C42" s="51">
        <v>1922</v>
      </c>
      <c r="D42" s="109">
        <v>42491</v>
      </c>
      <c r="E42" s="52" t="str">
        <f>IF(VLOOKUP(C42,'List of tenants'!$C$2:$D$336,2,0)="","NameLess",VLOOKUP(C42,'List of tenants'!$C$2:$D$336,2,0))</f>
        <v xml:space="preserve">روبرت سمعان جورج مخلوف </v>
      </c>
      <c r="F42" s="55">
        <v>2100</v>
      </c>
      <c r="G42" s="56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4"/>
      <c r="S42" s="108">
        <f t="shared" si="1"/>
        <v>0</v>
      </c>
      <c r="T42" s="46"/>
      <c r="U42" s="37"/>
      <c r="V42" s="37"/>
      <c r="W42" s="37"/>
      <c r="X42" s="37"/>
      <c r="Y42" s="37"/>
      <c r="Z42" s="37"/>
    </row>
    <row r="43" spans="1:26">
      <c r="A43" s="24">
        <v>40</v>
      </c>
      <c r="B43" s="50" t="s">
        <v>175</v>
      </c>
      <c r="C43" s="51">
        <v>1921</v>
      </c>
      <c r="D43" s="109">
        <v>0</v>
      </c>
      <c r="E43" s="52" t="str">
        <f>IF(VLOOKUP(C43,'List of tenants'!$C$2:$D$336,2,0)="","NameLess",VLOOKUP(C43,'List of tenants'!$C$2:$D$336,2,0))</f>
        <v>NameLess</v>
      </c>
      <c r="F43" s="55">
        <v>2100</v>
      </c>
      <c r="G43" s="56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4"/>
      <c r="S43" s="108">
        <f t="shared" si="1"/>
        <v>0</v>
      </c>
      <c r="T43" s="46"/>
      <c r="U43" s="37"/>
      <c r="V43" s="37"/>
      <c r="W43" s="37"/>
      <c r="X43" s="37"/>
      <c r="Y43" s="37"/>
      <c r="Z43" s="37"/>
    </row>
    <row r="44" spans="1:26">
      <c r="A44" s="24">
        <v>41</v>
      </c>
      <c r="B44" s="50" t="s">
        <v>176</v>
      </c>
      <c r="C44" s="51">
        <v>1932</v>
      </c>
      <c r="D44" s="109">
        <v>42370</v>
      </c>
      <c r="E44" s="52" t="str">
        <f>IF(VLOOKUP(C44,'List of tenants'!$C$2:$D$336,2,0)="","NameLess",VLOOKUP(C44,'List of tenants'!$C$2:$D$336,2,0))</f>
        <v>إبراهيم سعيد إبراهيم طه</v>
      </c>
      <c r="F44" s="55">
        <v>2100</v>
      </c>
      <c r="G44" s="56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4"/>
      <c r="S44" s="108">
        <f t="shared" si="1"/>
        <v>0</v>
      </c>
      <c r="T44" s="46"/>
      <c r="U44" s="37"/>
      <c r="V44" s="37"/>
      <c r="W44" s="37"/>
      <c r="X44" s="37"/>
      <c r="Y44" s="37"/>
      <c r="Z44" s="37"/>
    </row>
    <row r="45" spans="1:26">
      <c r="A45" s="24">
        <v>42</v>
      </c>
      <c r="B45" s="50" t="s">
        <v>177</v>
      </c>
      <c r="C45" s="51">
        <v>1931</v>
      </c>
      <c r="D45" s="109" t="s">
        <v>1821</v>
      </c>
      <c r="E45" s="52" t="str">
        <f>IF(VLOOKUP(C45,'List of tenants'!$C$2:$D$336,2,0)="","NameLess",VLOOKUP(C45,'List of tenants'!$C$2:$D$336,2,0))</f>
        <v xml:space="preserve">عامر أحمد علي مصلح </v>
      </c>
      <c r="F45" s="55">
        <v>2100</v>
      </c>
      <c r="G45" s="56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4"/>
      <c r="S45" s="108">
        <f t="shared" si="1"/>
        <v>0</v>
      </c>
      <c r="T45" s="46"/>
      <c r="U45" s="37"/>
      <c r="V45" s="37"/>
      <c r="W45" s="37"/>
      <c r="X45" s="37"/>
      <c r="Y45" s="37"/>
      <c r="Z45" s="37"/>
    </row>
    <row r="46" spans="1:26">
      <c r="A46" s="24">
        <v>43</v>
      </c>
      <c r="B46" s="50" t="s">
        <v>178</v>
      </c>
      <c r="C46" s="51">
        <v>1942</v>
      </c>
      <c r="D46" s="109">
        <v>42623</v>
      </c>
      <c r="E46" s="52" t="str">
        <f>IF(VLOOKUP(C46,'List of tenants'!$C$2:$D$336,2,0)="","NameLess",VLOOKUP(C46,'List of tenants'!$C$2:$D$336,2,0))</f>
        <v>سلام عيسى سليمان مصلح</v>
      </c>
      <c r="F46" s="55">
        <v>2100</v>
      </c>
      <c r="G46" s="56">
        <v>180</v>
      </c>
      <c r="H46" s="57">
        <v>180</v>
      </c>
      <c r="I46" s="57">
        <v>140</v>
      </c>
      <c r="J46" s="57"/>
      <c r="K46" s="57"/>
      <c r="L46" s="57"/>
      <c r="M46" s="57"/>
      <c r="N46" s="57"/>
      <c r="O46" s="57"/>
      <c r="P46" s="57"/>
      <c r="Q46" s="57"/>
      <c r="R46" s="54"/>
      <c r="S46" s="108">
        <f t="shared" si="1"/>
        <v>500</v>
      </c>
      <c r="T46" s="46"/>
      <c r="U46" s="37"/>
      <c r="V46" s="37"/>
      <c r="W46" s="37"/>
      <c r="X46" s="37"/>
      <c r="Y46" s="37"/>
      <c r="Z46" s="37"/>
    </row>
    <row r="47" spans="1:26">
      <c r="A47" s="24">
        <v>44</v>
      </c>
      <c r="B47" s="50" t="s">
        <v>179</v>
      </c>
      <c r="C47" s="51">
        <v>1941</v>
      </c>
      <c r="D47" s="109">
        <v>0</v>
      </c>
      <c r="E47" s="52" t="str">
        <f>IF(VLOOKUP(C47,'List of tenants'!$C$2:$D$336,2,0)="","NameLess",VLOOKUP(C47,'List of tenants'!$C$2:$D$336,2,0))</f>
        <v>NameLess</v>
      </c>
      <c r="F47" s="55">
        <v>2100</v>
      </c>
      <c r="G47" s="56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4"/>
      <c r="S47" s="108">
        <f t="shared" si="1"/>
        <v>0</v>
      </c>
      <c r="T47" s="46"/>
      <c r="U47" s="37"/>
      <c r="V47" s="37"/>
      <c r="W47" s="37"/>
      <c r="X47" s="37"/>
      <c r="Y47" s="37"/>
      <c r="Z47" s="37"/>
    </row>
    <row r="48" spans="1:26">
      <c r="A48" s="24">
        <v>45</v>
      </c>
      <c r="B48" s="50" t="s">
        <v>180</v>
      </c>
      <c r="C48" s="51">
        <v>1952</v>
      </c>
      <c r="D48" s="109">
        <v>42577</v>
      </c>
      <c r="E48" s="52" t="str">
        <f>IF(VLOOKUP(C48,'List of tenants'!$C$2:$D$336,2,0)="","NameLess",VLOOKUP(C48,'List of tenants'!$C$2:$D$336,2,0))</f>
        <v xml:space="preserve">معتصم ابراهيم حسن عنيني </v>
      </c>
      <c r="F48" s="55">
        <v>2100</v>
      </c>
      <c r="G48" s="56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4"/>
      <c r="S48" s="108">
        <f t="shared" si="1"/>
        <v>0</v>
      </c>
      <c r="T48" s="46"/>
      <c r="U48" s="37"/>
      <c r="V48" s="37"/>
      <c r="W48" s="37"/>
      <c r="X48" s="37"/>
      <c r="Y48" s="37"/>
      <c r="Z48" s="37"/>
    </row>
    <row r="49" spans="1:26">
      <c r="A49" s="24">
        <v>46</v>
      </c>
      <c r="B49" s="50" t="s">
        <v>23</v>
      </c>
      <c r="C49" s="51">
        <v>1951</v>
      </c>
      <c r="D49" s="109">
        <v>42411</v>
      </c>
      <c r="E49" s="52" t="str">
        <f>IF(VLOOKUP(C49,'List of tenants'!$C$2:$D$336,2,0)="","NameLess",VLOOKUP(C49,'List of tenants'!$C$2:$D$336,2,0))</f>
        <v>مروه درويش مصطفى عيسوي ومحمد ابراهيم عيسوي</v>
      </c>
      <c r="F49" s="55">
        <v>2100</v>
      </c>
      <c r="G49" s="54">
        <v>180</v>
      </c>
      <c r="H49" s="54">
        <v>180</v>
      </c>
      <c r="I49" s="54">
        <v>180</v>
      </c>
      <c r="J49" s="54">
        <v>180</v>
      </c>
      <c r="K49" s="54">
        <v>180</v>
      </c>
      <c r="L49" s="54">
        <v>100</v>
      </c>
      <c r="M49" s="54"/>
      <c r="N49" s="54"/>
      <c r="O49" s="54"/>
      <c r="P49" s="54"/>
      <c r="Q49" s="54"/>
      <c r="R49" s="54"/>
      <c r="S49" s="108">
        <f t="shared" si="1"/>
        <v>1000</v>
      </c>
      <c r="T49" s="46"/>
      <c r="U49" s="37"/>
      <c r="V49" s="37"/>
      <c r="W49" s="37"/>
      <c r="X49" s="37"/>
      <c r="Y49" s="37"/>
      <c r="Z49" s="37"/>
    </row>
    <row r="50" spans="1:26">
      <c r="A50" s="24">
        <v>47</v>
      </c>
      <c r="B50" s="50" t="s">
        <v>182</v>
      </c>
      <c r="C50" s="51">
        <v>1962</v>
      </c>
      <c r="D50" s="109">
        <v>0</v>
      </c>
      <c r="E50" s="52" t="str">
        <f>IF(VLOOKUP(C50,'List of tenants'!$C$2:$D$336,2,0)="","NameLess",VLOOKUP(C50,'List of tenants'!$C$2:$D$336,2,0))</f>
        <v>NameLess</v>
      </c>
      <c r="F50" s="55">
        <v>2100</v>
      </c>
      <c r="G50" s="56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4"/>
      <c r="S50" s="108">
        <f t="shared" si="1"/>
        <v>0</v>
      </c>
      <c r="T50" s="46"/>
      <c r="U50" s="37"/>
      <c r="V50" s="37"/>
      <c r="W50" s="37"/>
      <c r="X50" s="37"/>
      <c r="Y50" s="37"/>
      <c r="Z50" s="37"/>
    </row>
    <row r="51" spans="1:26">
      <c r="A51" s="24">
        <v>48</v>
      </c>
      <c r="B51" s="50" t="s">
        <v>183</v>
      </c>
      <c r="C51" s="51">
        <v>1961</v>
      </c>
      <c r="D51" s="109">
        <v>0</v>
      </c>
      <c r="E51" s="52" t="str">
        <f>IF(VLOOKUP(C51,'List of tenants'!$C$2:$D$336,2,0)="","NameLess",VLOOKUP(C51,'List of tenants'!$C$2:$D$336,2,0))</f>
        <v>NameLess</v>
      </c>
      <c r="F51" s="55">
        <v>2100</v>
      </c>
      <c r="G51" s="56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4"/>
      <c r="S51" s="108">
        <f t="shared" si="1"/>
        <v>0</v>
      </c>
      <c r="T51" s="46"/>
      <c r="U51" s="37"/>
      <c r="V51" s="37"/>
      <c r="W51" s="37"/>
      <c r="X51" s="37"/>
      <c r="Y51" s="37"/>
      <c r="Z51" s="37"/>
    </row>
    <row r="52" spans="1:26">
      <c r="A52" s="24">
        <v>49</v>
      </c>
      <c r="B52" s="50" t="s">
        <v>184</v>
      </c>
      <c r="C52" s="51">
        <v>-1812</v>
      </c>
      <c r="D52" s="109">
        <v>42227</v>
      </c>
      <c r="E52" s="52" t="str">
        <f>IF(VLOOKUP(C52,'List of tenants'!$C$2:$D$336,2,0)="","NameLess",VLOOKUP(C52,'List of tenants'!$C$2:$D$336,2,0))</f>
        <v>فرح جاك فرح مستكلم وسلفيا مستكلم</v>
      </c>
      <c r="F52" s="55">
        <v>2100</v>
      </c>
      <c r="G52" s="56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4"/>
      <c r="S52" s="108">
        <f t="shared" si="1"/>
        <v>0</v>
      </c>
      <c r="T52" s="46"/>
      <c r="U52" s="37"/>
      <c r="V52" s="37"/>
      <c r="W52" s="37"/>
      <c r="X52" s="37"/>
      <c r="Y52" s="37"/>
      <c r="Z52" s="37"/>
    </row>
    <row r="53" spans="1:26">
      <c r="A53" s="24">
        <v>50</v>
      </c>
      <c r="B53" s="50" t="s">
        <v>185</v>
      </c>
      <c r="C53" s="51">
        <v>-1811</v>
      </c>
      <c r="D53" s="109">
        <v>0</v>
      </c>
      <c r="E53" s="52" t="str">
        <f>IF(VLOOKUP(C53,'List of tenants'!$C$2:$D$336,2,0)="","NameLess",VLOOKUP(C53,'List of tenants'!$C$2:$D$336,2,0))</f>
        <v>NameLess</v>
      </c>
      <c r="F53" s="55">
        <v>2100</v>
      </c>
      <c r="G53" s="56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4"/>
      <c r="S53" s="108">
        <f t="shared" si="1"/>
        <v>0</v>
      </c>
      <c r="T53" s="46"/>
      <c r="U53" s="37"/>
      <c r="V53" s="37"/>
      <c r="W53" s="37"/>
      <c r="X53" s="37"/>
      <c r="Y53" s="37"/>
      <c r="Z53" s="37"/>
    </row>
    <row r="54" spans="1:26">
      <c r="A54" s="24">
        <v>51</v>
      </c>
      <c r="B54" s="50" t="s">
        <v>25</v>
      </c>
      <c r="C54" s="51">
        <v>-1822</v>
      </c>
      <c r="D54" s="109" t="s">
        <v>1821</v>
      </c>
      <c r="E54" s="52" t="str">
        <f>IF(VLOOKUP(C54,'List of tenants'!$C$2:$D$336,2,0)="","NameLess",VLOOKUP(C54,'List of tenants'!$C$2:$D$336,2,0))</f>
        <v xml:space="preserve">مي حازم حسن عمد </v>
      </c>
      <c r="F54" s="55">
        <v>2100</v>
      </c>
      <c r="G54" s="54">
        <v>180</v>
      </c>
      <c r="H54" s="54">
        <v>180</v>
      </c>
      <c r="I54" s="54">
        <v>180</v>
      </c>
      <c r="J54" s="54">
        <v>180</v>
      </c>
      <c r="K54" s="54">
        <v>180</v>
      </c>
      <c r="L54" s="54">
        <v>180</v>
      </c>
      <c r="M54" s="54">
        <v>180</v>
      </c>
      <c r="N54" s="54">
        <v>180</v>
      </c>
      <c r="O54" s="54">
        <v>180</v>
      </c>
      <c r="P54" s="54">
        <v>180</v>
      </c>
      <c r="Q54" s="54">
        <v>180</v>
      </c>
      <c r="R54" s="54">
        <v>180</v>
      </c>
      <c r="S54" s="108">
        <f t="shared" si="1"/>
        <v>2160</v>
      </c>
      <c r="T54" s="46"/>
      <c r="U54" s="37"/>
      <c r="V54" s="37"/>
      <c r="W54" s="37"/>
      <c r="X54" s="37"/>
      <c r="Y54" s="37"/>
      <c r="Z54" s="37"/>
    </row>
    <row r="55" spans="1:26">
      <c r="A55" s="24">
        <v>52</v>
      </c>
      <c r="B55" s="50" t="s">
        <v>27</v>
      </c>
      <c r="C55" s="51">
        <v>-1821</v>
      </c>
      <c r="D55" s="109" t="s">
        <v>1821</v>
      </c>
      <c r="E55" s="52" t="str">
        <f>IF(VLOOKUP(C55,'List of tenants'!$C$2:$D$336,2,0)="","NameLess",VLOOKUP(C55,'List of tenants'!$C$2:$D$336,2,0))</f>
        <v>حازم حسن علي عمد</v>
      </c>
      <c r="F55" s="55">
        <v>2100</v>
      </c>
      <c r="G55" s="54">
        <v>180</v>
      </c>
      <c r="H55" s="54">
        <v>180</v>
      </c>
      <c r="I55" s="54">
        <v>180</v>
      </c>
      <c r="J55" s="54">
        <v>180</v>
      </c>
      <c r="K55" s="54">
        <v>180</v>
      </c>
      <c r="L55" s="54">
        <v>180</v>
      </c>
      <c r="M55" s="54">
        <v>180</v>
      </c>
      <c r="N55" s="54">
        <v>180</v>
      </c>
      <c r="O55" s="54">
        <v>180</v>
      </c>
      <c r="P55" s="54">
        <v>180</v>
      </c>
      <c r="Q55" s="54">
        <v>180</v>
      </c>
      <c r="R55" s="54">
        <v>180</v>
      </c>
      <c r="S55" s="108">
        <f t="shared" si="1"/>
        <v>2160</v>
      </c>
      <c r="T55" s="46"/>
      <c r="U55" s="37"/>
      <c r="V55" s="37"/>
      <c r="W55" s="37"/>
      <c r="X55" s="37"/>
      <c r="Y55" s="37"/>
      <c r="Z55" s="37"/>
    </row>
    <row r="56" spans="1:26">
      <c r="A56" s="24">
        <v>53</v>
      </c>
      <c r="B56" s="50" t="s">
        <v>186</v>
      </c>
      <c r="C56" s="51">
        <v>1802</v>
      </c>
      <c r="D56" s="109">
        <v>0</v>
      </c>
      <c r="E56" s="52" t="str">
        <f>IF(VLOOKUP(C56,'List of tenants'!$C$2:$D$336,2,0)="","NameLess",VLOOKUP(C56,'List of tenants'!$C$2:$D$336,2,0))</f>
        <v>NameLess</v>
      </c>
      <c r="F56" s="55">
        <v>2100</v>
      </c>
      <c r="G56" s="56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4"/>
      <c r="S56" s="108">
        <f t="shared" si="1"/>
        <v>0</v>
      </c>
      <c r="T56" s="46"/>
      <c r="U56" s="37"/>
      <c r="V56" s="37"/>
      <c r="W56" s="37"/>
      <c r="X56" s="37"/>
      <c r="Y56" s="37"/>
      <c r="Z56" s="37"/>
    </row>
    <row r="57" spans="1:26">
      <c r="A57" s="24">
        <v>54</v>
      </c>
      <c r="B57" s="50" t="s">
        <v>187</v>
      </c>
      <c r="C57" s="51">
        <v>1801</v>
      </c>
      <c r="D57" s="109" t="s">
        <v>1821</v>
      </c>
      <c r="E57" s="52" t="str">
        <f>IF(VLOOKUP(C57,'List of tenants'!$C$2:$D$336,2,0)="","NameLess",VLOOKUP(C57,'List of tenants'!$C$2:$D$336,2,0))</f>
        <v>منال ناظم ابو كشك</v>
      </c>
      <c r="F57" s="55">
        <v>2100</v>
      </c>
      <c r="G57" s="56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4"/>
      <c r="S57" s="108">
        <f t="shared" si="1"/>
        <v>0</v>
      </c>
      <c r="T57" s="46"/>
      <c r="U57" s="37"/>
      <c r="V57" s="37"/>
      <c r="W57" s="37"/>
      <c r="X57" s="37"/>
      <c r="Y57" s="37"/>
      <c r="Z57" s="37"/>
    </row>
    <row r="58" spans="1:26">
      <c r="A58" s="24">
        <v>55</v>
      </c>
      <c r="B58" s="50" t="s">
        <v>188</v>
      </c>
      <c r="C58" s="51">
        <v>1812</v>
      </c>
      <c r="D58" s="109">
        <v>42370</v>
      </c>
      <c r="E58" s="52" t="str">
        <f>IF(VLOOKUP(C58,'List of tenants'!$C$2:$D$336,2,0)="","NameLess",VLOOKUP(C58,'List of tenants'!$C$2:$D$336,2,0))</f>
        <v>خالد علي فنون عساف</v>
      </c>
      <c r="F58" s="55">
        <v>2100</v>
      </c>
      <c r="G58" s="56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4"/>
      <c r="S58" s="108">
        <f t="shared" si="1"/>
        <v>0</v>
      </c>
      <c r="T58" s="46"/>
      <c r="U58" s="37"/>
      <c r="V58" s="37"/>
      <c r="W58" s="37"/>
      <c r="X58" s="37"/>
      <c r="Y58" s="37"/>
      <c r="Z58" s="37"/>
    </row>
    <row r="59" spans="1:26">
      <c r="A59" s="24">
        <v>56</v>
      </c>
      <c r="B59" s="50" t="s">
        <v>189</v>
      </c>
      <c r="C59" s="51">
        <v>1811</v>
      </c>
      <c r="D59" s="109" t="s">
        <v>1821</v>
      </c>
      <c r="E59" s="52" t="str">
        <f>IF(VLOOKUP(C59,'List of tenants'!$C$2:$D$336,2,0)="","NameLess",VLOOKUP(C59,'List of tenants'!$C$2:$D$336,2,0))</f>
        <v>رامي مشعشع ورانيا مرعي</v>
      </c>
      <c r="F59" s="55">
        <v>2100</v>
      </c>
      <c r="G59" s="56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4"/>
      <c r="S59" s="108">
        <f t="shared" si="1"/>
        <v>0</v>
      </c>
      <c r="T59" s="46"/>
      <c r="U59" s="37"/>
      <c r="V59" s="37"/>
      <c r="W59" s="37"/>
      <c r="X59" s="37"/>
      <c r="Y59" s="37"/>
      <c r="Z59" s="37"/>
    </row>
    <row r="60" spans="1:26">
      <c r="A60" s="24">
        <v>57</v>
      </c>
      <c r="B60" s="50" t="s">
        <v>190</v>
      </c>
      <c r="C60" s="51">
        <v>1822</v>
      </c>
      <c r="D60" s="109">
        <v>0</v>
      </c>
      <c r="E60" s="52" t="str">
        <f>IF(VLOOKUP(C60,'List of tenants'!$C$2:$D$336,2,0)="","NameLess",VLOOKUP(C60,'List of tenants'!$C$2:$D$336,2,0))</f>
        <v>NameLess</v>
      </c>
      <c r="F60" s="55">
        <v>2100</v>
      </c>
      <c r="G60" s="56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4"/>
      <c r="S60" s="108">
        <f t="shared" si="1"/>
        <v>0</v>
      </c>
      <c r="T60" s="46"/>
      <c r="U60" s="37"/>
      <c r="V60" s="37"/>
      <c r="W60" s="37"/>
      <c r="X60" s="37"/>
      <c r="Y60" s="37"/>
      <c r="Z60" s="37"/>
    </row>
    <row r="61" spans="1:26">
      <c r="A61" s="24">
        <v>58</v>
      </c>
      <c r="B61" s="50" t="s">
        <v>29</v>
      </c>
      <c r="C61" s="51">
        <v>1821</v>
      </c>
      <c r="D61" s="109">
        <v>42460</v>
      </c>
      <c r="E61" s="52" t="str">
        <f>IF(VLOOKUP(C61,'List of tenants'!$C$2:$D$336,2,0)="","NameLess",VLOOKUP(C61,'List of tenants'!$C$2:$D$336,2,0))</f>
        <v>عبد الله هاشم العبد قرابصة</v>
      </c>
      <c r="F61" s="55">
        <v>2100</v>
      </c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108">
        <f t="shared" si="1"/>
        <v>0</v>
      </c>
      <c r="T61" s="46"/>
      <c r="U61" s="37"/>
      <c r="V61" s="37"/>
      <c r="W61" s="37"/>
      <c r="X61" s="37"/>
      <c r="Y61" s="37"/>
      <c r="Z61" s="37"/>
    </row>
    <row r="62" spans="1:26">
      <c r="A62" s="24">
        <v>59</v>
      </c>
      <c r="B62" s="50" t="s">
        <v>191</v>
      </c>
      <c r="C62" s="51">
        <v>1832</v>
      </c>
      <c r="D62" s="109" t="s">
        <v>1821</v>
      </c>
      <c r="E62" s="52" t="str">
        <f>IF(VLOOKUP(C62,'List of tenants'!$C$2:$D$336,2,0)="","NameLess",VLOOKUP(C62,'List of tenants'!$C$2:$D$336,2,0))</f>
        <v>سوسن عيسى محمد محاميد وجمال محمد عوض محاميد</v>
      </c>
      <c r="F62" s="55">
        <v>2100</v>
      </c>
      <c r="G62" s="56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4"/>
      <c r="S62" s="108">
        <f t="shared" si="1"/>
        <v>0</v>
      </c>
      <c r="T62" s="46"/>
      <c r="U62" s="37"/>
      <c r="V62" s="37"/>
      <c r="W62" s="37"/>
      <c r="X62" s="37"/>
      <c r="Y62" s="37"/>
      <c r="Z62" s="37"/>
    </row>
    <row r="63" spans="1:26">
      <c r="A63" s="24">
        <v>60</v>
      </c>
      <c r="B63" s="50" t="s">
        <v>192</v>
      </c>
      <c r="C63" s="51">
        <v>1831</v>
      </c>
      <c r="D63" s="109">
        <v>42488</v>
      </c>
      <c r="E63" s="52" t="str">
        <f>IF(VLOOKUP(C63,'List of tenants'!$C$2:$D$336,2,0)="","NameLess",VLOOKUP(C63,'List of tenants'!$C$2:$D$336,2,0))</f>
        <v>سونه محمد اسعد فلاح ابو الفيلات</v>
      </c>
      <c r="F63" s="55">
        <v>2100</v>
      </c>
      <c r="G63" s="56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4"/>
      <c r="S63" s="108">
        <f t="shared" si="1"/>
        <v>0</v>
      </c>
      <c r="T63" s="46"/>
      <c r="U63" s="37"/>
      <c r="V63" s="37"/>
      <c r="W63" s="37"/>
      <c r="X63" s="37"/>
      <c r="Y63" s="37"/>
      <c r="Z63" s="37"/>
    </row>
    <row r="64" spans="1:26">
      <c r="A64" s="24">
        <v>61</v>
      </c>
      <c r="B64" s="50" t="s">
        <v>193</v>
      </c>
      <c r="C64" s="51">
        <v>1842</v>
      </c>
      <c r="D64" s="109">
        <v>0</v>
      </c>
      <c r="E64" s="52" t="str">
        <f>IF(VLOOKUP(C64,'List of tenants'!$C$2:$D$336,2,0)="","NameLess",VLOOKUP(C64,'List of tenants'!$C$2:$D$336,2,0))</f>
        <v>NameLess</v>
      </c>
      <c r="F64" s="55">
        <v>2100</v>
      </c>
      <c r="G64" s="56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4"/>
      <c r="S64" s="108">
        <f t="shared" si="1"/>
        <v>0</v>
      </c>
      <c r="T64" s="46"/>
      <c r="U64" s="37"/>
      <c r="V64" s="37"/>
      <c r="W64" s="37"/>
      <c r="X64" s="37"/>
      <c r="Y64" s="37"/>
      <c r="Z64" s="37"/>
    </row>
    <row r="65" spans="1:26">
      <c r="A65" s="24">
        <v>62</v>
      </c>
      <c r="B65" s="50" t="s">
        <v>194</v>
      </c>
      <c r="C65" s="51">
        <v>1841</v>
      </c>
      <c r="D65" s="109">
        <v>42370</v>
      </c>
      <c r="E65" s="52" t="str">
        <f>IF(VLOOKUP(C65,'List of tenants'!$C$2:$D$336,2,0)="","NameLess",VLOOKUP(C65,'List of tenants'!$C$2:$D$336,2,0))</f>
        <v>سفيان محمد مصطفى علان</v>
      </c>
      <c r="F65" s="55">
        <v>2100</v>
      </c>
      <c r="G65" s="56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4"/>
      <c r="S65" s="108">
        <f t="shared" si="1"/>
        <v>0</v>
      </c>
      <c r="T65" s="46"/>
      <c r="U65" s="37"/>
      <c r="V65" s="37"/>
      <c r="W65" s="37"/>
      <c r="X65" s="37"/>
      <c r="Y65" s="37"/>
      <c r="Z65" s="37"/>
    </row>
    <row r="66" spans="1:26">
      <c r="A66" s="24">
        <v>63</v>
      </c>
      <c r="B66" s="50" t="s">
        <v>33</v>
      </c>
      <c r="C66" s="51">
        <v>1852</v>
      </c>
      <c r="D66" s="109">
        <v>42276</v>
      </c>
      <c r="E66" s="52" t="str">
        <f>IF(VLOOKUP(C66,'List of tenants'!$C$2:$D$336,2,0)="","NameLess",VLOOKUP(C66,'List of tenants'!$C$2:$D$336,2,0))</f>
        <v>محمود حسن محمود مسلم وسمية يوسف حسن اشوس</v>
      </c>
      <c r="F66" s="55">
        <v>2100</v>
      </c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108">
        <f t="shared" si="1"/>
        <v>0</v>
      </c>
      <c r="T66" s="46"/>
      <c r="U66" s="37"/>
      <c r="V66" s="37"/>
      <c r="W66" s="37"/>
      <c r="X66" s="37"/>
      <c r="Y66" s="37"/>
      <c r="Z66" s="37"/>
    </row>
    <row r="67" spans="1:26">
      <c r="A67" s="24">
        <v>64</v>
      </c>
      <c r="B67" s="50" t="s">
        <v>134</v>
      </c>
      <c r="C67" s="51">
        <v>1851</v>
      </c>
      <c r="D67" s="109">
        <v>42640</v>
      </c>
      <c r="E67" s="52" t="str">
        <f>IF(VLOOKUP(C67,'List of tenants'!$C$2:$D$336,2,0)="","NameLess",VLOOKUP(C67,'List of tenants'!$C$2:$D$336,2,0))</f>
        <v>ميا محمد زهارنة</v>
      </c>
      <c r="F67" s="55">
        <v>2100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108">
        <f t="shared" si="1"/>
        <v>0</v>
      </c>
      <c r="T67" s="46"/>
      <c r="U67" s="37"/>
      <c r="V67" s="37"/>
      <c r="W67" s="37"/>
      <c r="X67" s="37"/>
      <c r="Y67" s="37"/>
      <c r="Z67" s="37"/>
    </row>
    <row r="68" spans="1:26">
      <c r="A68" s="24">
        <v>65</v>
      </c>
      <c r="B68" s="50" t="s">
        <v>195</v>
      </c>
      <c r="C68" s="51">
        <v>1862</v>
      </c>
      <c r="D68" s="109">
        <v>42370</v>
      </c>
      <c r="E68" s="52" t="str">
        <f>IF(VLOOKUP(C68,'List of tenants'!$C$2:$D$336,2,0)="","NameLess",VLOOKUP(C68,'List of tenants'!$C$2:$D$336,2,0))</f>
        <v>نجاح صالح عبد الرحمن حسن</v>
      </c>
      <c r="F68" s="55">
        <v>2100</v>
      </c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4"/>
      <c r="S68" s="108">
        <f t="shared" si="1"/>
        <v>0</v>
      </c>
      <c r="T68" s="46"/>
      <c r="U68" s="37"/>
      <c r="V68" s="37"/>
      <c r="W68" s="37"/>
      <c r="X68" s="37"/>
      <c r="Y68" s="37"/>
      <c r="Z68" s="37"/>
    </row>
    <row r="69" spans="1:26">
      <c r="A69" s="24">
        <v>66</v>
      </c>
      <c r="B69" s="50" t="s">
        <v>196</v>
      </c>
      <c r="C69" s="51">
        <v>1861</v>
      </c>
      <c r="D69" s="109">
        <v>42303</v>
      </c>
      <c r="E69" s="52" t="str">
        <f>IF(VLOOKUP(C69,'List of tenants'!$C$2:$D$336,2,0)="","NameLess",VLOOKUP(C69,'List of tenants'!$C$2:$D$336,2,0))</f>
        <v xml:space="preserve">عايد أمين محمد حمدان </v>
      </c>
      <c r="F69" s="55">
        <v>2100</v>
      </c>
      <c r="G69" s="56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4"/>
      <c r="S69" s="108">
        <f t="shared" ref="S69:S132" si="2">SUM(G69:R69)</f>
        <v>0</v>
      </c>
      <c r="T69" s="46"/>
      <c r="U69" s="37"/>
      <c r="V69" s="37"/>
      <c r="W69" s="37"/>
      <c r="X69" s="37"/>
      <c r="Y69" s="37"/>
      <c r="Z69" s="37"/>
    </row>
    <row r="70" spans="1:26">
      <c r="A70" s="24">
        <v>67</v>
      </c>
      <c r="B70" s="50" t="s">
        <v>197</v>
      </c>
      <c r="C70" s="51">
        <v>-1712</v>
      </c>
      <c r="D70" s="109">
        <v>42507</v>
      </c>
      <c r="E70" s="52" t="str">
        <f>IF(VLOOKUP(C70,'List of tenants'!$C$2:$D$336,2,0)="","NameLess",VLOOKUP(C70,'List of tenants'!$C$2:$D$336,2,0))</f>
        <v>عبدالله أسامة حمزة طاهر</v>
      </c>
      <c r="F70" s="55">
        <v>2100</v>
      </c>
      <c r="G70" s="56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4"/>
      <c r="S70" s="108">
        <f t="shared" si="2"/>
        <v>0</v>
      </c>
      <c r="T70" s="46"/>
      <c r="U70" s="37"/>
      <c r="V70" s="37"/>
      <c r="W70" s="37"/>
      <c r="X70" s="37"/>
      <c r="Y70" s="37"/>
      <c r="Z70" s="37"/>
    </row>
    <row r="71" spans="1:26">
      <c r="A71" s="24">
        <v>68</v>
      </c>
      <c r="B71" s="50" t="s">
        <v>198</v>
      </c>
      <c r="C71" s="51">
        <v>-1711</v>
      </c>
      <c r="D71" s="109" t="s">
        <v>1821</v>
      </c>
      <c r="E71" s="52" t="str">
        <f>IF(VLOOKUP(C71,'List of tenants'!$C$2:$D$336,2,0)="","NameLess",VLOOKUP(C71,'List of tenants'!$C$2:$D$336,2,0))</f>
        <v>سائد عبد المطلب كمال الدين عرفات</v>
      </c>
      <c r="F71" s="55">
        <v>2100</v>
      </c>
      <c r="G71" s="56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4"/>
      <c r="S71" s="108">
        <f t="shared" si="2"/>
        <v>0</v>
      </c>
      <c r="T71" s="46"/>
      <c r="U71" s="37"/>
      <c r="V71" s="37"/>
      <c r="W71" s="37"/>
      <c r="X71" s="37"/>
      <c r="Y71" s="37"/>
      <c r="Z71" s="37"/>
    </row>
    <row r="72" spans="1:26">
      <c r="A72" s="24">
        <v>69</v>
      </c>
      <c r="B72" s="50" t="s">
        <v>199</v>
      </c>
      <c r="C72" s="51">
        <v>-1722</v>
      </c>
      <c r="D72" s="109" t="s">
        <v>1821</v>
      </c>
      <c r="E72" s="52" t="str">
        <f>IF(VLOOKUP(C72,'List of tenants'!$C$2:$D$336,2,0)="","NameLess",VLOOKUP(C72,'List of tenants'!$C$2:$D$336,2,0))</f>
        <v>ماهر اسماعيل مناصرة</v>
      </c>
      <c r="F72" s="55">
        <v>2100</v>
      </c>
      <c r="G72" s="56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4"/>
      <c r="S72" s="108">
        <f t="shared" si="2"/>
        <v>0</v>
      </c>
      <c r="T72" s="46"/>
      <c r="U72" s="37"/>
      <c r="V72" s="37"/>
      <c r="W72" s="37"/>
      <c r="X72" s="37"/>
      <c r="Y72" s="37"/>
      <c r="Z72" s="37"/>
    </row>
    <row r="73" spans="1:26">
      <c r="A73" s="24">
        <v>70</v>
      </c>
      <c r="B73" s="50" t="s">
        <v>200</v>
      </c>
      <c r="C73" s="51">
        <v>-1721</v>
      </c>
      <c r="D73" s="109">
        <v>42266</v>
      </c>
      <c r="E73" s="52" t="str">
        <f>IF(VLOOKUP(C73,'List of tenants'!$C$2:$D$336,2,0)="","NameLess",VLOOKUP(C73,'List of tenants'!$C$2:$D$336,2,0))</f>
        <v>نبيل وليد صادق حاج يحيى</v>
      </c>
      <c r="F73" s="55">
        <v>2100</v>
      </c>
      <c r="G73" s="56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4"/>
      <c r="S73" s="108">
        <f t="shared" si="2"/>
        <v>0</v>
      </c>
      <c r="T73" s="46"/>
      <c r="U73" s="37"/>
      <c r="V73" s="37"/>
      <c r="W73" s="37"/>
      <c r="X73" s="37"/>
      <c r="Y73" s="37"/>
      <c r="Z73" s="37"/>
    </row>
    <row r="74" spans="1:26">
      <c r="A74" s="24">
        <v>71</v>
      </c>
      <c r="B74" s="50" t="s">
        <v>201</v>
      </c>
      <c r="C74" s="51">
        <v>1703</v>
      </c>
      <c r="D74" s="109">
        <v>42652</v>
      </c>
      <c r="E74" s="52" t="str">
        <f>IF(VLOOKUP(C74,'List of tenants'!$C$2:$D$336,2,0)="","NameLess",VLOOKUP(C74,'List of tenants'!$C$2:$D$336,2,0))</f>
        <v xml:space="preserve">اياد محمد محمود مسروجي </v>
      </c>
      <c r="F74" s="55">
        <v>2100</v>
      </c>
      <c r="G74" s="56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4"/>
      <c r="S74" s="108">
        <f t="shared" si="2"/>
        <v>0</v>
      </c>
      <c r="T74" s="46"/>
      <c r="U74" s="37"/>
      <c r="V74" s="37"/>
      <c r="W74" s="37"/>
      <c r="X74" s="37"/>
      <c r="Y74" s="37"/>
      <c r="Z74" s="37"/>
    </row>
    <row r="75" spans="1:26">
      <c r="A75" s="24">
        <v>72</v>
      </c>
      <c r="B75" s="50" t="s">
        <v>202</v>
      </c>
      <c r="C75" s="51">
        <v>1701</v>
      </c>
      <c r="D75" s="109">
        <v>42486</v>
      </c>
      <c r="E75" s="52" t="str">
        <f>IF(VLOOKUP(C75,'List of tenants'!$C$2:$D$336,2,0)="","NameLess",VLOOKUP(C75,'List of tenants'!$C$2:$D$336,2,0))</f>
        <v>سامي سمير محمد يغمور</v>
      </c>
      <c r="F75" s="55">
        <v>2100</v>
      </c>
      <c r="G75" s="56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4"/>
      <c r="S75" s="108">
        <f t="shared" si="2"/>
        <v>0</v>
      </c>
      <c r="T75" s="46"/>
      <c r="U75" s="37"/>
      <c r="V75" s="37"/>
      <c r="W75" s="37"/>
      <c r="X75" s="37"/>
      <c r="Y75" s="37"/>
      <c r="Z75" s="37"/>
    </row>
    <row r="76" spans="1:26">
      <c r="A76" s="24">
        <v>73</v>
      </c>
      <c r="B76" s="50" t="s">
        <v>203</v>
      </c>
      <c r="C76" s="51">
        <v>1702</v>
      </c>
      <c r="D76" s="109">
        <v>0</v>
      </c>
      <c r="E76" s="52" t="str">
        <f>IF(VLOOKUP(C76,'List of tenants'!$C$2:$D$336,2,0)="","NameLess",VLOOKUP(C76,'List of tenants'!$C$2:$D$336,2,0))</f>
        <v>NameLess</v>
      </c>
      <c r="F76" s="55">
        <v>2100</v>
      </c>
      <c r="G76" s="56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4"/>
      <c r="S76" s="108">
        <f t="shared" si="2"/>
        <v>0</v>
      </c>
      <c r="T76" s="46"/>
      <c r="U76" s="37"/>
      <c r="V76" s="37"/>
      <c r="W76" s="37"/>
      <c r="X76" s="37"/>
      <c r="Y76" s="37"/>
      <c r="Z76" s="37"/>
    </row>
    <row r="77" spans="1:26">
      <c r="A77" s="24">
        <v>74</v>
      </c>
      <c r="B77" s="50" t="s">
        <v>204</v>
      </c>
      <c r="C77" s="51">
        <v>1712</v>
      </c>
      <c r="D77" s="109">
        <v>42287</v>
      </c>
      <c r="E77" s="52" t="str">
        <f>IF(VLOOKUP(C77,'List of tenants'!$C$2:$D$336,2,0)="","NameLess",VLOOKUP(C77,'List of tenants'!$C$2:$D$336,2,0))</f>
        <v xml:space="preserve">مفلح احمد مفلح طلوزي </v>
      </c>
      <c r="F77" s="55">
        <v>2100</v>
      </c>
      <c r="G77" s="56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4"/>
      <c r="S77" s="108">
        <f t="shared" si="2"/>
        <v>0</v>
      </c>
      <c r="T77" s="46"/>
      <c r="U77" s="37"/>
      <c r="V77" s="37"/>
      <c r="W77" s="37"/>
      <c r="X77" s="37"/>
      <c r="Y77" s="37"/>
      <c r="Z77" s="37"/>
    </row>
    <row r="78" spans="1:26">
      <c r="A78" s="24">
        <v>75</v>
      </c>
      <c r="B78" s="50" t="s">
        <v>205</v>
      </c>
      <c r="C78" s="51">
        <v>1711</v>
      </c>
      <c r="D78" s="109">
        <v>42759</v>
      </c>
      <c r="E78" s="52" t="str">
        <f>IF(VLOOKUP(C78,'List of tenants'!$C$2:$D$336,2,0)="","NameLess",VLOOKUP(C78,'List of tenants'!$C$2:$D$336,2,0))</f>
        <v>رنا الوحيدي</v>
      </c>
      <c r="F78" s="55">
        <v>2100</v>
      </c>
      <c r="G78" s="56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4"/>
      <c r="S78" s="108">
        <f t="shared" si="2"/>
        <v>0</v>
      </c>
      <c r="T78" s="46"/>
      <c r="U78" s="37"/>
      <c r="V78" s="37"/>
      <c r="W78" s="37"/>
      <c r="X78" s="37"/>
      <c r="Y78" s="37"/>
      <c r="Z78" s="37"/>
    </row>
    <row r="79" spans="1:26">
      <c r="A79" s="24">
        <v>76</v>
      </c>
      <c r="B79" s="50" t="s">
        <v>206</v>
      </c>
      <c r="C79" s="51">
        <v>1722</v>
      </c>
      <c r="D79" s="109">
        <v>42332</v>
      </c>
      <c r="E79" s="52" t="str">
        <f>IF(VLOOKUP(C79,'List of tenants'!$C$2:$D$336,2,0)="","NameLess",VLOOKUP(C79,'List of tenants'!$C$2:$D$336,2,0))</f>
        <v xml:space="preserve">اريج يونس عبد الرازق عناني </v>
      </c>
      <c r="F79" s="55">
        <v>2100</v>
      </c>
      <c r="G79" s="56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4"/>
      <c r="S79" s="108">
        <f t="shared" si="2"/>
        <v>0</v>
      </c>
      <c r="T79" s="46"/>
      <c r="U79" s="37"/>
      <c r="V79" s="37"/>
      <c r="W79" s="37"/>
      <c r="X79" s="37"/>
      <c r="Y79" s="37"/>
      <c r="Z79" s="37"/>
    </row>
    <row r="80" spans="1:26">
      <c r="A80" s="24">
        <v>77</v>
      </c>
      <c r="B80" s="50" t="s">
        <v>207</v>
      </c>
      <c r="C80" s="51">
        <v>1721</v>
      </c>
      <c r="D80" s="109">
        <v>42366</v>
      </c>
      <c r="E80" s="52" t="str">
        <f>IF(VLOOKUP(C80,'List of tenants'!$C$2:$D$336,2,0)="","NameLess",VLOOKUP(C80,'List of tenants'!$C$2:$D$336,2,0))</f>
        <v>جميل محمد جميل التاجي وربيحه محمد جميل التاجي</v>
      </c>
      <c r="F80" s="55">
        <v>2100</v>
      </c>
      <c r="G80" s="56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4"/>
      <c r="S80" s="108">
        <f t="shared" si="2"/>
        <v>0</v>
      </c>
      <c r="T80" s="46"/>
      <c r="U80" s="37"/>
      <c r="V80" s="37"/>
      <c r="W80" s="37"/>
      <c r="X80" s="37"/>
      <c r="Y80" s="37"/>
      <c r="Z80" s="37"/>
    </row>
    <row r="81" spans="1:26">
      <c r="A81" s="24">
        <v>78</v>
      </c>
      <c r="B81" s="50" t="s">
        <v>208</v>
      </c>
      <c r="C81" s="51">
        <v>1732</v>
      </c>
      <c r="D81" s="109">
        <v>43083</v>
      </c>
      <c r="E81" s="52" t="str">
        <f>IF(VLOOKUP(C81,'List of tenants'!$C$2:$D$336,2,0)="","NameLess",VLOOKUP(C81,'List of tenants'!$C$2:$D$336,2,0))</f>
        <v>سامر عثمان</v>
      </c>
      <c r="F81" s="55">
        <v>2100</v>
      </c>
      <c r="G81" s="56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4"/>
      <c r="S81" s="108">
        <f t="shared" si="2"/>
        <v>0</v>
      </c>
      <c r="T81" s="46"/>
      <c r="U81" s="37"/>
      <c r="V81" s="37"/>
      <c r="W81" s="37"/>
      <c r="X81" s="37"/>
      <c r="Y81" s="37"/>
      <c r="Z81" s="37"/>
    </row>
    <row r="82" spans="1:26">
      <c r="A82" s="24">
        <v>79</v>
      </c>
      <c r="B82" s="50" t="s">
        <v>209</v>
      </c>
      <c r="C82" s="51">
        <v>1731</v>
      </c>
      <c r="D82" s="109">
        <v>42370</v>
      </c>
      <c r="E82" s="52" t="str">
        <f>IF(VLOOKUP(C82,'List of tenants'!$C$2:$D$336,2,0)="","NameLess",VLOOKUP(C82,'List of tenants'!$C$2:$D$336,2,0))</f>
        <v>عبير أحمد عبد العزيز جبارة</v>
      </c>
      <c r="F82" s="55">
        <v>2100</v>
      </c>
      <c r="G82" s="56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4"/>
      <c r="S82" s="108">
        <f t="shared" si="2"/>
        <v>0</v>
      </c>
      <c r="T82" s="46"/>
      <c r="U82" s="37"/>
      <c r="V82" s="37"/>
      <c r="W82" s="37"/>
      <c r="X82" s="37"/>
      <c r="Y82" s="37"/>
      <c r="Z82" s="37"/>
    </row>
    <row r="83" spans="1:26">
      <c r="A83" s="24">
        <v>80</v>
      </c>
      <c r="B83" s="50" t="s">
        <v>210</v>
      </c>
      <c r="C83" s="51">
        <v>1742</v>
      </c>
      <c r="D83" s="109">
        <v>0</v>
      </c>
      <c r="E83" s="52" t="str">
        <f>IF(VLOOKUP(C83,'List of tenants'!$C$2:$D$336,2,0)="","NameLess",VLOOKUP(C83,'List of tenants'!$C$2:$D$336,2,0))</f>
        <v>NameLess</v>
      </c>
      <c r="F83" s="55">
        <v>2100</v>
      </c>
      <c r="G83" s="56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4"/>
      <c r="S83" s="108">
        <f t="shared" si="2"/>
        <v>0</v>
      </c>
      <c r="T83" s="46"/>
      <c r="U83" s="37"/>
      <c r="V83" s="37"/>
      <c r="W83" s="37"/>
      <c r="X83" s="37"/>
      <c r="Y83" s="37"/>
      <c r="Z83" s="37"/>
    </row>
    <row r="84" spans="1:26">
      <c r="A84" s="24">
        <v>81</v>
      </c>
      <c r="B84" s="50" t="s">
        <v>211</v>
      </c>
      <c r="C84" s="51">
        <v>1741</v>
      </c>
      <c r="D84" s="109">
        <v>0</v>
      </c>
      <c r="E84" s="52" t="str">
        <f>IF(VLOOKUP(C84,'List of tenants'!$C$2:$D$336,2,0)="","NameLess",VLOOKUP(C84,'List of tenants'!$C$2:$D$336,2,0))</f>
        <v>NameLess</v>
      </c>
      <c r="F84" s="55">
        <v>2100</v>
      </c>
      <c r="G84" s="56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4"/>
      <c r="S84" s="108">
        <f t="shared" si="2"/>
        <v>0</v>
      </c>
      <c r="T84" s="46"/>
      <c r="U84" s="37"/>
      <c r="V84" s="37"/>
      <c r="W84" s="37"/>
      <c r="X84" s="37"/>
      <c r="Y84" s="37"/>
      <c r="Z84" s="37"/>
    </row>
    <row r="85" spans="1:26">
      <c r="A85" s="24">
        <v>82</v>
      </c>
      <c r="B85" s="50" t="s">
        <v>212</v>
      </c>
      <c r="C85" s="51">
        <v>1752</v>
      </c>
      <c r="D85" s="109">
        <v>43009</v>
      </c>
      <c r="E85" s="52" t="str">
        <f>IF(VLOOKUP(C85,'List of tenants'!$C$2:$D$336,2,0)="","NameLess",VLOOKUP(C85,'List of tenants'!$C$2:$D$336,2,0))</f>
        <v xml:space="preserve">ايمان انطوان يوسف عون و ادوارد يوسف حنا معلم </v>
      </c>
      <c r="F85" s="55">
        <v>2100</v>
      </c>
      <c r="G85" s="56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4"/>
      <c r="S85" s="108">
        <f t="shared" si="2"/>
        <v>0</v>
      </c>
      <c r="T85" s="46"/>
      <c r="U85" s="37"/>
      <c r="V85" s="37"/>
      <c r="W85" s="37"/>
      <c r="X85" s="37"/>
      <c r="Y85" s="37"/>
      <c r="Z85" s="37"/>
    </row>
    <row r="86" spans="1:26">
      <c r="A86" s="24">
        <v>83</v>
      </c>
      <c r="B86" s="114" t="s">
        <v>36</v>
      </c>
      <c r="C86" s="113">
        <v>1751</v>
      </c>
      <c r="D86" s="109">
        <v>42370</v>
      </c>
      <c r="E86" s="52" t="str">
        <f>IF(VLOOKUP(C86,'List of tenants'!$C$2:$D$336,2,0)="","NameLess",VLOOKUP(C86,'List of tenants'!$C$2:$D$336,2,0))</f>
        <v xml:space="preserve">يوسف محمد عبد الفتاح يوسف </v>
      </c>
      <c r="F86" s="55">
        <v>2100</v>
      </c>
      <c r="G86" s="60"/>
      <c r="H86" s="60"/>
      <c r="I86" s="60"/>
      <c r="J86" s="60"/>
      <c r="K86" s="115"/>
      <c r="L86" s="115"/>
      <c r="M86" s="115"/>
      <c r="N86" s="116"/>
      <c r="O86" s="116"/>
      <c r="P86" s="116"/>
      <c r="Q86" s="116"/>
      <c r="R86" s="117"/>
      <c r="S86" s="118">
        <f t="shared" si="2"/>
        <v>0</v>
      </c>
      <c r="T86" s="119"/>
      <c r="U86" s="37"/>
      <c r="V86" s="37"/>
      <c r="W86" s="37"/>
      <c r="X86" s="37"/>
      <c r="Y86" s="37"/>
      <c r="Z86" s="37"/>
    </row>
    <row r="87" spans="1:26">
      <c r="A87" s="24">
        <v>84</v>
      </c>
      <c r="B87" s="50" t="s">
        <v>39</v>
      </c>
      <c r="C87" s="51">
        <v>-1612</v>
      </c>
      <c r="D87" s="109">
        <v>42559</v>
      </c>
      <c r="E87" s="52" t="str">
        <f>IF(VLOOKUP(C87,'List of tenants'!$C$2:$D$336,2,0)="","NameLess",VLOOKUP(C87,'List of tenants'!$C$2:$D$336,2,0))</f>
        <v>مصباح شحده الوريدات</v>
      </c>
      <c r="F87" s="55">
        <v>2100</v>
      </c>
      <c r="G87" s="56">
        <v>180</v>
      </c>
      <c r="H87" s="56">
        <v>180</v>
      </c>
      <c r="I87" s="56">
        <v>180</v>
      </c>
      <c r="J87" s="56">
        <v>180</v>
      </c>
      <c r="K87" s="56">
        <v>180</v>
      </c>
      <c r="L87" s="56">
        <v>180</v>
      </c>
      <c r="M87" s="56">
        <v>180</v>
      </c>
      <c r="N87" s="56">
        <v>180</v>
      </c>
      <c r="O87" s="56">
        <v>180</v>
      </c>
      <c r="P87" s="56">
        <v>180</v>
      </c>
      <c r="Q87" s="56">
        <v>180</v>
      </c>
      <c r="R87" s="56">
        <v>180</v>
      </c>
      <c r="S87" s="108">
        <f t="shared" si="2"/>
        <v>2160</v>
      </c>
      <c r="T87" s="46"/>
      <c r="U87" s="37"/>
      <c r="V87" s="37"/>
      <c r="W87" s="37"/>
      <c r="X87" s="37"/>
      <c r="Y87" s="37"/>
      <c r="Z87" s="37"/>
    </row>
    <row r="88" spans="1:26">
      <c r="A88" s="24">
        <v>85</v>
      </c>
      <c r="B88" s="50" t="s">
        <v>215</v>
      </c>
      <c r="C88" s="51">
        <v>-1611</v>
      </c>
      <c r="D88" s="109">
        <v>42583</v>
      </c>
      <c r="E88" s="52" t="str">
        <f>IF(VLOOKUP(C88,'List of tenants'!$C$2:$D$336,2,0)="","NameLess",VLOOKUP(C88,'List of tenants'!$C$2:$D$336,2,0))</f>
        <v>منذر سعيد سعود عليان</v>
      </c>
      <c r="F88" s="55">
        <v>2100</v>
      </c>
      <c r="G88" s="56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4"/>
      <c r="S88" s="108">
        <f t="shared" si="2"/>
        <v>0</v>
      </c>
      <c r="T88" s="46"/>
      <c r="U88" s="37"/>
      <c r="V88" s="37"/>
      <c r="W88" s="37"/>
      <c r="X88" s="37"/>
      <c r="Y88" s="37"/>
      <c r="Z88" s="37"/>
    </row>
    <row r="89" spans="1:26">
      <c r="A89" s="24">
        <v>86</v>
      </c>
      <c r="B89" s="50" t="s">
        <v>216</v>
      </c>
      <c r="C89" s="51">
        <v>-1622</v>
      </c>
      <c r="D89" s="109">
        <v>42829</v>
      </c>
      <c r="E89" s="52" t="str">
        <f>IF(VLOOKUP(C89,'List of tenants'!$C$2:$D$336,2,0)="","NameLess",VLOOKUP(C89,'List of tenants'!$C$2:$D$336,2,0))</f>
        <v>عقل زينة</v>
      </c>
      <c r="F89" s="55">
        <v>2100</v>
      </c>
      <c r="G89" s="56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4"/>
      <c r="S89" s="108">
        <f t="shared" si="2"/>
        <v>0</v>
      </c>
      <c r="T89" s="46"/>
      <c r="U89" s="37"/>
      <c r="V89" s="37"/>
      <c r="W89" s="37"/>
      <c r="X89" s="37"/>
      <c r="Y89" s="37"/>
      <c r="Z89" s="37"/>
    </row>
    <row r="90" spans="1:26">
      <c r="A90" s="24">
        <v>87</v>
      </c>
      <c r="B90" s="50" t="s">
        <v>217</v>
      </c>
      <c r="C90" s="51">
        <v>-1621</v>
      </c>
      <c r="D90" s="109">
        <v>0</v>
      </c>
      <c r="E90" s="52" t="str">
        <f>IF(VLOOKUP(C90,'List of tenants'!$C$2:$D$336,2,0)="","NameLess",VLOOKUP(C90,'List of tenants'!$C$2:$D$336,2,0))</f>
        <v>NameLess</v>
      </c>
      <c r="F90" s="55">
        <v>2100</v>
      </c>
      <c r="G90" s="56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4"/>
      <c r="S90" s="108">
        <f t="shared" si="2"/>
        <v>0</v>
      </c>
      <c r="T90" s="46"/>
      <c r="U90" s="37"/>
      <c r="V90" s="37"/>
      <c r="W90" s="37"/>
      <c r="X90" s="37"/>
      <c r="Y90" s="37"/>
      <c r="Z90" s="37"/>
    </row>
    <row r="91" spans="1:26">
      <c r="A91" s="24">
        <v>88</v>
      </c>
      <c r="B91" s="50" t="s">
        <v>218</v>
      </c>
      <c r="C91" s="51">
        <v>-1632</v>
      </c>
      <c r="D91" s="109">
        <v>42539</v>
      </c>
      <c r="E91" s="52" t="str">
        <f>IF(VLOOKUP(C91,'List of tenants'!$C$2:$D$336,2,0)="","NameLess",VLOOKUP(C91,'List of tenants'!$C$2:$D$336,2,0))</f>
        <v>مدحت عادل فايق جبارة وروان راسم جبارة</v>
      </c>
      <c r="F91" s="55">
        <v>2100</v>
      </c>
      <c r="G91" s="56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4"/>
      <c r="S91" s="108">
        <f t="shared" si="2"/>
        <v>0</v>
      </c>
      <c r="T91" s="46"/>
      <c r="U91" s="37"/>
      <c r="V91" s="37"/>
      <c r="W91" s="37"/>
      <c r="X91" s="37"/>
      <c r="Y91" s="37"/>
      <c r="Z91" s="37"/>
    </row>
    <row r="92" spans="1:26">
      <c r="A92" s="24">
        <v>89</v>
      </c>
      <c r="B92" s="50" t="s">
        <v>42</v>
      </c>
      <c r="C92" s="51">
        <v>-1631</v>
      </c>
      <c r="D92" s="109">
        <v>42370</v>
      </c>
      <c r="E92" s="52" t="str">
        <f>IF(VLOOKUP(C92,'List of tenants'!$C$2:$D$336,2,0)="","NameLess",VLOOKUP(C92,'List of tenants'!$C$2:$D$336,2,0))</f>
        <v>محمود سليم عدنان محمود ابو حمد ومحمود نعامنة</v>
      </c>
      <c r="F92" s="55">
        <v>2100</v>
      </c>
      <c r="G92" s="56">
        <v>180</v>
      </c>
      <c r="H92" s="56">
        <v>180</v>
      </c>
      <c r="I92" s="56">
        <v>180</v>
      </c>
      <c r="J92" s="56">
        <v>180</v>
      </c>
      <c r="K92" s="56">
        <v>180</v>
      </c>
      <c r="L92" s="56">
        <v>180</v>
      </c>
      <c r="M92" s="56">
        <v>180</v>
      </c>
      <c r="N92" s="56">
        <v>180</v>
      </c>
      <c r="O92" s="56">
        <v>180</v>
      </c>
      <c r="P92" s="56">
        <v>180</v>
      </c>
      <c r="Q92" s="56">
        <v>180</v>
      </c>
      <c r="R92" s="56">
        <v>180</v>
      </c>
      <c r="S92" s="108">
        <f t="shared" si="2"/>
        <v>2160</v>
      </c>
      <c r="T92" s="46"/>
      <c r="U92" s="37"/>
      <c r="V92" s="37"/>
      <c r="W92" s="37"/>
      <c r="X92" s="37"/>
      <c r="Y92" s="37"/>
      <c r="Z92" s="37"/>
    </row>
    <row r="93" spans="1:26">
      <c r="A93" s="24">
        <v>90</v>
      </c>
      <c r="B93" s="50" t="s">
        <v>219</v>
      </c>
      <c r="C93" s="51">
        <v>1602</v>
      </c>
      <c r="D93" s="109">
        <v>42492</v>
      </c>
      <c r="E93" s="52" t="str">
        <f>IF(VLOOKUP(C93,'List of tenants'!$C$2:$D$336,2,0)="","NameLess",VLOOKUP(C93,'List of tenants'!$C$2:$D$336,2,0))</f>
        <v>سامي حسن موسى عليان</v>
      </c>
      <c r="F93" s="55">
        <v>2100</v>
      </c>
      <c r="G93" s="56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4"/>
      <c r="S93" s="108">
        <f t="shared" si="2"/>
        <v>0</v>
      </c>
      <c r="T93" s="46"/>
      <c r="U93" s="37"/>
      <c r="V93" s="37"/>
      <c r="W93" s="37"/>
      <c r="X93" s="37"/>
      <c r="Y93" s="37"/>
      <c r="Z93" s="37"/>
    </row>
    <row r="94" spans="1:26">
      <c r="A94" s="24">
        <v>91</v>
      </c>
      <c r="B94" s="50" t="s">
        <v>220</v>
      </c>
      <c r="C94" s="51">
        <v>1601</v>
      </c>
      <c r="D94" s="109">
        <v>42453</v>
      </c>
      <c r="E94" s="52" t="str">
        <f>IF(VLOOKUP(C94,'List of tenants'!$C$2:$D$336,2,0)="","NameLess",VLOOKUP(C94,'List of tenants'!$C$2:$D$336,2,0))</f>
        <v>امينة امين يوسف سعادة وربى سمير سعدي سعادة</v>
      </c>
      <c r="F94" s="55">
        <v>2100</v>
      </c>
      <c r="G94" s="56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4"/>
      <c r="S94" s="108">
        <f t="shared" si="2"/>
        <v>0</v>
      </c>
      <c r="T94" s="46"/>
      <c r="U94" s="37"/>
      <c r="V94" s="37"/>
      <c r="W94" s="37"/>
      <c r="X94" s="37"/>
      <c r="Y94" s="37"/>
      <c r="Z94" s="37"/>
    </row>
    <row r="95" spans="1:26">
      <c r="A95" s="24">
        <v>92</v>
      </c>
      <c r="B95" s="50" t="s">
        <v>221</v>
      </c>
      <c r="C95" s="51">
        <v>1612</v>
      </c>
      <c r="D95" s="109">
        <v>42133</v>
      </c>
      <c r="E95" s="52" t="str">
        <f>IF(VLOOKUP(C95,'List of tenants'!$C$2:$D$336,2,0)="","NameLess",VLOOKUP(C95,'List of tenants'!$C$2:$D$336,2,0))</f>
        <v>ساهر محمد ذياب عثمان</v>
      </c>
      <c r="F95" s="55">
        <v>2100</v>
      </c>
      <c r="G95" s="56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4"/>
      <c r="S95" s="108">
        <f t="shared" si="2"/>
        <v>0</v>
      </c>
      <c r="T95" s="46"/>
      <c r="U95" s="37"/>
      <c r="V95" s="37"/>
      <c r="W95" s="37"/>
      <c r="X95" s="37"/>
      <c r="Y95" s="37"/>
      <c r="Z95" s="37"/>
    </row>
    <row r="96" spans="1:26">
      <c r="A96" s="24">
        <v>93</v>
      </c>
      <c r="B96" s="50" t="s">
        <v>222</v>
      </c>
      <c r="C96" s="51">
        <v>1611</v>
      </c>
      <c r="D96" s="109">
        <v>42370</v>
      </c>
      <c r="E96" s="52" t="str">
        <f>IF(VLOOKUP(C96,'List of tenants'!$C$2:$D$336,2,0)="","NameLess",VLOOKUP(C96,'List of tenants'!$C$2:$D$336,2,0))</f>
        <v>اسعد محمد اسعد حجة</v>
      </c>
      <c r="F96" s="55">
        <v>2100</v>
      </c>
      <c r="G96" s="56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4"/>
      <c r="S96" s="108">
        <f t="shared" si="2"/>
        <v>0</v>
      </c>
      <c r="T96" s="46"/>
      <c r="U96" s="37"/>
      <c r="V96" s="37"/>
      <c r="W96" s="37"/>
      <c r="X96" s="37"/>
      <c r="Y96" s="37"/>
      <c r="Z96" s="37"/>
    </row>
    <row r="97" spans="1:26">
      <c r="A97" s="24">
        <v>94</v>
      </c>
      <c r="B97" s="50" t="s">
        <v>223</v>
      </c>
      <c r="C97" s="51">
        <v>1622</v>
      </c>
      <c r="D97" s="109">
        <v>42366</v>
      </c>
      <c r="E97" s="52" t="str">
        <f>IF(VLOOKUP(C97,'List of tenants'!$C$2:$D$336,2,0)="","NameLess",VLOOKUP(C97,'List of tenants'!$C$2:$D$336,2,0))</f>
        <v>ابراهيم محمود ابراهيم حوشية</v>
      </c>
      <c r="F97" s="55">
        <v>2100</v>
      </c>
      <c r="G97" s="56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4"/>
      <c r="S97" s="108">
        <f t="shared" si="2"/>
        <v>0</v>
      </c>
      <c r="T97" s="46"/>
      <c r="U97" s="37"/>
      <c r="V97" s="37"/>
      <c r="W97" s="37"/>
      <c r="X97" s="37"/>
      <c r="Y97" s="37"/>
      <c r="Z97" s="37"/>
    </row>
    <row r="98" spans="1:26">
      <c r="A98" s="24">
        <v>95</v>
      </c>
      <c r="B98" s="50" t="s">
        <v>44</v>
      </c>
      <c r="C98" s="51">
        <v>1621</v>
      </c>
      <c r="D98" s="109">
        <v>42298</v>
      </c>
      <c r="E98" s="52" t="str">
        <f>IF(VLOOKUP(C98,'List of tenants'!$C$2:$D$336,2,0)="","NameLess",VLOOKUP(C98,'List of tenants'!$C$2:$D$336,2,0))</f>
        <v>نعيم صدقي الحاج عبد الرحمن صيفي</v>
      </c>
      <c r="F98" s="55">
        <v>2100</v>
      </c>
      <c r="G98" s="56">
        <v>180</v>
      </c>
      <c r="H98" s="56">
        <v>180</v>
      </c>
      <c r="I98" s="56">
        <v>180</v>
      </c>
      <c r="J98" s="56">
        <v>180</v>
      </c>
      <c r="K98" s="56">
        <v>180</v>
      </c>
      <c r="L98" s="56">
        <v>20</v>
      </c>
      <c r="M98" s="56"/>
      <c r="N98" s="56"/>
      <c r="O98" s="56"/>
      <c r="P98" s="56"/>
      <c r="Q98" s="56"/>
      <c r="R98" s="56"/>
      <c r="S98" s="108">
        <f t="shared" si="2"/>
        <v>920</v>
      </c>
      <c r="T98" s="46"/>
      <c r="U98" s="37"/>
      <c r="V98" s="37"/>
      <c r="W98" s="37"/>
      <c r="X98" s="37"/>
      <c r="Y98" s="37"/>
      <c r="Z98" s="37"/>
    </row>
    <row r="99" spans="1:26">
      <c r="A99" s="24">
        <v>96</v>
      </c>
      <c r="B99" s="50" t="s">
        <v>224</v>
      </c>
      <c r="C99" s="51">
        <v>1632</v>
      </c>
      <c r="D99" s="109">
        <v>42509</v>
      </c>
      <c r="E99" s="52" t="str">
        <f>IF(VLOOKUP(C99,'List of tenants'!$C$2:$D$336,2,0)="","NameLess",VLOOKUP(C99,'List of tenants'!$C$2:$D$336,2,0))</f>
        <v>ايمن عمراحمد لبوم</v>
      </c>
      <c r="F99" s="55">
        <v>2100</v>
      </c>
      <c r="G99" s="56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4"/>
      <c r="S99" s="108">
        <f t="shared" si="2"/>
        <v>0</v>
      </c>
      <c r="T99" s="46"/>
      <c r="U99" s="37"/>
      <c r="V99" s="37"/>
      <c r="W99" s="37"/>
      <c r="X99" s="37"/>
      <c r="Y99" s="37"/>
      <c r="Z99" s="37"/>
    </row>
    <row r="100" spans="1:26">
      <c r="A100" s="24">
        <v>97</v>
      </c>
      <c r="B100" s="50" t="s">
        <v>225</v>
      </c>
      <c r="C100" s="51">
        <v>1631</v>
      </c>
      <c r="D100" s="109">
        <v>42454</v>
      </c>
      <c r="E100" s="52" t="str">
        <f>IF(VLOOKUP(C100,'List of tenants'!$C$2:$D$336,2,0)="","NameLess",VLOOKUP(C100,'List of tenants'!$C$2:$D$336,2,0))</f>
        <v>نضال عبد اللطيف شحدة غيث</v>
      </c>
      <c r="F100" s="55">
        <v>2100</v>
      </c>
      <c r="G100" s="56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4"/>
      <c r="S100" s="108">
        <f t="shared" si="2"/>
        <v>0</v>
      </c>
      <c r="T100" s="46"/>
      <c r="U100" s="37"/>
      <c r="V100" s="37"/>
      <c r="W100" s="37"/>
      <c r="X100" s="37"/>
      <c r="Y100" s="37"/>
      <c r="Z100" s="37"/>
    </row>
    <row r="101" spans="1:26">
      <c r="A101" s="24">
        <v>98</v>
      </c>
      <c r="B101" s="50" t="s">
        <v>226</v>
      </c>
      <c r="C101" s="51">
        <v>-1512</v>
      </c>
      <c r="D101" s="109">
        <v>42261</v>
      </c>
      <c r="E101" s="52" t="str">
        <f>IF(VLOOKUP(C101,'List of tenants'!$C$2:$D$336,2,0)="","NameLess",VLOOKUP(C101,'List of tenants'!$C$2:$D$336,2,0))</f>
        <v>سامي كامل عثمان عطوان</v>
      </c>
      <c r="F101" s="55">
        <v>2100</v>
      </c>
      <c r="G101" s="56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4"/>
      <c r="S101" s="108">
        <f t="shared" si="2"/>
        <v>0</v>
      </c>
      <c r="T101" s="46"/>
      <c r="U101" s="37"/>
      <c r="V101" s="37"/>
      <c r="W101" s="37"/>
      <c r="X101" s="37"/>
      <c r="Y101" s="37"/>
      <c r="Z101" s="37"/>
    </row>
    <row r="102" spans="1:26">
      <c r="A102" s="24">
        <v>99</v>
      </c>
      <c r="B102" s="50" t="s">
        <v>227</v>
      </c>
      <c r="C102" s="51">
        <v>-1511</v>
      </c>
      <c r="D102" s="109" t="s">
        <v>1821</v>
      </c>
      <c r="E102" s="52" t="str">
        <f>IF(VLOOKUP(C102,'List of tenants'!$C$2:$D$336,2,0)="","NameLess",VLOOKUP(C102,'List of tenants'!$C$2:$D$336,2,0))</f>
        <v>نفين مصطفى احمد علمي</v>
      </c>
      <c r="F102" s="55">
        <v>2100</v>
      </c>
      <c r="G102" s="56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4"/>
      <c r="S102" s="108">
        <f t="shared" si="2"/>
        <v>0</v>
      </c>
      <c r="T102" s="46"/>
      <c r="U102" s="37"/>
      <c r="V102" s="37"/>
      <c r="W102" s="37"/>
      <c r="X102" s="37"/>
      <c r="Y102" s="37"/>
      <c r="Z102" s="37"/>
    </row>
    <row r="103" spans="1:26">
      <c r="A103" s="24">
        <v>100</v>
      </c>
      <c r="B103" s="50" t="s">
        <v>228</v>
      </c>
      <c r="C103" s="51">
        <v>-1522</v>
      </c>
      <c r="D103" s="109">
        <v>0</v>
      </c>
      <c r="E103" s="52" t="str">
        <f>IF(VLOOKUP(C103,'List of tenants'!$C$2:$D$336,2,0)="","NameLess",VLOOKUP(C103,'List of tenants'!$C$2:$D$336,2,0))</f>
        <v>NameLess</v>
      </c>
      <c r="F103" s="55">
        <v>2100</v>
      </c>
      <c r="G103" s="56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4"/>
      <c r="S103" s="108">
        <f t="shared" si="2"/>
        <v>0</v>
      </c>
      <c r="T103" s="46"/>
      <c r="U103" s="37"/>
      <c r="V103" s="37"/>
      <c r="W103" s="37"/>
      <c r="X103" s="37"/>
      <c r="Y103" s="37"/>
      <c r="Z103" s="37"/>
    </row>
    <row r="104" spans="1:26">
      <c r="A104" s="24">
        <v>101</v>
      </c>
      <c r="B104" s="50" t="s">
        <v>101</v>
      </c>
      <c r="C104" s="51">
        <v>-1521</v>
      </c>
      <c r="D104" s="109">
        <v>42013</v>
      </c>
      <c r="E104" s="52" t="str">
        <f>IF(VLOOKUP(C104,'List of tenants'!$C$2:$D$336,2,0)="","NameLess",VLOOKUP(C104,'List of tenants'!$C$2:$D$336,2,0))</f>
        <v>ماهر عمر ابو ماضي و عبد موسى ابو ماضي</v>
      </c>
      <c r="F104" s="55">
        <v>2100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108">
        <f t="shared" si="2"/>
        <v>0</v>
      </c>
      <c r="T104" s="46"/>
      <c r="U104" s="37"/>
      <c r="V104" s="37"/>
      <c r="W104" s="37"/>
      <c r="X104" s="37"/>
      <c r="Y104" s="37"/>
      <c r="Z104" s="37"/>
    </row>
    <row r="105" spans="1:26">
      <c r="A105" s="24">
        <v>102</v>
      </c>
      <c r="B105" s="50" t="s">
        <v>229</v>
      </c>
      <c r="C105" s="51">
        <v>-1532</v>
      </c>
      <c r="D105" s="109">
        <v>0</v>
      </c>
      <c r="E105" s="52" t="str">
        <f>IF(VLOOKUP(C105,'List of tenants'!$C$2:$D$336,2,0)="","NameLess",VLOOKUP(C105,'List of tenants'!$C$2:$D$336,2,0))</f>
        <v>NameLess</v>
      </c>
      <c r="F105" s="55">
        <v>2100</v>
      </c>
      <c r="G105" s="56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4"/>
      <c r="S105" s="108">
        <f t="shared" si="2"/>
        <v>0</v>
      </c>
      <c r="T105" s="46"/>
      <c r="U105" s="37"/>
      <c r="V105" s="37"/>
      <c r="W105" s="37"/>
      <c r="X105" s="37"/>
      <c r="Y105" s="37"/>
      <c r="Z105" s="37"/>
    </row>
    <row r="106" spans="1:26">
      <c r="A106" s="24">
        <v>103</v>
      </c>
      <c r="B106" s="50" t="s">
        <v>230</v>
      </c>
      <c r="C106" s="51">
        <v>-1531</v>
      </c>
      <c r="D106" s="109">
        <v>42402</v>
      </c>
      <c r="E106" s="52" t="str">
        <f>IF(VLOOKUP(C106,'List of tenants'!$C$2:$D$336,2,0)="","NameLess",VLOOKUP(C106,'List of tenants'!$C$2:$D$336,2,0))</f>
        <v>سمية صادق يوسف حاج يحيى</v>
      </c>
      <c r="F106" s="55">
        <v>2100</v>
      </c>
      <c r="G106" s="56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4"/>
      <c r="S106" s="108">
        <f t="shared" si="2"/>
        <v>0</v>
      </c>
      <c r="T106" s="46"/>
      <c r="U106" s="37"/>
      <c r="V106" s="37"/>
      <c r="W106" s="37"/>
      <c r="X106" s="37"/>
      <c r="Y106" s="37"/>
      <c r="Z106" s="37"/>
    </row>
    <row r="107" spans="1:26">
      <c r="A107" s="24">
        <v>104</v>
      </c>
      <c r="B107" s="50" t="s">
        <v>231</v>
      </c>
      <c r="C107" s="51">
        <v>1502</v>
      </c>
      <c r="D107" s="109">
        <v>0</v>
      </c>
      <c r="E107" s="52" t="str">
        <f>IF(VLOOKUP(C107,'List of tenants'!$C$2:$D$336,2,0)="","NameLess",VLOOKUP(C107,'List of tenants'!$C$2:$D$336,2,0))</f>
        <v>NameLess</v>
      </c>
      <c r="F107" s="55">
        <v>2100</v>
      </c>
      <c r="G107" s="56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4"/>
      <c r="S107" s="108">
        <f t="shared" si="2"/>
        <v>0</v>
      </c>
      <c r="T107" s="46"/>
      <c r="U107" s="37"/>
      <c r="V107" s="37"/>
      <c r="W107" s="37"/>
      <c r="X107" s="37"/>
      <c r="Y107" s="37"/>
      <c r="Z107" s="37"/>
    </row>
    <row r="108" spans="1:26">
      <c r="A108" s="24">
        <v>105</v>
      </c>
      <c r="B108" s="50" t="s">
        <v>47</v>
      </c>
      <c r="C108" s="51">
        <v>1501</v>
      </c>
      <c r="D108" s="109">
        <v>42771</v>
      </c>
      <c r="E108" s="52" t="str">
        <f>IF(VLOOKUP(C108,'List of tenants'!$C$2:$D$336,2,0)="","NameLess",VLOOKUP(C108,'List of tenants'!$C$2:$D$336,2,0))</f>
        <v>عدي/ رياض الهندي</v>
      </c>
      <c r="F108" s="55">
        <v>2100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108">
        <f t="shared" si="2"/>
        <v>0</v>
      </c>
      <c r="T108" s="46"/>
      <c r="U108" s="37"/>
      <c r="V108" s="37"/>
      <c r="W108" s="37"/>
      <c r="X108" s="37"/>
      <c r="Y108" s="37"/>
      <c r="Z108" s="37"/>
    </row>
    <row r="109" spans="1:26">
      <c r="A109" s="24">
        <v>106</v>
      </c>
      <c r="B109" s="50" t="s">
        <v>232</v>
      </c>
      <c r="C109" s="51">
        <v>1512</v>
      </c>
      <c r="D109" s="109">
        <v>42370</v>
      </c>
      <c r="E109" s="52" t="str">
        <f>IF(VLOOKUP(C109,'List of tenants'!$C$2:$D$336,2,0)="","NameLess",VLOOKUP(C109,'List of tenants'!$C$2:$D$336,2,0))</f>
        <v>محمود فيصل يوسف ابوطاعة</v>
      </c>
      <c r="F109" s="55">
        <v>2100</v>
      </c>
      <c r="G109" s="56">
        <v>180</v>
      </c>
      <c r="H109" s="56">
        <v>180</v>
      </c>
      <c r="I109" s="56">
        <v>180</v>
      </c>
      <c r="J109" s="56">
        <v>180</v>
      </c>
      <c r="K109" s="56">
        <v>180</v>
      </c>
      <c r="L109" s="56">
        <v>180</v>
      </c>
      <c r="M109" s="56">
        <v>180</v>
      </c>
      <c r="N109" s="56">
        <v>180</v>
      </c>
      <c r="O109" s="56">
        <v>180</v>
      </c>
      <c r="P109" s="56">
        <v>180</v>
      </c>
      <c r="Q109" s="56">
        <v>180</v>
      </c>
      <c r="R109" s="56">
        <v>365</v>
      </c>
      <c r="S109" s="108">
        <f t="shared" si="2"/>
        <v>2345</v>
      </c>
      <c r="T109" s="46" t="s">
        <v>1806</v>
      </c>
      <c r="U109" s="37"/>
      <c r="V109" s="37"/>
      <c r="W109" s="37"/>
      <c r="X109" s="37"/>
      <c r="Y109" s="37"/>
      <c r="Z109" s="37"/>
    </row>
    <row r="110" spans="1:26">
      <c r="A110" s="24">
        <v>107</v>
      </c>
      <c r="B110" s="50" t="s">
        <v>233</v>
      </c>
      <c r="C110" s="51">
        <v>1511</v>
      </c>
      <c r="D110" s="109">
        <v>42046</v>
      </c>
      <c r="E110" s="52" t="str">
        <f>IF(VLOOKUP(C110,'List of tenants'!$C$2:$D$336,2,0)="","NameLess",VLOOKUP(C110,'List of tenants'!$C$2:$D$336,2,0))</f>
        <v>ابراهيم ديب ابراهيم طيبي وايناس اسماعيل طيبي</v>
      </c>
      <c r="F110" s="55">
        <v>2100</v>
      </c>
      <c r="G110" s="56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4"/>
      <c r="S110" s="108">
        <f t="shared" si="2"/>
        <v>0</v>
      </c>
      <c r="T110" s="46"/>
      <c r="U110" s="37"/>
      <c r="V110" s="37"/>
      <c r="W110" s="37"/>
      <c r="X110" s="37"/>
      <c r="Y110" s="37"/>
      <c r="Z110" s="37"/>
    </row>
    <row r="111" spans="1:26">
      <c r="A111" s="24">
        <v>108</v>
      </c>
      <c r="B111" s="50" t="s">
        <v>234</v>
      </c>
      <c r="C111" s="51">
        <v>1522</v>
      </c>
      <c r="D111" s="109">
        <v>42370</v>
      </c>
      <c r="E111" s="52" t="str">
        <f>IF(VLOOKUP(C111,'List of tenants'!$C$2:$D$336,2,0)="","NameLess",VLOOKUP(C111,'List of tenants'!$C$2:$D$336,2,0))</f>
        <v>فريال أحمد علي أبو قطيفان</v>
      </c>
      <c r="F111" s="55">
        <v>2100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4"/>
      <c r="S111" s="108">
        <f t="shared" si="2"/>
        <v>0</v>
      </c>
      <c r="T111" s="46"/>
      <c r="U111" s="37"/>
      <c r="V111" s="37"/>
      <c r="W111" s="37"/>
      <c r="X111" s="37"/>
      <c r="Y111" s="37"/>
      <c r="Z111" s="37"/>
    </row>
    <row r="112" spans="1:26">
      <c r="A112" s="24">
        <v>109</v>
      </c>
      <c r="B112" s="50" t="s">
        <v>235</v>
      </c>
      <c r="C112" s="51">
        <v>1521</v>
      </c>
      <c r="D112" s="109">
        <v>42676</v>
      </c>
      <c r="E112" s="52" t="str">
        <f>IF(VLOOKUP(C112,'List of tenants'!$C$2:$D$336,2,0)="","NameLess",VLOOKUP(C112,'List of tenants'!$C$2:$D$336,2,0))</f>
        <v>حسن يوسف محمد قعدان</v>
      </c>
      <c r="F112" s="55">
        <v>2100</v>
      </c>
      <c r="G112" s="56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4"/>
      <c r="S112" s="108">
        <f t="shared" si="2"/>
        <v>0</v>
      </c>
      <c r="T112" s="46"/>
      <c r="U112" s="37"/>
      <c r="V112" s="37"/>
      <c r="W112" s="37"/>
      <c r="X112" s="37"/>
      <c r="Y112" s="37"/>
      <c r="Z112" s="37"/>
    </row>
    <row r="113" spans="1:26">
      <c r="A113" s="24">
        <v>110</v>
      </c>
      <c r="B113" s="50" t="s">
        <v>236</v>
      </c>
      <c r="C113" s="51">
        <v>1532</v>
      </c>
      <c r="D113" s="109" t="s">
        <v>1821</v>
      </c>
      <c r="E113" s="52" t="str">
        <f>IF(VLOOKUP(C113,'List of tenants'!$C$2:$D$336,2,0)="","NameLess",VLOOKUP(C113,'List of tenants'!$C$2:$D$336,2,0))</f>
        <v>أحمد محاجنة</v>
      </c>
      <c r="F113" s="55">
        <v>2100</v>
      </c>
      <c r="G113" s="56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4"/>
      <c r="S113" s="108">
        <f t="shared" si="2"/>
        <v>0</v>
      </c>
      <c r="T113" s="46"/>
      <c r="U113" s="37"/>
      <c r="V113" s="37"/>
      <c r="W113" s="37"/>
      <c r="X113" s="37"/>
      <c r="Y113" s="37"/>
      <c r="Z113" s="37"/>
    </row>
    <row r="114" spans="1:26">
      <c r="A114" s="24">
        <v>111</v>
      </c>
      <c r="B114" s="50" t="s">
        <v>237</v>
      </c>
      <c r="C114" s="51">
        <v>1531</v>
      </c>
      <c r="D114" s="109">
        <v>0</v>
      </c>
      <c r="E114" s="52" t="str">
        <f>IF(VLOOKUP(C114,'List of tenants'!$C$2:$D$336,2,0)="","NameLess",VLOOKUP(C114,'List of tenants'!$C$2:$D$336,2,0))</f>
        <v>NameLess</v>
      </c>
      <c r="F114" s="55">
        <v>2100</v>
      </c>
      <c r="G114" s="56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4"/>
      <c r="S114" s="108">
        <f t="shared" si="2"/>
        <v>0</v>
      </c>
      <c r="T114" s="46"/>
      <c r="U114" s="37"/>
      <c r="V114" s="37"/>
      <c r="W114" s="37"/>
      <c r="X114" s="37"/>
      <c r="Y114" s="37"/>
      <c r="Z114" s="37"/>
    </row>
    <row r="115" spans="1:26">
      <c r="A115" s="24">
        <v>112</v>
      </c>
      <c r="B115" s="50" t="s">
        <v>51</v>
      </c>
      <c r="C115" s="51">
        <v>1542</v>
      </c>
      <c r="D115" s="109">
        <v>42275</v>
      </c>
      <c r="E115" s="52" t="str">
        <f>IF(VLOOKUP(C115,'List of tenants'!$C$2:$D$336,2,0)="","NameLess",VLOOKUP(C115,'List of tenants'!$C$2:$D$336,2,0))</f>
        <v>لطفي عبد الله ياسين صرصور</v>
      </c>
      <c r="F115" s="55">
        <v>2100</v>
      </c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108">
        <f t="shared" si="2"/>
        <v>0</v>
      </c>
      <c r="T115" s="46"/>
      <c r="U115" s="37"/>
      <c r="V115" s="37"/>
      <c r="W115" s="37"/>
      <c r="X115" s="37"/>
      <c r="Y115" s="37"/>
      <c r="Z115" s="37"/>
    </row>
    <row r="116" spans="1:26">
      <c r="A116" s="24">
        <v>113</v>
      </c>
      <c r="B116" s="50" t="s">
        <v>238</v>
      </c>
      <c r="C116" s="51">
        <v>1541</v>
      </c>
      <c r="D116" s="109">
        <v>0</v>
      </c>
      <c r="E116" s="52" t="str">
        <f>IF(VLOOKUP(C116,'List of tenants'!$C$2:$D$336,2,0)="","NameLess",VLOOKUP(C116,'List of tenants'!$C$2:$D$336,2,0))</f>
        <v>NameLess</v>
      </c>
      <c r="F116" s="55">
        <v>2100</v>
      </c>
      <c r="G116" s="56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4"/>
      <c r="S116" s="108">
        <f t="shared" si="2"/>
        <v>0</v>
      </c>
      <c r="T116" s="46"/>
      <c r="U116" s="37"/>
      <c r="V116" s="37"/>
      <c r="W116" s="37"/>
      <c r="X116" s="37"/>
      <c r="Y116" s="37"/>
      <c r="Z116" s="37"/>
    </row>
    <row r="117" spans="1:26">
      <c r="A117" s="24">
        <v>114</v>
      </c>
      <c r="B117" s="50" t="s">
        <v>239</v>
      </c>
      <c r="C117" s="51">
        <v>1552</v>
      </c>
      <c r="D117" s="109">
        <v>42483</v>
      </c>
      <c r="E117" s="52" t="str">
        <f>IF(VLOOKUP(C117,'List of tenants'!$C$2:$D$336,2,0)="","NameLess",VLOOKUP(C117,'List of tenants'!$C$2:$D$336,2,0))</f>
        <v>هدى زهير محمد جمل وكوثر طلال محمد ناطور</v>
      </c>
      <c r="F117" s="55">
        <v>2100</v>
      </c>
      <c r="G117" s="56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4"/>
      <c r="S117" s="108">
        <f t="shared" si="2"/>
        <v>0</v>
      </c>
      <c r="T117" s="46"/>
      <c r="U117" s="37"/>
      <c r="V117" s="37"/>
      <c r="W117" s="37"/>
      <c r="X117" s="37"/>
      <c r="Y117" s="37"/>
      <c r="Z117" s="37"/>
    </row>
    <row r="118" spans="1:26">
      <c r="A118" s="24">
        <v>115</v>
      </c>
      <c r="B118" s="50" t="s">
        <v>240</v>
      </c>
      <c r="C118" s="51">
        <v>1551</v>
      </c>
      <c r="D118" s="109">
        <v>0</v>
      </c>
      <c r="E118" s="52" t="str">
        <f>IF(VLOOKUP(C118,'List of tenants'!$C$2:$D$336,2,0)="","NameLess",VLOOKUP(C118,'List of tenants'!$C$2:$D$336,2,0))</f>
        <v>NameLess</v>
      </c>
      <c r="F118" s="55">
        <v>2100</v>
      </c>
      <c r="G118" s="56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4"/>
      <c r="S118" s="108">
        <f t="shared" si="2"/>
        <v>0</v>
      </c>
      <c r="T118" s="46"/>
      <c r="U118" s="37"/>
      <c r="V118" s="37"/>
      <c r="W118" s="37"/>
      <c r="X118" s="37"/>
      <c r="Y118" s="37"/>
      <c r="Z118" s="37"/>
    </row>
    <row r="119" spans="1:26">
      <c r="A119" s="24">
        <v>116</v>
      </c>
      <c r="B119" s="50" t="s">
        <v>241</v>
      </c>
      <c r="C119" s="51">
        <v>-1412</v>
      </c>
      <c r="D119" s="109">
        <v>42872</v>
      </c>
      <c r="E119" s="52" t="str">
        <f>IF(VLOOKUP(C119,'List of tenants'!$C$2:$D$336,2,0)="","NameLess",VLOOKUP(C119,'List of tenants'!$C$2:$D$336,2,0))</f>
        <v>سائد سليمية</v>
      </c>
      <c r="F119" s="55">
        <v>2100</v>
      </c>
      <c r="G119" s="56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4"/>
      <c r="S119" s="108">
        <f t="shared" si="2"/>
        <v>0</v>
      </c>
      <c r="T119" s="46"/>
      <c r="U119" s="37"/>
      <c r="V119" s="37"/>
      <c r="W119" s="37"/>
      <c r="X119" s="37"/>
      <c r="Y119" s="37"/>
      <c r="Z119" s="37"/>
    </row>
    <row r="120" spans="1:26">
      <c r="A120" s="24">
        <v>117</v>
      </c>
      <c r="B120" s="50" t="s">
        <v>242</v>
      </c>
      <c r="C120" s="51">
        <v>-1411</v>
      </c>
      <c r="D120" s="109">
        <v>0</v>
      </c>
      <c r="E120" s="52" t="str">
        <f>IF(VLOOKUP(C120,'List of tenants'!$C$2:$D$336,2,0)="","NameLess",VLOOKUP(C120,'List of tenants'!$C$2:$D$336,2,0))</f>
        <v>NameLess</v>
      </c>
      <c r="F120" s="55">
        <v>2100</v>
      </c>
      <c r="G120" s="56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4"/>
      <c r="S120" s="108">
        <f t="shared" si="2"/>
        <v>0</v>
      </c>
      <c r="T120" s="46"/>
      <c r="U120" s="37"/>
      <c r="V120" s="37"/>
      <c r="W120" s="37"/>
      <c r="X120" s="37"/>
      <c r="Y120" s="37"/>
      <c r="Z120" s="37"/>
    </row>
    <row r="121" spans="1:26">
      <c r="A121" s="24">
        <v>118</v>
      </c>
      <c r="B121" s="50" t="s">
        <v>243</v>
      </c>
      <c r="C121" s="51">
        <v>-1422</v>
      </c>
      <c r="D121" s="109">
        <v>42856</v>
      </c>
      <c r="E121" s="52" t="str">
        <f>IF(VLOOKUP(C121,'List of tenants'!$C$2:$D$336,2,0)="","NameLess",VLOOKUP(C121,'List of tenants'!$C$2:$D$336,2,0))</f>
        <v>اسامة عزمي عبد الحفيظ الجولاني</v>
      </c>
      <c r="F121" s="55">
        <v>2100</v>
      </c>
      <c r="G121" s="56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4"/>
      <c r="S121" s="108">
        <f t="shared" si="2"/>
        <v>0</v>
      </c>
      <c r="T121" s="46"/>
      <c r="U121" s="37"/>
      <c r="V121" s="37"/>
      <c r="W121" s="37"/>
      <c r="X121" s="37"/>
      <c r="Y121" s="37"/>
      <c r="Z121" s="37"/>
    </row>
    <row r="122" spans="1:26">
      <c r="A122" s="24">
        <v>119</v>
      </c>
      <c r="B122" s="50" t="s">
        <v>244</v>
      </c>
      <c r="C122" s="51">
        <v>-1421</v>
      </c>
      <c r="D122" s="109" t="s">
        <v>1821</v>
      </c>
      <c r="E122" s="52" t="str">
        <f>IF(VLOOKUP(C122,'List of tenants'!$C$2:$D$336,2,0)="","NameLess",VLOOKUP(C122,'List of tenants'!$C$2:$D$336,2,0))</f>
        <v>سامية عيد ابراهيم شعباني</v>
      </c>
      <c r="F122" s="55">
        <v>2100</v>
      </c>
      <c r="G122" s="56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4"/>
      <c r="S122" s="108">
        <f t="shared" si="2"/>
        <v>0</v>
      </c>
      <c r="T122" s="46"/>
      <c r="U122" s="37"/>
      <c r="V122" s="37"/>
      <c r="W122" s="37"/>
      <c r="X122" s="37"/>
      <c r="Y122" s="37"/>
      <c r="Z122" s="37"/>
    </row>
    <row r="123" spans="1:26">
      <c r="A123" s="24">
        <v>120</v>
      </c>
      <c r="B123" s="50" t="s">
        <v>245</v>
      </c>
      <c r="C123" s="51">
        <v>-1432</v>
      </c>
      <c r="D123" s="109">
        <v>0</v>
      </c>
      <c r="E123" s="52" t="str">
        <f>IF(VLOOKUP(C123,'List of tenants'!$C$2:$D$336,2,0)="","NameLess",VLOOKUP(C123,'List of tenants'!$C$2:$D$336,2,0))</f>
        <v>NameLess</v>
      </c>
      <c r="F123" s="55">
        <v>2100</v>
      </c>
      <c r="G123" s="56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4"/>
      <c r="S123" s="108">
        <f t="shared" si="2"/>
        <v>0</v>
      </c>
      <c r="T123" s="46"/>
      <c r="U123" s="37"/>
      <c r="V123" s="37"/>
      <c r="W123" s="37"/>
      <c r="X123" s="37"/>
      <c r="Y123" s="37"/>
      <c r="Z123" s="37"/>
    </row>
    <row r="124" spans="1:26">
      <c r="A124" s="24">
        <v>121</v>
      </c>
      <c r="B124" s="50" t="s">
        <v>246</v>
      </c>
      <c r="C124" s="51">
        <v>-1431</v>
      </c>
      <c r="D124" s="109">
        <v>42560</v>
      </c>
      <c r="E124" s="52" t="str">
        <f>IF(VLOOKUP(C124,'List of tenants'!$C$2:$D$336,2,0)="","NameLess",VLOOKUP(C124,'List of tenants'!$C$2:$D$336,2,0))</f>
        <v>عريب عدنان عبد الرحمن عبيد</v>
      </c>
      <c r="F124" s="55">
        <v>2100</v>
      </c>
      <c r="G124" s="56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4"/>
      <c r="S124" s="108">
        <f t="shared" si="2"/>
        <v>0</v>
      </c>
      <c r="T124" s="46"/>
      <c r="U124" s="37"/>
      <c r="V124" s="37"/>
      <c r="W124" s="37"/>
      <c r="X124" s="37"/>
      <c r="Y124" s="37"/>
      <c r="Z124" s="37"/>
    </row>
    <row r="125" spans="1:26">
      <c r="A125" s="24">
        <v>122</v>
      </c>
      <c r="B125" s="50" t="s">
        <v>247</v>
      </c>
      <c r="C125" s="51">
        <v>1402</v>
      </c>
      <c r="D125" s="109">
        <v>42227</v>
      </c>
      <c r="E125" s="52" t="str">
        <f>IF(VLOOKUP(C125,'List of tenants'!$C$2:$D$336,2,0)="","NameLess",VLOOKUP(C125,'List of tenants'!$C$2:$D$336,2,0))</f>
        <v xml:space="preserve">إينا ليونيد إيفان خروف </v>
      </c>
      <c r="F125" s="55">
        <v>2100</v>
      </c>
      <c r="G125" s="56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4"/>
      <c r="S125" s="108">
        <f t="shared" si="2"/>
        <v>0</v>
      </c>
      <c r="T125" s="46"/>
      <c r="U125" s="37"/>
      <c r="V125" s="37"/>
      <c r="W125" s="37"/>
      <c r="X125" s="37"/>
      <c r="Y125" s="37"/>
      <c r="Z125" s="37"/>
    </row>
    <row r="126" spans="1:26">
      <c r="A126" s="24">
        <v>123</v>
      </c>
      <c r="B126" s="50" t="s">
        <v>248</v>
      </c>
      <c r="C126" s="51">
        <v>1401</v>
      </c>
      <c r="D126" s="109">
        <v>42370</v>
      </c>
      <c r="E126" s="52" t="str">
        <f>IF(VLOOKUP(C126,'List of tenants'!$C$2:$D$336,2,0)="","NameLess",VLOOKUP(C126,'List of tenants'!$C$2:$D$336,2,0))</f>
        <v>كمال محمد نعواش</v>
      </c>
      <c r="F126" s="55">
        <v>2100</v>
      </c>
      <c r="G126" s="56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4"/>
      <c r="S126" s="108">
        <f t="shared" si="2"/>
        <v>0</v>
      </c>
      <c r="T126" s="46"/>
      <c r="U126" s="37"/>
      <c r="V126" s="37"/>
      <c r="W126" s="37"/>
      <c r="X126" s="37"/>
      <c r="Y126" s="37"/>
      <c r="Z126" s="37"/>
    </row>
    <row r="127" spans="1:26">
      <c r="A127" s="24">
        <v>124</v>
      </c>
      <c r="B127" s="50" t="s">
        <v>249</v>
      </c>
      <c r="C127" s="51">
        <v>1412</v>
      </c>
      <c r="D127" s="109">
        <v>42706</v>
      </c>
      <c r="E127" s="52" t="str">
        <f>IF(VLOOKUP(C127,'List of tenants'!$C$2:$D$336,2,0)="","NameLess",VLOOKUP(C127,'List of tenants'!$C$2:$D$336,2,0))</f>
        <v>تتسيانا كزميرفتا حسلاف ترك</v>
      </c>
      <c r="F127" s="55">
        <v>2100</v>
      </c>
      <c r="G127" s="56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4"/>
      <c r="S127" s="108">
        <f t="shared" si="2"/>
        <v>0</v>
      </c>
      <c r="T127" s="46"/>
      <c r="U127" s="37"/>
      <c r="V127" s="37"/>
      <c r="W127" s="37"/>
      <c r="X127" s="37"/>
      <c r="Y127" s="37"/>
      <c r="Z127" s="37"/>
    </row>
    <row r="128" spans="1:26">
      <c r="A128" s="24">
        <v>125</v>
      </c>
      <c r="B128" s="50" t="s">
        <v>250</v>
      </c>
      <c r="C128" s="51">
        <v>1411</v>
      </c>
      <c r="D128" s="109">
        <v>42427</v>
      </c>
      <c r="E128" s="52" t="str">
        <f>IF(VLOOKUP(C128,'List of tenants'!$C$2:$D$336,2,0)="","NameLess",VLOOKUP(C128,'List of tenants'!$C$2:$D$336,2,0))</f>
        <v>هشام احمد عبدالرازق تفاحة</v>
      </c>
      <c r="F128" s="55">
        <v>2100</v>
      </c>
      <c r="G128" s="56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4"/>
      <c r="S128" s="108">
        <f t="shared" si="2"/>
        <v>0</v>
      </c>
      <c r="T128" s="46"/>
      <c r="U128" s="37"/>
      <c r="V128" s="37"/>
      <c r="W128" s="37"/>
      <c r="X128" s="37"/>
      <c r="Y128" s="37"/>
      <c r="Z128" s="37"/>
    </row>
    <row r="129" spans="1:26">
      <c r="A129" s="24">
        <v>126</v>
      </c>
      <c r="B129" s="50" t="s">
        <v>251</v>
      </c>
      <c r="C129" s="51">
        <v>1422</v>
      </c>
      <c r="D129" s="109">
        <v>0</v>
      </c>
      <c r="E129" s="52" t="str">
        <f>IF(VLOOKUP(C129,'List of tenants'!$C$2:$D$336,2,0)="","NameLess",VLOOKUP(C129,'List of tenants'!$C$2:$D$336,2,0))</f>
        <v>NameLess</v>
      </c>
      <c r="F129" s="55">
        <v>2100</v>
      </c>
      <c r="G129" s="56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4"/>
      <c r="S129" s="108">
        <f t="shared" si="2"/>
        <v>0</v>
      </c>
      <c r="T129" s="46"/>
      <c r="U129" s="37"/>
      <c r="V129" s="37"/>
      <c r="W129" s="37"/>
      <c r="X129" s="37"/>
      <c r="Y129" s="37"/>
      <c r="Z129" s="37"/>
    </row>
    <row r="130" spans="1:26">
      <c r="A130" s="24">
        <v>127</v>
      </c>
      <c r="B130" s="50" t="s">
        <v>252</v>
      </c>
      <c r="C130" s="51">
        <v>1421</v>
      </c>
      <c r="D130" s="109">
        <v>42402</v>
      </c>
      <c r="E130" s="52" t="str">
        <f>IF(VLOOKUP(C130,'List of tenants'!$C$2:$D$336,2,0)="","NameLess",VLOOKUP(C130,'List of tenants'!$C$2:$D$336,2,0))</f>
        <v xml:space="preserve">محمد مرجان رشيد مصطفى جبارين </v>
      </c>
      <c r="F130" s="55">
        <v>2100</v>
      </c>
      <c r="G130" s="56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4"/>
      <c r="S130" s="108">
        <f t="shared" si="2"/>
        <v>0</v>
      </c>
      <c r="T130" s="46"/>
      <c r="U130" s="37"/>
      <c r="V130" s="37"/>
      <c r="W130" s="37"/>
      <c r="X130" s="37"/>
      <c r="Y130" s="37"/>
      <c r="Z130" s="37"/>
    </row>
    <row r="131" spans="1:26">
      <c r="A131" s="24">
        <v>128</v>
      </c>
      <c r="B131" s="50" t="s">
        <v>253</v>
      </c>
      <c r="C131" s="51">
        <v>1432</v>
      </c>
      <c r="D131" s="109">
        <v>0</v>
      </c>
      <c r="E131" s="52" t="str">
        <f>IF(VLOOKUP(C131,'List of tenants'!$C$2:$D$336,2,0)="","NameLess",VLOOKUP(C131,'List of tenants'!$C$2:$D$336,2,0))</f>
        <v>NameLess</v>
      </c>
      <c r="F131" s="55">
        <v>2100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4"/>
      <c r="S131" s="108">
        <f t="shared" si="2"/>
        <v>0</v>
      </c>
      <c r="T131" s="46"/>
      <c r="U131" s="37"/>
      <c r="V131" s="37"/>
      <c r="W131" s="37"/>
      <c r="X131" s="37"/>
      <c r="Y131" s="37"/>
      <c r="Z131" s="37"/>
    </row>
    <row r="132" spans="1:26">
      <c r="A132" s="24">
        <v>129</v>
      </c>
      <c r="B132" s="50" t="s">
        <v>254</v>
      </c>
      <c r="C132" s="51">
        <v>1431</v>
      </c>
      <c r="D132" s="109">
        <v>42731</v>
      </c>
      <c r="E132" s="52" t="str">
        <f>IF(VLOOKUP(C132,'List of tenants'!$C$2:$D$336,2,0)="","NameLess",VLOOKUP(C132,'List of tenants'!$C$2:$D$336,2,0))</f>
        <v>سعيد حامد الخطيب</v>
      </c>
      <c r="F132" s="55">
        <v>2100</v>
      </c>
      <c r="G132" s="56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4"/>
      <c r="S132" s="108">
        <f t="shared" si="2"/>
        <v>0</v>
      </c>
      <c r="T132" s="46"/>
      <c r="U132" s="37"/>
      <c r="V132" s="37"/>
      <c r="W132" s="37"/>
      <c r="X132" s="37"/>
      <c r="Y132" s="37"/>
      <c r="Z132" s="37"/>
    </row>
    <row r="133" spans="1:26">
      <c r="A133" s="24">
        <v>130</v>
      </c>
      <c r="B133" s="50" t="s">
        <v>95</v>
      </c>
      <c r="C133" s="51">
        <v>1442</v>
      </c>
      <c r="D133" s="109">
        <v>0</v>
      </c>
      <c r="E133" s="52" t="str">
        <f>IF(VLOOKUP(C133,'List of tenants'!$C$2:$D$336,2,0)="","NameLess",VLOOKUP(C133,'List of tenants'!$C$2:$D$336,2,0))</f>
        <v>NameLess</v>
      </c>
      <c r="F133" s="55">
        <v>2100</v>
      </c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108">
        <f t="shared" ref="S133:S196" si="3">SUM(G133:R133)</f>
        <v>0</v>
      </c>
      <c r="T133" s="46"/>
      <c r="U133" s="37"/>
      <c r="V133" s="37"/>
      <c r="W133" s="37"/>
      <c r="X133" s="37"/>
      <c r="Y133" s="37"/>
      <c r="Z133" s="37"/>
    </row>
    <row r="134" spans="1:26">
      <c r="A134" s="24">
        <v>131</v>
      </c>
      <c r="B134" s="50" t="s">
        <v>256</v>
      </c>
      <c r="C134" s="51">
        <v>1441</v>
      </c>
      <c r="D134" s="109">
        <v>42553</v>
      </c>
      <c r="E134" s="52" t="str">
        <f>IF(VLOOKUP(C134,'List of tenants'!$C$2:$D$336,2,0)="","NameLess",VLOOKUP(C134,'List of tenants'!$C$2:$D$336,2,0))</f>
        <v>نعمة سليمان حسن نصاصرة</v>
      </c>
      <c r="F134" s="55">
        <v>2100</v>
      </c>
      <c r="G134" s="56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4"/>
      <c r="S134" s="108">
        <f t="shared" si="3"/>
        <v>0</v>
      </c>
      <c r="T134" s="46"/>
      <c r="U134" s="37"/>
      <c r="V134" s="37"/>
      <c r="W134" s="37"/>
      <c r="X134" s="37"/>
      <c r="Y134" s="37"/>
      <c r="Z134" s="37"/>
    </row>
    <row r="135" spans="1:26">
      <c r="A135" s="24">
        <v>132</v>
      </c>
      <c r="B135" s="50" t="s">
        <v>53</v>
      </c>
      <c r="C135" s="51">
        <v>1452</v>
      </c>
      <c r="D135" s="109">
        <v>42438</v>
      </c>
      <c r="E135" s="52" t="str">
        <f>IF(VLOOKUP(C135,'List of tenants'!$C$2:$D$336,2,0)="","NameLess",VLOOKUP(C135,'List of tenants'!$C$2:$D$336,2,0))</f>
        <v>كامل احمد موسى ريان</v>
      </c>
      <c r="F135" s="55">
        <v>2100</v>
      </c>
      <c r="G135" s="56">
        <v>175</v>
      </c>
      <c r="H135" s="56">
        <v>175</v>
      </c>
      <c r="I135" s="56">
        <v>175</v>
      </c>
      <c r="J135" s="56">
        <v>175</v>
      </c>
      <c r="K135" s="56">
        <v>175</v>
      </c>
      <c r="L135" s="56">
        <v>175</v>
      </c>
      <c r="M135" s="56">
        <v>175</v>
      </c>
      <c r="N135" s="56">
        <v>175</v>
      </c>
      <c r="O135" s="56">
        <v>175</v>
      </c>
      <c r="P135" s="56">
        <v>175</v>
      </c>
      <c r="Q135" s="56">
        <v>175</v>
      </c>
      <c r="R135" s="56">
        <v>175</v>
      </c>
      <c r="S135" s="108">
        <f t="shared" si="3"/>
        <v>2100</v>
      </c>
      <c r="T135" s="46"/>
      <c r="U135" s="37"/>
      <c r="V135" s="37"/>
      <c r="W135" s="37"/>
      <c r="X135" s="37"/>
      <c r="Y135" s="37"/>
      <c r="Z135" s="37"/>
    </row>
    <row r="136" spans="1:26">
      <c r="A136" s="24">
        <v>133</v>
      </c>
      <c r="B136" s="50" t="s">
        <v>257</v>
      </c>
      <c r="C136" s="51">
        <v>1451</v>
      </c>
      <c r="D136" s="109">
        <v>43068</v>
      </c>
      <c r="E136" s="52" t="str">
        <f>IF(VLOOKUP(C136,'List of tenants'!$C$2:$D$336,2,0)="","NameLess",VLOOKUP(C136,'List of tenants'!$C$2:$D$336,2,0))</f>
        <v>عبد الوهاب تكروري</v>
      </c>
      <c r="F136" s="55">
        <v>2100</v>
      </c>
      <c r="G136" s="56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4"/>
      <c r="S136" s="108">
        <f t="shared" si="3"/>
        <v>0</v>
      </c>
      <c r="T136" s="46"/>
      <c r="U136" s="37"/>
      <c r="V136" s="37"/>
      <c r="W136" s="37"/>
      <c r="X136" s="37"/>
      <c r="Y136" s="37"/>
      <c r="Z136" s="37"/>
    </row>
    <row r="137" spans="1:26">
      <c r="A137" s="24">
        <v>134</v>
      </c>
      <c r="B137" s="50" t="s">
        <v>258</v>
      </c>
      <c r="C137" s="51">
        <v>-1312</v>
      </c>
      <c r="D137" s="109">
        <v>42930</v>
      </c>
      <c r="E137" s="52" t="str">
        <f>IF(VLOOKUP(C137,'List of tenants'!$C$2:$D$336,2,0)="","NameLess",VLOOKUP(C137,'List of tenants'!$C$2:$D$336,2,0))</f>
        <v>محمد مامون محمد الشيخ</v>
      </c>
      <c r="F137" s="55">
        <v>2100</v>
      </c>
      <c r="G137" s="56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4"/>
      <c r="S137" s="108">
        <f t="shared" si="3"/>
        <v>0</v>
      </c>
      <c r="T137" s="46"/>
      <c r="U137" s="37"/>
      <c r="V137" s="37"/>
      <c r="W137" s="37"/>
      <c r="X137" s="37"/>
      <c r="Y137" s="37"/>
      <c r="Z137" s="37"/>
    </row>
    <row r="138" spans="1:26">
      <c r="A138" s="24">
        <v>135</v>
      </c>
      <c r="B138" s="50" t="s">
        <v>259</v>
      </c>
      <c r="C138" s="51">
        <v>-1311</v>
      </c>
      <c r="D138" s="109">
        <v>42407</v>
      </c>
      <c r="E138" s="52" t="str">
        <f>IF(VLOOKUP(C138,'List of tenants'!$C$2:$D$336,2,0)="","NameLess",VLOOKUP(C138,'List of tenants'!$C$2:$D$336,2,0))</f>
        <v>رجائي محفوظ عبد الحفيظ الخطيب ورشا الخطيب</v>
      </c>
      <c r="F138" s="55">
        <v>2100</v>
      </c>
      <c r="G138" s="56">
        <v>180</v>
      </c>
      <c r="H138" s="56">
        <v>180</v>
      </c>
      <c r="I138" s="56">
        <v>180</v>
      </c>
      <c r="J138" s="56">
        <v>180</v>
      </c>
      <c r="K138" s="56">
        <v>180</v>
      </c>
      <c r="L138" s="56">
        <v>180</v>
      </c>
      <c r="M138" s="56">
        <v>180</v>
      </c>
      <c r="N138" s="56">
        <v>180</v>
      </c>
      <c r="O138" s="56">
        <v>180</v>
      </c>
      <c r="P138" s="56">
        <v>180</v>
      </c>
      <c r="Q138" s="56">
        <v>180</v>
      </c>
      <c r="R138" s="56">
        <v>300</v>
      </c>
      <c r="S138" s="108">
        <f t="shared" si="3"/>
        <v>2280</v>
      </c>
      <c r="T138" s="46"/>
      <c r="U138" s="37"/>
      <c r="V138" s="37"/>
      <c r="W138" s="37"/>
      <c r="X138" s="37"/>
      <c r="Y138" s="37"/>
      <c r="Z138" s="37"/>
    </row>
    <row r="139" spans="1:26">
      <c r="A139" s="24">
        <v>136</v>
      </c>
      <c r="B139" s="50" t="s">
        <v>260</v>
      </c>
      <c r="C139" s="51">
        <v>-1322</v>
      </c>
      <c r="D139" s="109">
        <v>0</v>
      </c>
      <c r="E139" s="52" t="str">
        <f>IF(VLOOKUP(C139,'List of tenants'!$C$2:$D$336,2,0)="","NameLess",VLOOKUP(C139,'List of tenants'!$C$2:$D$336,2,0))</f>
        <v>NameLess</v>
      </c>
      <c r="F139" s="55">
        <v>2100</v>
      </c>
      <c r="G139" s="56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4"/>
      <c r="S139" s="108">
        <f t="shared" si="3"/>
        <v>0</v>
      </c>
      <c r="T139" s="46"/>
      <c r="U139" s="37"/>
      <c r="V139" s="37"/>
      <c r="W139" s="37"/>
      <c r="X139" s="37"/>
      <c r="Y139" s="37"/>
      <c r="Z139" s="37"/>
    </row>
    <row r="140" spans="1:26">
      <c r="A140" s="24">
        <v>137</v>
      </c>
      <c r="B140" s="50" t="s">
        <v>103</v>
      </c>
      <c r="C140" s="51">
        <v>-1321</v>
      </c>
      <c r="D140" s="109">
        <v>42164</v>
      </c>
      <c r="E140" s="52" t="str">
        <f>IF(VLOOKUP(C140,'List of tenants'!$C$2:$D$336,2,0)="","NameLess",VLOOKUP(C140,'List of tenants'!$C$2:$D$336,2,0))</f>
        <v xml:space="preserve">إيمان يونس عبد الرحيم أنصاري </v>
      </c>
      <c r="F140" s="55">
        <v>2100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108">
        <f t="shared" si="3"/>
        <v>0</v>
      </c>
      <c r="T140" s="46"/>
      <c r="U140" s="37"/>
      <c r="V140" s="37"/>
      <c r="W140" s="37"/>
      <c r="X140" s="37"/>
      <c r="Y140" s="37"/>
      <c r="Z140" s="37"/>
    </row>
    <row r="141" spans="1:26">
      <c r="A141" s="24">
        <v>138</v>
      </c>
      <c r="B141" s="50" t="s">
        <v>261</v>
      </c>
      <c r="C141" s="51">
        <v>-1332</v>
      </c>
      <c r="D141" s="109">
        <v>42806</v>
      </c>
      <c r="E141" s="52" t="str">
        <f>IF(VLOOKUP(C141,'List of tenants'!$C$2:$D$336,2,0)="","NameLess",VLOOKUP(C141,'List of tenants'!$C$2:$D$336,2,0))</f>
        <v>طيب ابو غنيم</v>
      </c>
      <c r="F141" s="55">
        <v>2100</v>
      </c>
      <c r="G141" s="56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4"/>
      <c r="S141" s="108">
        <f t="shared" si="3"/>
        <v>0</v>
      </c>
      <c r="T141" s="46"/>
      <c r="U141" s="37"/>
      <c r="V141" s="37"/>
      <c r="W141" s="37"/>
      <c r="X141" s="37"/>
      <c r="Y141" s="37"/>
      <c r="Z141" s="37"/>
    </row>
    <row r="142" spans="1:26">
      <c r="A142" s="24">
        <v>139</v>
      </c>
      <c r="B142" s="50" t="s">
        <v>262</v>
      </c>
      <c r="C142" s="51">
        <v>-1331</v>
      </c>
      <c r="D142" s="109">
        <v>42524</v>
      </c>
      <c r="E142" s="52" t="str">
        <f>IF(VLOOKUP(C142,'List of tenants'!$C$2:$D$336,2,0)="","NameLess",VLOOKUP(C142,'List of tenants'!$C$2:$D$336,2,0))</f>
        <v>حسين عبد العزيز محمد ابو غنيم</v>
      </c>
      <c r="F142" s="55">
        <v>2100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108">
        <f t="shared" si="3"/>
        <v>0</v>
      </c>
      <c r="T142" s="46"/>
      <c r="U142" s="37"/>
      <c r="V142" s="37"/>
      <c r="W142" s="37"/>
      <c r="X142" s="37"/>
      <c r="Y142" s="37"/>
      <c r="Z142" s="37"/>
    </row>
    <row r="143" spans="1:26">
      <c r="A143" s="24">
        <v>140</v>
      </c>
      <c r="B143" s="50" t="s">
        <v>263</v>
      </c>
      <c r="C143" s="51">
        <v>1302</v>
      </c>
      <c r="D143" s="109">
        <v>0</v>
      </c>
      <c r="E143" s="52" t="str">
        <f>IF(VLOOKUP(C143,'List of tenants'!$C$2:$D$336,2,0)="","NameLess",VLOOKUP(C143,'List of tenants'!$C$2:$D$336,2,0))</f>
        <v>NameLess</v>
      </c>
      <c r="F143" s="55">
        <v>2100</v>
      </c>
      <c r="G143" s="56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4"/>
      <c r="S143" s="108">
        <f t="shared" si="3"/>
        <v>0</v>
      </c>
      <c r="T143" s="46"/>
      <c r="U143" s="37"/>
      <c r="V143" s="37"/>
      <c r="W143" s="37"/>
      <c r="X143" s="37"/>
      <c r="Y143" s="37"/>
      <c r="Z143" s="37"/>
    </row>
    <row r="144" spans="1:26">
      <c r="A144" s="24">
        <v>141</v>
      </c>
      <c r="B144" s="50" t="s">
        <v>264</v>
      </c>
      <c r="C144" s="51">
        <v>1301</v>
      </c>
      <c r="D144" s="109">
        <v>42948</v>
      </c>
      <c r="E144" s="52" t="str">
        <f>IF(VLOOKUP(C144,'List of tenants'!$C$2:$D$336,2,0)="","NameLess",VLOOKUP(C144,'List of tenants'!$C$2:$D$336,2,0))</f>
        <v>اياد سعدي</v>
      </c>
      <c r="F144" s="55">
        <v>2100</v>
      </c>
      <c r="G144" s="56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4"/>
      <c r="S144" s="108">
        <f t="shared" si="3"/>
        <v>0</v>
      </c>
      <c r="T144" s="46"/>
      <c r="U144" s="37"/>
      <c r="V144" s="37"/>
      <c r="W144" s="37"/>
      <c r="X144" s="37"/>
      <c r="Y144" s="37"/>
      <c r="Z144" s="37"/>
    </row>
    <row r="145" spans="1:26">
      <c r="A145" s="24">
        <v>142</v>
      </c>
      <c r="B145" s="50" t="s">
        <v>55</v>
      </c>
      <c r="C145" s="51">
        <v>1312</v>
      </c>
      <c r="D145" s="109">
        <v>42388</v>
      </c>
      <c r="E145" s="52" t="str">
        <f>IF(VLOOKUP(C145,'List of tenants'!$C$2:$D$336,2,0)="","NameLess",VLOOKUP(C145,'List of tenants'!$C$2:$D$336,2,0))</f>
        <v xml:space="preserve">معروف محمود محمد عامر </v>
      </c>
      <c r="F145" s="55">
        <v>2100</v>
      </c>
      <c r="G145" s="56"/>
      <c r="H145" s="57"/>
      <c r="I145" s="57"/>
      <c r="J145" s="57"/>
      <c r="K145" s="57"/>
      <c r="L145" s="56"/>
      <c r="M145" s="57"/>
      <c r="N145" s="57"/>
      <c r="O145" s="57"/>
      <c r="P145" s="57"/>
      <c r="Q145" s="57"/>
      <c r="R145" s="57"/>
      <c r="S145" s="108">
        <f t="shared" si="3"/>
        <v>0</v>
      </c>
      <c r="T145" s="46"/>
      <c r="U145" s="37"/>
      <c r="V145" s="37"/>
      <c r="W145" s="37"/>
      <c r="X145" s="37"/>
      <c r="Y145" s="37"/>
      <c r="Z145" s="37"/>
    </row>
    <row r="146" spans="1:26">
      <c r="A146" s="24">
        <v>143</v>
      </c>
      <c r="B146" s="50" t="s">
        <v>265</v>
      </c>
      <c r="C146" s="51">
        <v>1311</v>
      </c>
      <c r="D146" s="109">
        <v>42336</v>
      </c>
      <c r="E146" s="52" t="str">
        <f>IF(VLOOKUP(C146,'List of tenants'!$C$2:$D$336,2,0)="","NameLess",VLOOKUP(C146,'List of tenants'!$C$2:$D$336,2,0))</f>
        <v>اشرف احمد سالم عويسات</v>
      </c>
      <c r="F146" s="55">
        <v>2100</v>
      </c>
      <c r="G146" s="56">
        <v>180</v>
      </c>
      <c r="H146" s="57">
        <v>180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4"/>
      <c r="S146" s="108">
        <f t="shared" si="3"/>
        <v>360</v>
      </c>
      <c r="T146" s="46"/>
      <c r="U146" s="37"/>
      <c r="V146" s="37"/>
      <c r="W146" s="37"/>
      <c r="X146" s="37"/>
      <c r="Y146" s="37"/>
      <c r="Z146" s="37"/>
    </row>
    <row r="147" spans="1:26">
      <c r="A147" s="24">
        <v>144</v>
      </c>
      <c r="B147" s="50" t="s">
        <v>57</v>
      </c>
      <c r="C147" s="51">
        <v>1322</v>
      </c>
      <c r="D147" s="109">
        <v>42409</v>
      </c>
      <c r="E147" s="52" t="str">
        <f>IF(VLOOKUP(C147,'List of tenants'!$C$2:$D$336,2,0)="","NameLess",VLOOKUP(C147,'List of tenants'!$C$2:$D$336,2,0))</f>
        <v xml:space="preserve">محمد محمود عبد الله سحويل </v>
      </c>
      <c r="F147" s="55">
        <v>2100</v>
      </c>
      <c r="G147" s="56">
        <v>180</v>
      </c>
      <c r="H147" s="56">
        <v>180</v>
      </c>
      <c r="I147" s="56">
        <v>180</v>
      </c>
      <c r="J147" s="56">
        <v>180</v>
      </c>
      <c r="K147" s="56">
        <v>180</v>
      </c>
      <c r="L147" s="56">
        <v>180</v>
      </c>
      <c r="M147" s="56">
        <v>180</v>
      </c>
      <c r="N147" s="56">
        <v>180</v>
      </c>
      <c r="O147" s="56">
        <v>180</v>
      </c>
      <c r="P147" s="56">
        <v>180</v>
      </c>
      <c r="Q147" s="56">
        <v>180</v>
      </c>
      <c r="R147" s="56">
        <v>180</v>
      </c>
      <c r="S147" s="108">
        <f t="shared" si="3"/>
        <v>2160</v>
      </c>
      <c r="T147" s="46" t="s">
        <v>1803</v>
      </c>
      <c r="U147" s="37"/>
      <c r="V147" s="37"/>
      <c r="W147" s="37"/>
      <c r="X147" s="37"/>
      <c r="Y147" s="37"/>
      <c r="Z147" s="37"/>
    </row>
    <row r="148" spans="1:26">
      <c r="A148" s="24">
        <v>145</v>
      </c>
      <c r="B148" s="50" t="s">
        <v>266</v>
      </c>
      <c r="C148" s="51">
        <v>1321</v>
      </c>
      <c r="D148" s="109">
        <v>42370</v>
      </c>
      <c r="E148" s="52" t="str">
        <f>IF(VLOOKUP(C148,'List of tenants'!$C$2:$D$336,2,0)="","NameLess",VLOOKUP(C148,'List of tenants'!$C$2:$D$336,2,0))</f>
        <v xml:space="preserve">حلمي محمد عطية نايف رجب </v>
      </c>
      <c r="F148" s="55">
        <v>2100</v>
      </c>
      <c r="G148" s="56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4"/>
      <c r="S148" s="108">
        <f t="shared" si="3"/>
        <v>0</v>
      </c>
      <c r="T148" s="46"/>
      <c r="U148" s="37"/>
      <c r="V148" s="37"/>
      <c r="W148" s="37"/>
      <c r="X148" s="37"/>
      <c r="Y148" s="37"/>
      <c r="Z148" s="37"/>
    </row>
    <row r="149" spans="1:26">
      <c r="A149" s="24">
        <v>146</v>
      </c>
      <c r="B149" s="50" t="s">
        <v>267</v>
      </c>
      <c r="C149" s="51">
        <v>1332</v>
      </c>
      <c r="D149" s="109">
        <v>0</v>
      </c>
      <c r="E149" s="52" t="str">
        <f>IF(VLOOKUP(C149,'List of tenants'!$C$2:$D$336,2,0)="","NameLess",VLOOKUP(C149,'List of tenants'!$C$2:$D$336,2,0))</f>
        <v>NameLess</v>
      </c>
      <c r="F149" s="55">
        <v>2100</v>
      </c>
      <c r="G149" s="56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4"/>
      <c r="S149" s="108">
        <f t="shared" si="3"/>
        <v>0</v>
      </c>
      <c r="T149" s="46"/>
      <c r="U149" s="37"/>
      <c r="V149" s="37"/>
      <c r="W149" s="37"/>
      <c r="X149" s="37"/>
      <c r="Y149" s="37"/>
      <c r="Z149" s="37"/>
    </row>
    <row r="150" spans="1:26">
      <c r="A150" s="24">
        <v>147</v>
      </c>
      <c r="B150" s="50" t="s">
        <v>268</v>
      </c>
      <c r="C150" s="51">
        <v>1331</v>
      </c>
      <c r="D150" s="109">
        <v>42878</v>
      </c>
      <c r="E150" s="52" t="str">
        <f>IF(VLOOKUP(C150,'List of tenants'!$C$2:$D$336,2,0)="","NameLess",VLOOKUP(C150,'List of tenants'!$C$2:$D$336,2,0))</f>
        <v>فراس عمري</v>
      </c>
      <c r="F150" s="55">
        <v>2100</v>
      </c>
      <c r="G150" s="56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4"/>
      <c r="S150" s="108">
        <f t="shared" si="3"/>
        <v>0</v>
      </c>
      <c r="T150" s="46"/>
      <c r="U150" s="37"/>
      <c r="V150" s="37"/>
      <c r="W150" s="37"/>
      <c r="X150" s="37"/>
      <c r="Y150" s="37"/>
      <c r="Z150" s="37"/>
    </row>
    <row r="151" spans="1:26">
      <c r="A151" s="24">
        <v>148</v>
      </c>
      <c r="B151" s="50" t="s">
        <v>269</v>
      </c>
      <c r="C151" s="51">
        <v>-1212</v>
      </c>
      <c r="D151" s="109">
        <v>42553</v>
      </c>
      <c r="E151" s="52" t="str">
        <f>IF(VLOOKUP(C151,'List of tenants'!$C$2:$D$336,2,0)="","NameLess",VLOOKUP(C151,'List of tenants'!$C$2:$D$336,2,0))</f>
        <v xml:space="preserve">فداء أحمد عبد زقة </v>
      </c>
      <c r="F151" s="55">
        <v>2100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4"/>
      <c r="S151" s="108">
        <f t="shared" si="3"/>
        <v>0</v>
      </c>
      <c r="T151" s="46"/>
      <c r="U151" s="37"/>
      <c r="V151" s="37"/>
      <c r="W151" s="37"/>
      <c r="X151" s="37"/>
      <c r="Y151" s="37"/>
      <c r="Z151" s="37"/>
    </row>
    <row r="152" spans="1:26">
      <c r="A152" s="24">
        <v>149</v>
      </c>
      <c r="B152" s="50" t="s">
        <v>270</v>
      </c>
      <c r="C152" s="51">
        <v>-1211</v>
      </c>
      <c r="D152" s="109">
        <v>0</v>
      </c>
      <c r="E152" s="52" t="str">
        <f>IF(VLOOKUP(C152,'List of tenants'!$C$2:$D$336,2,0)="","NameLess",VLOOKUP(C152,'List of tenants'!$C$2:$D$336,2,0))</f>
        <v>NameLess</v>
      </c>
      <c r="F152" s="55">
        <v>2100</v>
      </c>
      <c r="G152" s="56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4"/>
      <c r="S152" s="108">
        <f t="shared" si="3"/>
        <v>0</v>
      </c>
      <c r="T152" s="46"/>
      <c r="U152" s="37"/>
      <c r="V152" s="37"/>
      <c r="W152" s="37"/>
      <c r="X152" s="37"/>
      <c r="Y152" s="37"/>
      <c r="Z152" s="37"/>
    </row>
    <row r="153" spans="1:26">
      <c r="A153" s="24">
        <v>150</v>
      </c>
      <c r="B153" s="50" t="s">
        <v>271</v>
      </c>
      <c r="C153" s="51">
        <v>-1222</v>
      </c>
      <c r="D153" s="109">
        <v>0</v>
      </c>
      <c r="E153" s="52" t="str">
        <f>IF(VLOOKUP(C153,'List of tenants'!$C$2:$D$336,2,0)="","NameLess",VLOOKUP(C153,'List of tenants'!$C$2:$D$336,2,0))</f>
        <v>NameLess</v>
      </c>
      <c r="F153" s="55">
        <v>2100</v>
      </c>
      <c r="G153" s="56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4"/>
      <c r="S153" s="108">
        <f t="shared" si="3"/>
        <v>0</v>
      </c>
      <c r="T153" s="46"/>
      <c r="U153" s="37"/>
      <c r="V153" s="37"/>
      <c r="W153" s="37"/>
      <c r="X153" s="37"/>
      <c r="Y153" s="37"/>
      <c r="Z153" s="37"/>
    </row>
    <row r="154" spans="1:26">
      <c r="A154" s="24">
        <v>151</v>
      </c>
      <c r="B154" s="50" t="s">
        <v>272</v>
      </c>
      <c r="C154" s="51">
        <v>-1221</v>
      </c>
      <c r="D154" s="109">
        <v>42259</v>
      </c>
      <c r="E154" s="52" t="str">
        <f>IF(VLOOKUP(C154,'List of tenants'!$C$2:$D$336,2,0)="","NameLess",VLOOKUP(C154,'List of tenants'!$C$2:$D$336,2,0))</f>
        <v xml:space="preserve">إبراهيم محمود محمد داري </v>
      </c>
      <c r="F154" s="55">
        <v>2100</v>
      </c>
      <c r="G154" s="56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4"/>
      <c r="S154" s="108">
        <f t="shared" si="3"/>
        <v>0</v>
      </c>
      <c r="T154" s="46"/>
      <c r="U154" s="37"/>
      <c r="V154" s="37"/>
      <c r="W154" s="37"/>
      <c r="X154" s="37"/>
      <c r="Y154" s="37"/>
      <c r="Z154" s="37"/>
    </row>
    <row r="155" spans="1:26">
      <c r="A155" s="24">
        <v>152</v>
      </c>
      <c r="B155" s="50" t="s">
        <v>273</v>
      </c>
      <c r="C155" s="51">
        <v>1202</v>
      </c>
      <c r="D155" s="109">
        <v>42717</v>
      </c>
      <c r="E155" s="52" t="str">
        <f>IF(VLOOKUP(C155,'List of tenants'!$C$2:$D$336,2,0)="","NameLess",VLOOKUP(C155,'List of tenants'!$C$2:$D$336,2,0))</f>
        <v>جوني "سمعان سيمون" جريس اسمر وفيفيان اسمر</v>
      </c>
      <c r="F155" s="55">
        <v>2100</v>
      </c>
      <c r="G155" s="56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4"/>
      <c r="S155" s="108">
        <f t="shared" si="3"/>
        <v>0</v>
      </c>
      <c r="T155" s="46"/>
      <c r="U155" s="37"/>
      <c r="V155" s="37"/>
      <c r="W155" s="37"/>
      <c r="X155" s="37"/>
      <c r="Y155" s="37"/>
      <c r="Z155" s="37"/>
    </row>
    <row r="156" spans="1:26">
      <c r="A156" s="24">
        <v>153</v>
      </c>
      <c r="B156" s="50" t="s">
        <v>274</v>
      </c>
      <c r="C156" s="51">
        <v>1201</v>
      </c>
      <c r="D156" s="109">
        <v>42717</v>
      </c>
      <c r="E156" s="52" t="str">
        <f>IF(VLOOKUP(C156,'List of tenants'!$C$2:$D$336,2,0)="","NameLess",VLOOKUP(C156,'List of tenants'!$C$2:$D$336,2,0))</f>
        <v>جوني "سمعان سيمون" جريس اسمر وفيفيان اسمر</v>
      </c>
      <c r="F156" s="55">
        <v>2100</v>
      </c>
      <c r="G156" s="56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4"/>
      <c r="S156" s="108">
        <f t="shared" si="3"/>
        <v>0</v>
      </c>
      <c r="T156" s="46"/>
      <c r="U156" s="37"/>
      <c r="V156" s="37"/>
      <c r="W156" s="37"/>
      <c r="X156" s="37"/>
      <c r="Y156" s="37"/>
      <c r="Z156" s="37"/>
    </row>
    <row r="157" spans="1:26">
      <c r="A157" s="24">
        <v>154</v>
      </c>
      <c r="B157" s="50" t="s">
        <v>275</v>
      </c>
      <c r="C157" s="51">
        <v>1212</v>
      </c>
      <c r="D157" s="109">
        <v>0</v>
      </c>
      <c r="E157" s="52" t="str">
        <f>IF(VLOOKUP(C157,'List of tenants'!$C$2:$D$336,2,0)="","NameLess",VLOOKUP(C157,'List of tenants'!$C$2:$D$336,2,0))</f>
        <v>NameLess</v>
      </c>
      <c r="F157" s="55">
        <v>2100</v>
      </c>
      <c r="G157" s="56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4"/>
      <c r="S157" s="108">
        <f t="shared" si="3"/>
        <v>0</v>
      </c>
      <c r="T157" s="46"/>
      <c r="U157" s="37"/>
      <c r="V157" s="37"/>
      <c r="W157" s="37"/>
      <c r="X157" s="37"/>
      <c r="Y157" s="37"/>
      <c r="Z157" s="37"/>
    </row>
    <row r="158" spans="1:26">
      <c r="A158" s="24">
        <v>155</v>
      </c>
      <c r="B158" s="50" t="s">
        <v>59</v>
      </c>
      <c r="C158" s="51">
        <v>1211</v>
      </c>
      <c r="D158" s="109">
        <v>42227</v>
      </c>
      <c r="E158" s="52" t="str">
        <f>IF(VLOOKUP(C158,'List of tenants'!$C$2:$D$336,2,0)="","NameLess",VLOOKUP(C158,'List of tenants'!$C$2:$D$336,2,0))</f>
        <v>ياسين عباس مصطفى عباس</v>
      </c>
      <c r="F158" s="55">
        <v>2100</v>
      </c>
      <c r="G158" s="56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4"/>
      <c r="S158" s="108">
        <f t="shared" si="3"/>
        <v>0</v>
      </c>
      <c r="T158" s="46"/>
      <c r="U158" s="37"/>
      <c r="V158" s="37"/>
      <c r="W158" s="37"/>
      <c r="X158" s="37"/>
      <c r="Y158" s="37"/>
      <c r="Z158" s="37"/>
    </row>
    <row r="159" spans="1:26">
      <c r="A159" s="24">
        <v>156</v>
      </c>
      <c r="B159" s="50" t="s">
        <v>276</v>
      </c>
      <c r="C159" s="51">
        <v>1222</v>
      </c>
      <c r="D159" s="109">
        <v>42495</v>
      </c>
      <c r="E159" s="52" t="str">
        <f>IF(VLOOKUP(C159,'List of tenants'!$C$2:$D$336,2,0)="","NameLess",VLOOKUP(C159,'List of tenants'!$C$2:$D$336,2,0))</f>
        <v xml:space="preserve">مهى عبد الفتاح محمد جرار </v>
      </c>
      <c r="F159" s="55">
        <v>2100</v>
      </c>
      <c r="G159" s="56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4"/>
      <c r="S159" s="108">
        <f t="shared" si="3"/>
        <v>0</v>
      </c>
      <c r="T159" s="46"/>
      <c r="U159" s="37"/>
      <c r="V159" s="37"/>
      <c r="W159" s="37"/>
      <c r="X159" s="37"/>
      <c r="Y159" s="37"/>
      <c r="Z159" s="37"/>
    </row>
    <row r="160" spans="1:26">
      <c r="A160" s="24">
        <v>157</v>
      </c>
      <c r="B160" s="50" t="s">
        <v>277</v>
      </c>
      <c r="C160" s="51">
        <v>1221</v>
      </c>
      <c r="D160" s="109">
        <v>42350</v>
      </c>
      <c r="E160" s="52" t="str">
        <f>IF(VLOOKUP(C160,'List of tenants'!$C$2:$D$336,2,0)="","NameLess",VLOOKUP(C160,'List of tenants'!$C$2:$D$336,2,0))</f>
        <v>مراد ناصر محمد بشير</v>
      </c>
      <c r="F160" s="55">
        <v>2100</v>
      </c>
      <c r="G160" s="56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4"/>
      <c r="S160" s="108">
        <f t="shared" si="3"/>
        <v>0</v>
      </c>
      <c r="T160" s="46"/>
      <c r="U160" s="37"/>
      <c r="V160" s="37"/>
      <c r="W160" s="37"/>
      <c r="X160" s="37"/>
      <c r="Y160" s="37"/>
      <c r="Z160" s="37"/>
    </row>
    <row r="161" spans="1:26">
      <c r="A161" s="24">
        <v>158</v>
      </c>
      <c r="B161" s="50" t="s">
        <v>278</v>
      </c>
      <c r="C161" s="51">
        <v>1232</v>
      </c>
      <c r="D161" s="109">
        <v>42274</v>
      </c>
      <c r="E161" s="52" t="str">
        <f>IF(VLOOKUP(C161,'List of tenants'!$C$2:$D$336,2,0)="","NameLess",VLOOKUP(C161,'List of tenants'!$C$2:$D$336,2,0))</f>
        <v>وائل ابراهيم محمد عبيدي</v>
      </c>
      <c r="F161" s="55">
        <v>2100</v>
      </c>
      <c r="G161" s="56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4"/>
      <c r="S161" s="108">
        <f t="shared" si="3"/>
        <v>0</v>
      </c>
      <c r="T161" s="46"/>
      <c r="U161" s="37"/>
      <c r="V161" s="37"/>
      <c r="W161" s="37"/>
      <c r="X161" s="37"/>
      <c r="Y161" s="37"/>
      <c r="Z161" s="37"/>
    </row>
    <row r="162" spans="1:26">
      <c r="A162" s="24">
        <v>159</v>
      </c>
      <c r="B162" s="50" t="s">
        <v>279</v>
      </c>
      <c r="C162" s="51">
        <v>1231</v>
      </c>
      <c r="D162" s="109">
        <v>42566</v>
      </c>
      <c r="E162" s="52" t="str">
        <f>IF(VLOOKUP(C162,'List of tenants'!$C$2:$D$336,2,0)="","NameLess",VLOOKUP(C162,'List of tenants'!$C$2:$D$336,2,0))</f>
        <v xml:space="preserve">نظمي أحمد عارف زماميري </v>
      </c>
      <c r="F162" s="55">
        <v>2100</v>
      </c>
      <c r="G162" s="56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4"/>
      <c r="S162" s="108">
        <f t="shared" si="3"/>
        <v>0</v>
      </c>
      <c r="T162" s="46"/>
      <c r="U162" s="37"/>
      <c r="V162" s="37"/>
      <c r="W162" s="37"/>
      <c r="X162" s="37"/>
      <c r="Y162" s="37"/>
      <c r="Z162" s="37"/>
    </row>
    <row r="163" spans="1:26">
      <c r="A163" s="24">
        <v>160</v>
      </c>
      <c r="B163" s="50" t="s">
        <v>280</v>
      </c>
      <c r="C163" s="51">
        <v>1242</v>
      </c>
      <c r="D163" s="109">
        <v>42259</v>
      </c>
      <c r="E163" s="52" t="str">
        <f>IF(VLOOKUP(C163,'List of tenants'!$C$2:$D$336,2,0)="","NameLess",VLOOKUP(C163,'List of tenants'!$C$2:$D$336,2,0))</f>
        <v xml:space="preserve">عبد الحليم أحمد محمد داري </v>
      </c>
      <c r="F163" s="55">
        <v>2100</v>
      </c>
      <c r="G163" s="56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4"/>
      <c r="S163" s="108">
        <f t="shared" si="3"/>
        <v>0</v>
      </c>
      <c r="T163" s="46"/>
      <c r="U163" s="37"/>
      <c r="V163" s="37"/>
      <c r="W163" s="37"/>
      <c r="X163" s="37"/>
      <c r="Y163" s="37"/>
      <c r="Z163" s="37"/>
    </row>
    <row r="164" spans="1:26">
      <c r="A164" s="24">
        <v>161</v>
      </c>
      <c r="B164" s="50" t="s">
        <v>281</v>
      </c>
      <c r="C164" s="51">
        <v>1241</v>
      </c>
      <c r="D164" s="109">
        <v>42259</v>
      </c>
      <c r="E164" s="52" t="str">
        <f>IF(VLOOKUP(C164,'List of tenants'!$C$2:$D$336,2,0)="","NameLess",VLOOKUP(C164,'List of tenants'!$C$2:$D$336,2,0))</f>
        <v xml:space="preserve">يوسف جميل محمد داري </v>
      </c>
      <c r="F164" s="55">
        <v>2100</v>
      </c>
      <c r="G164" s="56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4"/>
      <c r="S164" s="108">
        <f t="shared" si="3"/>
        <v>0</v>
      </c>
      <c r="T164" s="46"/>
      <c r="U164" s="37"/>
      <c r="V164" s="37"/>
      <c r="W164" s="37"/>
      <c r="X164" s="37"/>
      <c r="Y164" s="37"/>
      <c r="Z164" s="37"/>
    </row>
    <row r="165" spans="1:26">
      <c r="A165" s="24">
        <v>162</v>
      </c>
      <c r="B165" s="50" t="s">
        <v>282</v>
      </c>
      <c r="C165" s="51">
        <v>-1111</v>
      </c>
      <c r="D165" s="109">
        <v>42546</v>
      </c>
      <c r="E165" s="52" t="str">
        <f>IF(VLOOKUP(C165,'List of tenants'!$C$2:$D$336,2,0)="","NameLess",VLOOKUP(C165,'List of tenants'!$C$2:$D$336,2,0))</f>
        <v xml:space="preserve">مروان عبد اللطيف علي جيلاني </v>
      </c>
      <c r="F165" s="55">
        <v>2100</v>
      </c>
      <c r="G165" s="56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4"/>
      <c r="S165" s="108">
        <f t="shared" si="3"/>
        <v>0</v>
      </c>
      <c r="T165" s="46"/>
      <c r="U165" s="37"/>
      <c r="V165" s="37"/>
      <c r="W165" s="37"/>
      <c r="X165" s="37"/>
      <c r="Y165" s="37"/>
      <c r="Z165" s="37"/>
    </row>
    <row r="166" spans="1:26">
      <c r="A166" s="24">
        <v>163</v>
      </c>
      <c r="B166" s="50" t="s">
        <v>283</v>
      </c>
      <c r="C166" s="51">
        <v>-1121</v>
      </c>
      <c r="D166" s="109">
        <v>42588</v>
      </c>
      <c r="E166" s="52" t="str">
        <f>IF(VLOOKUP(C166,'List of tenants'!$C$2:$D$336,2,0)="","NameLess",VLOOKUP(C166,'List of tenants'!$C$2:$D$336,2,0))</f>
        <v>ايهاب جورج وديع رزوق وديما عيسى لطفي  رزوق</v>
      </c>
      <c r="F166" s="55">
        <v>2100</v>
      </c>
      <c r="G166" s="56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4"/>
      <c r="S166" s="108">
        <f t="shared" si="3"/>
        <v>0</v>
      </c>
      <c r="T166" s="46"/>
      <c r="U166" s="37"/>
      <c r="V166" s="37"/>
      <c r="W166" s="37"/>
      <c r="X166" s="37"/>
      <c r="Y166" s="37"/>
      <c r="Z166" s="37"/>
    </row>
    <row r="167" spans="1:26">
      <c r="A167" s="24">
        <v>164</v>
      </c>
      <c r="B167" s="50" t="s">
        <v>284</v>
      </c>
      <c r="C167" s="51">
        <v>1101</v>
      </c>
      <c r="D167" s="109">
        <v>42597</v>
      </c>
      <c r="E167" s="52" t="str">
        <f>IF(VLOOKUP(C167,'List of tenants'!$C$2:$D$336,2,0)="","NameLess",VLOOKUP(C167,'List of tenants'!$C$2:$D$336,2,0))</f>
        <v xml:space="preserve">أمل عليان طالب كعبي </v>
      </c>
      <c r="F167" s="55">
        <v>2100</v>
      </c>
      <c r="G167" s="56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4"/>
      <c r="S167" s="108">
        <f t="shared" si="3"/>
        <v>0</v>
      </c>
      <c r="T167" s="46"/>
      <c r="U167" s="37"/>
      <c r="V167" s="37"/>
      <c r="W167" s="37"/>
      <c r="X167" s="37"/>
      <c r="Y167" s="37"/>
      <c r="Z167" s="37"/>
    </row>
    <row r="168" spans="1:26">
      <c r="A168" s="24">
        <v>165</v>
      </c>
      <c r="B168" s="50" t="s">
        <v>285</v>
      </c>
      <c r="C168" s="51">
        <v>1113</v>
      </c>
      <c r="D168" s="109">
        <v>42535</v>
      </c>
      <c r="E168" s="52" t="str">
        <f>IF(VLOOKUP(C168,'List of tenants'!$C$2:$D$336,2,0)="","NameLess",VLOOKUP(C168,'List of tenants'!$C$2:$D$336,2,0))</f>
        <v>وهيب عثمان ابراهيم عثامنة</v>
      </c>
      <c r="F168" s="55">
        <v>2100</v>
      </c>
      <c r="G168" s="56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4"/>
      <c r="S168" s="108">
        <f t="shared" si="3"/>
        <v>0</v>
      </c>
      <c r="T168" s="46"/>
      <c r="U168" s="37"/>
      <c r="V168" s="37"/>
      <c r="W168" s="37"/>
      <c r="X168" s="37"/>
      <c r="Y168" s="37"/>
      <c r="Z168" s="37"/>
    </row>
    <row r="169" spans="1:26">
      <c r="A169" s="24">
        <v>166</v>
      </c>
      <c r="B169" s="50" t="s">
        <v>120</v>
      </c>
      <c r="C169" s="51">
        <v>1112</v>
      </c>
      <c r="D169" s="109">
        <v>42294</v>
      </c>
      <c r="E169" s="52" t="str">
        <f>IF(VLOOKUP(C169,'List of tenants'!$C$2:$D$336,2,0)="","NameLess",VLOOKUP(C169,'List of tenants'!$C$2:$D$336,2,0))</f>
        <v>جورج سابا يوسف سعيد</v>
      </c>
      <c r="F169" s="55">
        <v>2100</v>
      </c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108">
        <f t="shared" si="3"/>
        <v>0</v>
      </c>
      <c r="T169" s="46"/>
      <c r="U169" s="37"/>
      <c r="V169" s="37"/>
      <c r="W169" s="37"/>
      <c r="X169" s="37"/>
      <c r="Y169" s="37"/>
      <c r="Z169" s="37"/>
    </row>
    <row r="170" spans="1:26">
      <c r="A170" s="24">
        <v>167</v>
      </c>
      <c r="B170" s="50" t="s">
        <v>287</v>
      </c>
      <c r="C170" s="51">
        <v>1111</v>
      </c>
      <c r="D170" s="109">
        <v>43040</v>
      </c>
      <c r="E170" s="52" t="str">
        <f>IF(VLOOKUP(C170,'List of tenants'!$C$2:$D$336,2,0)="","NameLess",VLOOKUP(C170,'List of tenants'!$C$2:$D$336,2,0))</f>
        <v>فراس زميرو</v>
      </c>
      <c r="F170" s="55">
        <v>2100</v>
      </c>
      <c r="G170" s="56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4"/>
      <c r="S170" s="108">
        <f t="shared" si="3"/>
        <v>0</v>
      </c>
      <c r="T170" s="46"/>
      <c r="U170" s="37"/>
      <c r="V170" s="37"/>
      <c r="W170" s="37"/>
      <c r="X170" s="37"/>
      <c r="Y170" s="37"/>
      <c r="Z170" s="37"/>
    </row>
    <row r="171" spans="1:26">
      <c r="A171" s="24">
        <v>168</v>
      </c>
      <c r="B171" s="50" t="s">
        <v>288</v>
      </c>
      <c r="C171" s="51">
        <v>1123</v>
      </c>
      <c r="D171" s="109">
        <v>42738</v>
      </c>
      <c r="E171" s="52" t="str">
        <f>IF(VLOOKUP(C171,'List of tenants'!$C$2:$D$336,2,0)="","NameLess",VLOOKUP(C171,'List of tenants'!$C$2:$D$336,2,0))</f>
        <v>ضياء مبارك</v>
      </c>
      <c r="F171" s="55">
        <v>2100</v>
      </c>
      <c r="G171" s="56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4"/>
      <c r="S171" s="108">
        <f t="shared" si="3"/>
        <v>0</v>
      </c>
      <c r="T171" s="46"/>
      <c r="U171" s="37"/>
      <c r="V171" s="37"/>
      <c r="W171" s="37"/>
      <c r="X171" s="37"/>
      <c r="Y171" s="37"/>
      <c r="Z171" s="37"/>
    </row>
    <row r="172" spans="1:26">
      <c r="A172" s="24">
        <v>169</v>
      </c>
      <c r="B172" s="50" t="s">
        <v>289</v>
      </c>
      <c r="C172" s="51">
        <v>1122</v>
      </c>
      <c r="D172" s="109">
        <v>42135</v>
      </c>
      <c r="E172" s="52" t="str">
        <f>IF(VLOOKUP(C172,'List of tenants'!$C$2:$D$336,2,0)="","NameLess",VLOOKUP(C172,'List of tenants'!$C$2:$D$336,2,0))</f>
        <v>سامر بولص جورج بينيامين</v>
      </c>
      <c r="F172" s="55">
        <v>2100</v>
      </c>
      <c r="G172" s="56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4"/>
      <c r="S172" s="108">
        <f t="shared" si="3"/>
        <v>0</v>
      </c>
      <c r="T172" s="46"/>
      <c r="U172" s="37"/>
      <c r="V172" s="37"/>
      <c r="W172" s="37"/>
      <c r="X172" s="37"/>
      <c r="Y172" s="37"/>
      <c r="Z172" s="37"/>
    </row>
    <row r="173" spans="1:26">
      <c r="A173" s="24">
        <v>170</v>
      </c>
      <c r="B173" s="50" t="s">
        <v>290</v>
      </c>
      <c r="C173" s="51">
        <v>1121</v>
      </c>
      <c r="D173" s="109">
        <v>0</v>
      </c>
      <c r="E173" s="52" t="str">
        <f>IF(VLOOKUP(C173,'List of tenants'!$C$2:$D$336,2,0)="","NameLess",VLOOKUP(C173,'List of tenants'!$C$2:$D$336,2,0))</f>
        <v>NameLess</v>
      </c>
      <c r="F173" s="55">
        <v>2100</v>
      </c>
      <c r="G173" s="56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4"/>
      <c r="S173" s="108">
        <f t="shared" si="3"/>
        <v>0</v>
      </c>
      <c r="T173" s="46"/>
      <c r="U173" s="37"/>
      <c r="V173" s="37"/>
      <c r="W173" s="37"/>
      <c r="X173" s="37"/>
      <c r="Y173" s="37"/>
      <c r="Z173" s="37"/>
    </row>
    <row r="174" spans="1:26">
      <c r="A174" s="24">
        <v>171</v>
      </c>
      <c r="B174" s="50" t="s">
        <v>291</v>
      </c>
      <c r="C174" s="51">
        <v>1133</v>
      </c>
      <c r="D174" s="109">
        <v>43064</v>
      </c>
      <c r="E174" s="52" t="str">
        <f>IF(VLOOKUP(C174,'List of tenants'!$C$2:$D$336,2,0)="","NameLess",VLOOKUP(C174,'List of tenants'!$C$2:$D$336,2,0))</f>
        <v>محمود والهام الخطيب</v>
      </c>
      <c r="F174" s="55">
        <v>2100</v>
      </c>
      <c r="G174" s="56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4"/>
      <c r="S174" s="108">
        <f t="shared" si="3"/>
        <v>0</v>
      </c>
      <c r="T174" s="46"/>
      <c r="U174" s="37"/>
      <c r="V174" s="37"/>
      <c r="W174" s="37"/>
      <c r="X174" s="37"/>
      <c r="Y174" s="37"/>
      <c r="Z174" s="37"/>
    </row>
    <row r="175" spans="1:26">
      <c r="A175" s="24">
        <v>172</v>
      </c>
      <c r="B175" s="50" t="s">
        <v>292</v>
      </c>
      <c r="C175" s="51">
        <v>1132</v>
      </c>
      <c r="D175" s="109" t="s">
        <v>1821</v>
      </c>
      <c r="E175" s="52" t="str">
        <f>IF(VLOOKUP(C175,'List of tenants'!$C$2:$D$336,2,0)="","NameLess",VLOOKUP(C175,'List of tenants'!$C$2:$D$336,2,0))</f>
        <v>الينا دمتيرو ماتين دار غنيم</v>
      </c>
      <c r="F175" s="55">
        <v>2100</v>
      </c>
      <c r="G175" s="56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4"/>
      <c r="S175" s="108">
        <f t="shared" si="3"/>
        <v>0</v>
      </c>
      <c r="T175" s="46"/>
      <c r="U175" s="37"/>
      <c r="V175" s="37"/>
      <c r="W175" s="37"/>
      <c r="X175" s="37"/>
      <c r="Y175" s="37"/>
      <c r="Z175" s="37"/>
    </row>
    <row r="176" spans="1:26">
      <c r="A176" s="24">
        <v>173</v>
      </c>
      <c r="B176" s="50" t="s">
        <v>293</v>
      </c>
      <c r="C176" s="51">
        <v>1131</v>
      </c>
      <c r="D176" s="109">
        <v>42370</v>
      </c>
      <c r="E176" s="52" t="str">
        <f>IF(VLOOKUP(C176,'List of tenants'!$C$2:$D$336,2,0)="","NameLess",VLOOKUP(C176,'List of tenants'!$C$2:$D$336,2,0))</f>
        <v>وجيه عمر محمد بلعوم ولبنى عبد الجبار داوود بلعوم</v>
      </c>
      <c r="F176" s="55">
        <v>2100</v>
      </c>
      <c r="G176" s="56">
        <v>180</v>
      </c>
      <c r="H176" s="57">
        <v>180</v>
      </c>
      <c r="I176" s="57">
        <v>40</v>
      </c>
      <c r="J176" s="57"/>
      <c r="K176" s="57"/>
      <c r="L176" s="57"/>
      <c r="M176" s="57"/>
      <c r="N176" s="57"/>
      <c r="O176" s="57"/>
      <c r="P176" s="57"/>
      <c r="Q176" s="57"/>
      <c r="R176" s="54"/>
      <c r="S176" s="108">
        <f t="shared" si="3"/>
        <v>400</v>
      </c>
      <c r="T176" s="46"/>
      <c r="U176" s="37"/>
      <c r="V176" s="37"/>
      <c r="W176" s="37"/>
      <c r="X176" s="37"/>
      <c r="Y176" s="37"/>
      <c r="Z176" s="37"/>
    </row>
    <row r="177" spans="1:26">
      <c r="A177" s="24">
        <v>174</v>
      </c>
      <c r="B177" s="50" t="s">
        <v>294</v>
      </c>
      <c r="C177" s="51">
        <v>1143</v>
      </c>
      <c r="D177" s="109">
        <v>42559</v>
      </c>
      <c r="E177" s="52" t="str">
        <f>IF(VLOOKUP(C177,'List of tenants'!$C$2:$D$336,2,0)="","NameLess",VLOOKUP(C177,'List of tenants'!$C$2:$D$336,2,0))</f>
        <v>ريم محمود ناصر بيادسة عثامنة</v>
      </c>
      <c r="F177" s="55">
        <v>2100</v>
      </c>
      <c r="G177" s="56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4"/>
      <c r="S177" s="108">
        <f t="shared" si="3"/>
        <v>0</v>
      </c>
      <c r="T177" s="46"/>
      <c r="U177" s="37"/>
      <c r="V177" s="37"/>
      <c r="W177" s="37"/>
      <c r="X177" s="37"/>
      <c r="Y177" s="37"/>
      <c r="Z177" s="37"/>
    </row>
    <row r="178" spans="1:26">
      <c r="A178" s="24">
        <v>175</v>
      </c>
      <c r="B178" s="50" t="s">
        <v>295</v>
      </c>
      <c r="C178" s="51">
        <v>1142</v>
      </c>
      <c r="D178" s="109">
        <v>42262</v>
      </c>
      <c r="E178" s="52" t="str">
        <f>IF(VLOOKUP(C178,'List of tenants'!$C$2:$D$336,2,0)="","NameLess",VLOOKUP(C178,'List of tenants'!$C$2:$D$336,2,0))</f>
        <v>عمر عبد الرحمن احمد عبد الحليم</v>
      </c>
      <c r="F178" s="55">
        <v>2100</v>
      </c>
      <c r="G178" s="56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4"/>
      <c r="S178" s="108">
        <f t="shared" si="3"/>
        <v>0</v>
      </c>
      <c r="T178" s="46"/>
      <c r="U178" s="37"/>
      <c r="V178" s="37"/>
      <c r="W178" s="37"/>
      <c r="X178" s="37"/>
      <c r="Y178" s="37"/>
      <c r="Z178" s="37"/>
    </row>
    <row r="179" spans="1:26">
      <c r="A179" s="24">
        <v>176</v>
      </c>
      <c r="B179" s="50" t="s">
        <v>296</v>
      </c>
      <c r="C179" s="51">
        <v>1141</v>
      </c>
      <c r="D179" s="109">
        <v>42948</v>
      </c>
      <c r="E179" s="52" t="str">
        <f>IF(VLOOKUP(C179,'List of tenants'!$C$2:$D$336,2,0)="","NameLess",VLOOKUP(C179,'List of tenants'!$C$2:$D$336,2,0))</f>
        <v>رائد ابراهيم</v>
      </c>
      <c r="F179" s="55">
        <v>2100</v>
      </c>
      <c r="G179" s="56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4"/>
      <c r="S179" s="108">
        <f t="shared" si="3"/>
        <v>0</v>
      </c>
      <c r="T179" s="46"/>
      <c r="U179" s="37"/>
      <c r="V179" s="37"/>
      <c r="W179" s="37"/>
      <c r="X179" s="37"/>
      <c r="Y179" s="37"/>
      <c r="Z179" s="37"/>
    </row>
    <row r="180" spans="1:26">
      <c r="A180" s="24">
        <v>177</v>
      </c>
      <c r="B180" s="50" t="s">
        <v>297</v>
      </c>
      <c r="C180" s="51">
        <v>1153</v>
      </c>
      <c r="D180" s="109">
        <v>0</v>
      </c>
      <c r="E180" s="52" t="str">
        <f>IF(VLOOKUP(C180,'List of tenants'!$C$2:$D$336,2,0)="","NameLess",VLOOKUP(C180,'List of tenants'!$C$2:$D$336,2,0))</f>
        <v>NameLess</v>
      </c>
      <c r="F180" s="55">
        <v>2100</v>
      </c>
      <c r="G180" s="56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4"/>
      <c r="S180" s="108">
        <f t="shared" si="3"/>
        <v>0</v>
      </c>
      <c r="T180" s="46"/>
      <c r="U180" s="37"/>
      <c r="V180" s="37"/>
      <c r="W180" s="37"/>
      <c r="X180" s="37"/>
      <c r="Y180" s="37"/>
      <c r="Z180" s="37"/>
    </row>
    <row r="181" spans="1:26">
      <c r="A181" s="24">
        <v>178</v>
      </c>
      <c r="B181" s="50" t="s">
        <v>298</v>
      </c>
      <c r="C181" s="51">
        <v>1152</v>
      </c>
      <c r="D181" s="109">
        <v>42323</v>
      </c>
      <c r="E181" s="52" t="str">
        <f>IF(VLOOKUP(C181,'List of tenants'!$C$2:$D$336,2,0)="","NameLess",VLOOKUP(C181,'List of tenants'!$C$2:$D$336,2,0))</f>
        <v>امين عبد الله علي صرصور و حنين حمزة علي صرصور</v>
      </c>
      <c r="F181" s="55">
        <v>2100</v>
      </c>
      <c r="G181" s="56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4"/>
      <c r="S181" s="108">
        <f t="shared" si="3"/>
        <v>0</v>
      </c>
      <c r="T181" s="46"/>
      <c r="U181" s="37"/>
      <c r="V181" s="37"/>
      <c r="W181" s="37"/>
      <c r="X181" s="37"/>
      <c r="Y181" s="37"/>
      <c r="Z181" s="37"/>
    </row>
    <row r="182" spans="1:26">
      <c r="A182" s="24">
        <v>179</v>
      </c>
      <c r="B182" s="50" t="s">
        <v>299</v>
      </c>
      <c r="C182" s="51">
        <v>1151</v>
      </c>
      <c r="D182" s="109">
        <v>42459</v>
      </c>
      <c r="E182" s="52" t="str">
        <f>IF(VLOOKUP(C182,'List of tenants'!$C$2:$D$336,2,0)="","NameLess",VLOOKUP(C182,'List of tenants'!$C$2:$D$336,2,0))</f>
        <v>حسن إبراهيم محمود حمدان</v>
      </c>
      <c r="F182" s="55">
        <v>2100</v>
      </c>
      <c r="G182" s="56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4"/>
      <c r="S182" s="108">
        <f t="shared" si="3"/>
        <v>0</v>
      </c>
      <c r="T182" s="46"/>
      <c r="U182" s="37"/>
      <c r="V182" s="37"/>
      <c r="W182" s="37"/>
      <c r="X182" s="37"/>
      <c r="Y182" s="37"/>
      <c r="Z182" s="37"/>
    </row>
    <row r="183" spans="1:26">
      <c r="A183" s="24">
        <v>180</v>
      </c>
      <c r="B183" s="50" t="s">
        <v>300</v>
      </c>
      <c r="C183" s="51">
        <v>1162</v>
      </c>
      <c r="D183" s="109">
        <v>0</v>
      </c>
      <c r="E183" s="52" t="str">
        <f>IF(VLOOKUP(C183,'List of tenants'!$C$2:$D$336,2,0)="","NameLess",VLOOKUP(C183,'List of tenants'!$C$2:$D$336,2,0))</f>
        <v>NameLess</v>
      </c>
      <c r="F183" s="55">
        <v>2100</v>
      </c>
      <c r="G183" s="56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4"/>
      <c r="S183" s="108">
        <f t="shared" si="3"/>
        <v>0</v>
      </c>
      <c r="T183" s="46"/>
      <c r="U183" s="37"/>
      <c r="V183" s="37"/>
      <c r="W183" s="37"/>
      <c r="X183" s="37"/>
      <c r="Y183" s="37"/>
      <c r="Z183" s="37"/>
    </row>
    <row r="184" spans="1:26">
      <c r="A184" s="24">
        <v>181</v>
      </c>
      <c r="B184" s="50" t="s">
        <v>301</v>
      </c>
      <c r="C184" s="51">
        <v>1161</v>
      </c>
      <c r="D184" s="109">
        <v>0</v>
      </c>
      <c r="E184" s="52" t="str">
        <f>IF(VLOOKUP(C184,'List of tenants'!$C$2:$D$336,2,0)="","NameLess",VLOOKUP(C184,'List of tenants'!$C$2:$D$336,2,0))</f>
        <v>NameLess</v>
      </c>
      <c r="F184" s="55">
        <v>2100</v>
      </c>
      <c r="G184" s="56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4"/>
      <c r="S184" s="108">
        <f t="shared" si="3"/>
        <v>0</v>
      </c>
      <c r="T184" s="46"/>
      <c r="U184" s="37"/>
      <c r="V184" s="37"/>
      <c r="W184" s="37"/>
      <c r="X184" s="37"/>
      <c r="Y184" s="37"/>
      <c r="Z184" s="37"/>
    </row>
    <row r="185" spans="1:26">
      <c r="A185" s="24">
        <v>182</v>
      </c>
      <c r="B185" s="50" t="s">
        <v>302</v>
      </c>
      <c r="C185" s="51">
        <v>-1012</v>
      </c>
      <c r="D185" s="109">
        <v>42426</v>
      </c>
      <c r="E185" s="52" t="str">
        <f>IF(VLOOKUP(C185,'List of tenants'!$C$2:$D$336,2,0)="","NameLess",VLOOKUP(C185,'List of tenants'!$C$2:$D$336,2,0))</f>
        <v xml:space="preserve">مهند محمد سعيد الجولاني </v>
      </c>
      <c r="F185" s="55">
        <v>2100</v>
      </c>
      <c r="G185" s="56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4"/>
      <c r="S185" s="108">
        <f t="shared" si="3"/>
        <v>0</v>
      </c>
      <c r="T185" s="46"/>
      <c r="U185" s="37"/>
      <c r="V185" s="37"/>
      <c r="W185" s="37"/>
      <c r="X185" s="37"/>
      <c r="Y185" s="37"/>
      <c r="Z185" s="37"/>
    </row>
    <row r="186" spans="1:26">
      <c r="A186" s="24">
        <v>183</v>
      </c>
      <c r="B186" s="50" t="s">
        <v>303</v>
      </c>
      <c r="C186" s="51">
        <v>-1011</v>
      </c>
      <c r="D186" s="109">
        <v>42133</v>
      </c>
      <c r="E186" s="52" t="str">
        <f>IF(VLOOKUP(C186,'List of tenants'!$C$2:$D$336,2,0)="","NameLess",VLOOKUP(C186,'List of tenants'!$C$2:$D$336,2,0))</f>
        <v>صهيب مصطفى صبري ازحيمان وداليا ازحيمان</v>
      </c>
      <c r="F186" s="55">
        <v>2100</v>
      </c>
      <c r="G186" s="56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4"/>
      <c r="S186" s="108">
        <f t="shared" si="3"/>
        <v>0</v>
      </c>
      <c r="T186" s="46"/>
      <c r="U186" s="37"/>
      <c r="V186" s="37"/>
      <c r="W186" s="37"/>
      <c r="X186" s="37"/>
      <c r="Y186" s="37"/>
      <c r="Z186" s="37"/>
    </row>
    <row r="187" spans="1:26">
      <c r="A187" s="24">
        <v>184</v>
      </c>
      <c r="B187" s="50" t="s">
        <v>304</v>
      </c>
      <c r="C187" s="51">
        <v>-1022</v>
      </c>
      <c r="D187" s="109">
        <v>42403</v>
      </c>
      <c r="E187" s="52" t="str">
        <f>IF(VLOOKUP(C187,'List of tenants'!$C$2:$D$336,2,0)="","NameLess",VLOOKUP(C187,'List of tenants'!$C$2:$D$336,2,0))</f>
        <v xml:space="preserve">سمير مصطفى احمد شعباني </v>
      </c>
      <c r="F187" s="55">
        <v>2100</v>
      </c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4"/>
      <c r="S187" s="108">
        <f t="shared" si="3"/>
        <v>0</v>
      </c>
      <c r="T187" s="46"/>
      <c r="U187" s="37"/>
      <c r="V187" s="37"/>
      <c r="W187" s="37"/>
      <c r="X187" s="37"/>
      <c r="Y187" s="37"/>
      <c r="Z187" s="37"/>
    </row>
    <row r="188" spans="1:26">
      <c r="A188" s="24">
        <v>185</v>
      </c>
      <c r="B188" s="50" t="s">
        <v>61</v>
      </c>
      <c r="C188" s="51">
        <v>-1032</v>
      </c>
      <c r="D188" s="109">
        <v>42473</v>
      </c>
      <c r="E188" s="52" t="str">
        <f>IF(VLOOKUP(C188,'List of tenants'!$C$2:$D$336,2,0)="","NameLess",VLOOKUP(C188,'List of tenants'!$C$2:$D$336,2,0))</f>
        <v>معتز بسام شكري ابو غربية</v>
      </c>
      <c r="F188" s="55">
        <v>2100</v>
      </c>
      <c r="G188" s="56"/>
      <c r="H188" s="56"/>
      <c r="I188" s="56"/>
      <c r="J188" s="56"/>
      <c r="K188" s="56"/>
      <c r="L188" s="57"/>
      <c r="M188" s="57"/>
      <c r="N188" s="57"/>
      <c r="O188" s="57"/>
      <c r="P188" s="57"/>
      <c r="Q188" s="57"/>
      <c r="R188" s="54"/>
      <c r="S188" s="108">
        <f t="shared" si="3"/>
        <v>0</v>
      </c>
      <c r="T188" s="46"/>
      <c r="U188" s="37"/>
      <c r="V188" s="37"/>
      <c r="W188" s="37"/>
      <c r="X188" s="37"/>
      <c r="Y188" s="37"/>
      <c r="Z188" s="37"/>
    </row>
    <row r="189" spans="1:26">
      <c r="A189" s="24">
        <v>186</v>
      </c>
      <c r="B189" s="50" t="s">
        <v>305</v>
      </c>
      <c r="C189" s="51">
        <v>1002</v>
      </c>
      <c r="D189" s="109">
        <v>42656</v>
      </c>
      <c r="E189" s="52" t="str">
        <f>IF(VLOOKUP(C189,'List of tenants'!$C$2:$D$336,2,0)="","NameLess",VLOOKUP(C189,'List of tenants'!$C$2:$D$336,2,0))</f>
        <v>نبيل عبد الرازق</v>
      </c>
      <c r="F189" s="55">
        <v>2100</v>
      </c>
      <c r="G189" s="56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4"/>
      <c r="S189" s="108">
        <f t="shared" si="3"/>
        <v>0</v>
      </c>
      <c r="T189" s="46"/>
      <c r="U189" s="37"/>
      <c r="V189" s="37"/>
      <c r="W189" s="37"/>
      <c r="X189" s="37"/>
      <c r="Y189" s="37"/>
      <c r="Z189" s="37"/>
    </row>
    <row r="190" spans="1:26">
      <c r="A190" s="24">
        <v>187</v>
      </c>
      <c r="B190" s="50" t="s">
        <v>306</v>
      </c>
      <c r="C190" s="51">
        <v>1001</v>
      </c>
      <c r="D190" s="109">
        <v>42477</v>
      </c>
      <c r="E190" s="52" t="str">
        <f>IF(VLOOKUP(C190,'List of tenants'!$C$2:$D$336,2,0)="","NameLess",VLOOKUP(C190,'List of tenants'!$C$2:$D$336,2,0))</f>
        <v>نادر عيسى سليمان غنيم</v>
      </c>
      <c r="F190" s="55">
        <v>2100</v>
      </c>
      <c r="G190" s="56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4"/>
      <c r="S190" s="108">
        <f t="shared" si="3"/>
        <v>0</v>
      </c>
      <c r="T190" s="46"/>
      <c r="U190" s="37"/>
      <c r="V190" s="37"/>
      <c r="W190" s="37"/>
      <c r="X190" s="37"/>
      <c r="Y190" s="37"/>
      <c r="Z190" s="37"/>
    </row>
    <row r="191" spans="1:26">
      <c r="A191" s="24">
        <v>188</v>
      </c>
      <c r="B191" s="50" t="s">
        <v>307</v>
      </c>
      <c r="C191" s="51">
        <v>1012</v>
      </c>
      <c r="D191" s="109">
        <v>42370</v>
      </c>
      <c r="E191" s="52" t="str">
        <f>IF(VLOOKUP(C191,'List of tenants'!$C$2:$D$336,2,0)="","NameLess",VLOOKUP(C191,'List of tenants'!$C$2:$D$336,2,0))</f>
        <v xml:space="preserve">نسرين ماهر يوسف حاج يحيى </v>
      </c>
      <c r="F191" s="55">
        <v>2100</v>
      </c>
      <c r="G191" s="56">
        <v>180</v>
      </c>
      <c r="H191" s="57">
        <v>180</v>
      </c>
      <c r="I191" s="57">
        <v>40</v>
      </c>
      <c r="J191" s="57"/>
      <c r="K191" s="57"/>
      <c r="L191" s="57"/>
      <c r="M191" s="57"/>
      <c r="N191" s="57"/>
      <c r="O191" s="57"/>
      <c r="P191" s="57"/>
      <c r="Q191" s="57"/>
      <c r="R191" s="54"/>
      <c r="S191" s="108">
        <f t="shared" si="3"/>
        <v>400</v>
      </c>
      <c r="T191" s="46"/>
      <c r="U191" s="37"/>
      <c r="V191" s="37"/>
      <c r="W191" s="37"/>
      <c r="X191" s="37"/>
      <c r="Y191" s="37"/>
      <c r="Z191" s="37"/>
    </row>
    <row r="192" spans="1:26">
      <c r="A192" s="24">
        <v>189</v>
      </c>
      <c r="B192" s="50" t="s">
        <v>63</v>
      </c>
      <c r="C192" s="51">
        <v>1011</v>
      </c>
      <c r="D192" s="109">
        <v>42296</v>
      </c>
      <c r="E192" s="52" t="str">
        <f>IF(VLOOKUP(C192,'List of tenants'!$C$2:$D$336,2,0)="","NameLess",VLOOKUP(C192,'List of tenants'!$C$2:$D$336,2,0))</f>
        <v xml:space="preserve">يوسف عاهد عبد الحفيظ قاسم </v>
      </c>
      <c r="F192" s="55">
        <v>2100</v>
      </c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108">
        <f t="shared" si="3"/>
        <v>0</v>
      </c>
      <c r="T192" s="46"/>
      <c r="U192" s="37"/>
      <c r="V192" s="37"/>
      <c r="W192" s="37"/>
      <c r="X192" s="37"/>
      <c r="Y192" s="37"/>
      <c r="Z192" s="37"/>
    </row>
    <row r="193" spans="1:26">
      <c r="A193" s="24">
        <v>190</v>
      </c>
      <c r="B193" s="50" t="s">
        <v>308</v>
      </c>
      <c r="C193" s="51">
        <v>1022</v>
      </c>
      <c r="D193" s="109" t="s">
        <v>1821</v>
      </c>
      <c r="E193" s="52" t="str">
        <f>IF(VLOOKUP(C193,'List of tenants'!$C$2:$D$336,2,0)="","NameLess",VLOOKUP(C193,'List of tenants'!$C$2:$D$336,2,0))</f>
        <v>يوسف المدهون</v>
      </c>
      <c r="F193" s="55">
        <v>2100</v>
      </c>
      <c r="G193" s="56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4"/>
      <c r="S193" s="108">
        <f t="shared" si="3"/>
        <v>0</v>
      </c>
      <c r="T193" s="46"/>
      <c r="U193" s="37"/>
      <c r="V193" s="37"/>
      <c r="W193" s="37"/>
      <c r="X193" s="37"/>
      <c r="Y193" s="37"/>
      <c r="Z193" s="37"/>
    </row>
    <row r="194" spans="1:26">
      <c r="A194" s="24">
        <v>191</v>
      </c>
      <c r="B194" s="50" t="s">
        <v>309</v>
      </c>
      <c r="C194" s="51">
        <v>1021</v>
      </c>
      <c r="D194" s="109">
        <v>42494</v>
      </c>
      <c r="E194" s="52" t="str">
        <f>IF(VLOOKUP(C194,'List of tenants'!$C$2:$D$336,2,0)="","NameLess",VLOOKUP(C194,'List of tenants'!$C$2:$D$336,2,0))</f>
        <v>جمعة محمود جمعة ابو جمعة</v>
      </c>
      <c r="F194" s="55">
        <v>2100</v>
      </c>
      <c r="G194" s="56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4"/>
      <c r="S194" s="108">
        <f t="shared" si="3"/>
        <v>0</v>
      </c>
      <c r="T194" s="46"/>
      <c r="U194" s="37"/>
      <c r="V194" s="37"/>
      <c r="W194" s="37"/>
      <c r="X194" s="37"/>
      <c r="Y194" s="37"/>
      <c r="Z194" s="37"/>
    </row>
    <row r="195" spans="1:26">
      <c r="A195" s="24">
        <v>192</v>
      </c>
      <c r="B195" s="50" t="s">
        <v>310</v>
      </c>
      <c r="C195" s="51">
        <v>1032</v>
      </c>
      <c r="D195" s="109">
        <v>42481</v>
      </c>
      <c r="E195" s="52" t="str">
        <f>IF(VLOOKUP(C195,'List of tenants'!$C$2:$D$336,2,0)="","NameLess",VLOOKUP(C195,'List of tenants'!$C$2:$D$336,2,0))</f>
        <v>عبدالله احمد عبد الله زحالقة</v>
      </c>
      <c r="F195" s="55">
        <v>2100</v>
      </c>
      <c r="G195" s="56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4"/>
      <c r="S195" s="108">
        <f t="shared" si="3"/>
        <v>0</v>
      </c>
      <c r="T195" s="46"/>
      <c r="U195" s="37"/>
      <c r="V195" s="37"/>
      <c r="W195" s="37"/>
      <c r="X195" s="37"/>
      <c r="Y195" s="37"/>
      <c r="Z195" s="37"/>
    </row>
    <row r="196" spans="1:26">
      <c r="A196" s="24">
        <v>193</v>
      </c>
      <c r="B196" s="50" t="s">
        <v>311</v>
      </c>
      <c r="C196" s="51">
        <v>1031</v>
      </c>
      <c r="D196" s="109">
        <v>0</v>
      </c>
      <c r="E196" s="52" t="str">
        <f>IF(VLOOKUP(C196,'List of tenants'!$C$2:$D$336,2,0)="","NameLess",VLOOKUP(C196,'List of tenants'!$C$2:$D$336,2,0))</f>
        <v>NameLess</v>
      </c>
      <c r="F196" s="55">
        <v>2100</v>
      </c>
      <c r="G196" s="56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4"/>
      <c r="S196" s="108">
        <f t="shared" si="3"/>
        <v>0</v>
      </c>
      <c r="T196" s="46"/>
      <c r="U196" s="37"/>
      <c r="V196" s="37"/>
      <c r="W196" s="37"/>
      <c r="X196" s="37"/>
      <c r="Y196" s="37"/>
      <c r="Z196" s="37"/>
    </row>
    <row r="197" spans="1:26">
      <c r="A197" s="24">
        <v>194</v>
      </c>
      <c r="B197" s="50" t="s">
        <v>312</v>
      </c>
      <c r="C197" s="51">
        <v>1042</v>
      </c>
      <c r="D197" s="109">
        <v>42338</v>
      </c>
      <c r="E197" s="52" t="str">
        <f>IF(VLOOKUP(C197,'List of tenants'!$C$2:$D$336,2,0)="","NameLess",VLOOKUP(C197,'List of tenants'!$C$2:$D$336,2,0))</f>
        <v xml:space="preserve">ديمة زياد رافت اشهب </v>
      </c>
      <c r="F197" s="55">
        <v>2100</v>
      </c>
      <c r="G197" s="56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4"/>
      <c r="S197" s="108">
        <f t="shared" ref="S197:S260" si="4">SUM(G197:R197)</f>
        <v>0</v>
      </c>
      <c r="T197" s="46"/>
      <c r="U197" s="37"/>
      <c r="V197" s="37"/>
      <c r="W197" s="37"/>
      <c r="X197" s="37"/>
      <c r="Y197" s="37"/>
      <c r="Z197" s="37"/>
    </row>
    <row r="198" spans="1:26">
      <c r="A198" s="24">
        <v>195</v>
      </c>
      <c r="B198" s="50" t="s">
        <v>65</v>
      </c>
      <c r="C198" s="51">
        <v>1041</v>
      </c>
      <c r="D198" s="109">
        <v>42560</v>
      </c>
      <c r="E198" s="52" t="str">
        <f>IF(VLOOKUP(C198,'List of tenants'!$C$2:$D$336,2,0)="","NameLess",VLOOKUP(C198,'List of tenants'!$C$2:$D$336,2,0))</f>
        <v>حسين محمد يوسف ابو حسين</v>
      </c>
      <c r="F198" s="55">
        <v>2100</v>
      </c>
      <c r="G198" s="56"/>
      <c r="H198" s="56"/>
      <c r="I198" s="56"/>
      <c r="J198" s="56"/>
      <c r="K198" s="56"/>
      <c r="L198" s="56"/>
      <c r="M198" s="57"/>
      <c r="N198" s="57"/>
      <c r="O198" s="57"/>
      <c r="P198" s="57"/>
      <c r="Q198" s="57"/>
      <c r="R198" s="54"/>
      <c r="S198" s="108">
        <f t="shared" si="4"/>
        <v>0</v>
      </c>
      <c r="T198" s="46"/>
      <c r="U198" s="37"/>
      <c r="V198" s="37"/>
      <c r="W198" s="37"/>
      <c r="X198" s="37"/>
      <c r="Y198" s="37"/>
      <c r="Z198" s="37"/>
    </row>
    <row r="199" spans="1:26">
      <c r="A199" s="24">
        <v>196</v>
      </c>
      <c r="B199" s="50" t="s">
        <v>313</v>
      </c>
      <c r="C199" s="51">
        <v>1052</v>
      </c>
      <c r="D199" s="109">
        <v>42564</v>
      </c>
      <c r="E199" s="52" t="str">
        <f>IF(VLOOKUP(C199,'List of tenants'!$C$2:$D$336,2,0)="","NameLess",VLOOKUP(C199,'List of tenants'!$C$2:$D$336,2,0))</f>
        <v>خالد محمود نجيب محاجنة</v>
      </c>
      <c r="F199" s="55">
        <v>2100</v>
      </c>
      <c r="G199" s="56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4"/>
      <c r="S199" s="108">
        <f t="shared" si="4"/>
        <v>0</v>
      </c>
      <c r="T199" s="46"/>
      <c r="U199" s="37"/>
      <c r="V199" s="37"/>
      <c r="W199" s="37"/>
      <c r="X199" s="37"/>
      <c r="Y199" s="37"/>
      <c r="Z199" s="37"/>
    </row>
    <row r="200" spans="1:26">
      <c r="A200" s="24">
        <v>197</v>
      </c>
      <c r="B200" s="50" t="s">
        <v>105</v>
      </c>
      <c r="C200" s="51">
        <v>1051</v>
      </c>
      <c r="D200" s="109">
        <v>42712</v>
      </c>
      <c r="E200" s="52" t="str">
        <f>IF(VLOOKUP(C200,'List of tenants'!$C$2:$D$336,2,0)="","NameLess",VLOOKUP(C200,'List of tenants'!$C$2:$D$336,2,0))</f>
        <v>ابراهيم منير ابراهيم مصطفى بركات ابو الفيلات</v>
      </c>
      <c r="F200" s="55">
        <v>2100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4"/>
      <c r="S200" s="108">
        <f t="shared" si="4"/>
        <v>0</v>
      </c>
      <c r="T200" s="46"/>
      <c r="U200" s="37"/>
      <c r="V200" s="37"/>
      <c r="W200" s="37"/>
      <c r="X200" s="37"/>
      <c r="Y200" s="37"/>
      <c r="Z200" s="37"/>
    </row>
    <row r="201" spans="1:26">
      <c r="A201" s="24">
        <v>198</v>
      </c>
      <c r="B201" s="50" t="s">
        <v>314</v>
      </c>
      <c r="C201" s="51">
        <v>-922</v>
      </c>
      <c r="D201" s="109">
        <v>0</v>
      </c>
      <c r="E201" s="52" t="str">
        <f>IF(VLOOKUP(C201,'List of tenants'!$C$2:$D$336,2,0)="","NameLess",VLOOKUP(C201,'List of tenants'!$C$2:$D$336,2,0))</f>
        <v>NameLess</v>
      </c>
      <c r="F201" s="55">
        <v>2100</v>
      </c>
      <c r="G201" s="56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4"/>
      <c r="S201" s="108">
        <f t="shared" si="4"/>
        <v>0</v>
      </c>
      <c r="T201" s="46"/>
      <c r="U201" s="37"/>
      <c r="V201" s="37"/>
      <c r="W201" s="37"/>
      <c r="X201" s="37"/>
      <c r="Y201" s="37"/>
      <c r="Z201" s="37"/>
    </row>
    <row r="202" spans="1:26">
      <c r="A202" s="24">
        <v>199</v>
      </c>
      <c r="B202" s="50" t="s">
        <v>131</v>
      </c>
      <c r="C202" s="51">
        <v>902</v>
      </c>
      <c r="D202" s="109">
        <v>42256</v>
      </c>
      <c r="E202" s="52" t="str">
        <f>IF(VLOOKUP(C202,'List of tenants'!$C$2:$D$336,2,0)="","NameLess",VLOOKUP(C202,'List of tenants'!$C$2:$D$336,2,0))</f>
        <v xml:space="preserve">سهير سليمان محمد يعقوب </v>
      </c>
      <c r="F202" s="55">
        <v>2100</v>
      </c>
      <c r="G202" s="56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4"/>
      <c r="S202" s="108">
        <f t="shared" si="4"/>
        <v>0</v>
      </c>
      <c r="T202" s="46"/>
      <c r="U202" s="37"/>
      <c r="V202" s="37"/>
      <c r="W202" s="37"/>
      <c r="X202" s="37"/>
      <c r="Y202" s="37"/>
      <c r="Z202" s="37"/>
    </row>
    <row r="203" spans="1:26">
      <c r="A203" s="24">
        <v>200</v>
      </c>
      <c r="B203" s="50" t="s">
        <v>315</v>
      </c>
      <c r="C203" s="51">
        <v>901</v>
      </c>
      <c r="D203" s="109">
        <v>42302</v>
      </c>
      <c r="E203" s="52" t="str">
        <f>IF(VLOOKUP(C203,'List of tenants'!$C$2:$D$336,2,0)="","NameLess",VLOOKUP(C203,'List of tenants'!$C$2:$D$336,2,0))</f>
        <v xml:space="preserve">باسل سمير توفيق نادي </v>
      </c>
      <c r="F203" s="55">
        <v>2100</v>
      </c>
      <c r="G203" s="56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4"/>
      <c r="S203" s="108">
        <f t="shared" si="4"/>
        <v>0</v>
      </c>
      <c r="T203" s="46"/>
      <c r="U203" s="37"/>
      <c r="V203" s="37"/>
      <c r="W203" s="37"/>
      <c r="X203" s="37"/>
      <c r="Y203" s="37"/>
      <c r="Z203" s="37"/>
    </row>
    <row r="204" spans="1:26">
      <c r="A204" s="24">
        <v>201</v>
      </c>
      <c r="B204" s="50" t="s">
        <v>316</v>
      </c>
      <c r="C204" s="51">
        <v>912</v>
      </c>
      <c r="D204" s="109">
        <v>42133</v>
      </c>
      <c r="E204" s="52" t="str">
        <f>IF(VLOOKUP(C204,'List of tenants'!$C$2:$D$336,2,0)="","NameLess",VLOOKUP(C204,'List of tenants'!$C$2:$D$336,2,0))</f>
        <v xml:space="preserve">جودت فخري سليم جيوسي </v>
      </c>
      <c r="F204" s="55">
        <v>2100</v>
      </c>
      <c r="G204" s="56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4"/>
      <c r="S204" s="108">
        <f t="shared" si="4"/>
        <v>0</v>
      </c>
      <c r="T204" s="46"/>
      <c r="U204" s="37"/>
      <c r="V204" s="37"/>
      <c r="W204" s="37"/>
      <c r="X204" s="37"/>
      <c r="Y204" s="37"/>
      <c r="Z204" s="37"/>
    </row>
    <row r="205" spans="1:26">
      <c r="A205" s="24">
        <v>202</v>
      </c>
      <c r="B205" s="50" t="s">
        <v>317</v>
      </c>
      <c r="C205" s="51">
        <v>911</v>
      </c>
      <c r="D205" s="109">
        <v>42302</v>
      </c>
      <c r="E205" s="52" t="str">
        <f>IF(VLOOKUP(C205,'List of tenants'!$C$2:$D$336,2,0)="","NameLess",VLOOKUP(C205,'List of tenants'!$C$2:$D$336,2,0))</f>
        <v xml:space="preserve">تيسير سمير توفيق نادي </v>
      </c>
      <c r="F205" s="55">
        <v>2100</v>
      </c>
      <c r="G205" s="56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4"/>
      <c r="S205" s="108">
        <f t="shared" si="4"/>
        <v>0</v>
      </c>
      <c r="T205" s="46"/>
      <c r="U205" s="37"/>
      <c r="V205" s="37"/>
      <c r="W205" s="37"/>
      <c r="X205" s="37"/>
      <c r="Y205" s="37"/>
      <c r="Z205" s="37"/>
    </row>
    <row r="206" spans="1:26">
      <c r="A206" s="24">
        <v>203</v>
      </c>
      <c r="B206" s="50" t="s">
        <v>318</v>
      </c>
      <c r="C206" s="51">
        <v>922</v>
      </c>
      <c r="D206" s="109">
        <v>42352</v>
      </c>
      <c r="E206" s="52" t="str">
        <f>IF(VLOOKUP(C206,'List of tenants'!$C$2:$D$336,2,0)="","NameLess",VLOOKUP(C206,'List of tenants'!$C$2:$D$336,2,0))</f>
        <v xml:space="preserve">حسن سلمان حسن سليمان </v>
      </c>
      <c r="F206" s="55">
        <v>2100</v>
      </c>
      <c r="G206" s="56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4"/>
      <c r="S206" s="108">
        <f t="shared" si="4"/>
        <v>0</v>
      </c>
      <c r="T206" s="46"/>
      <c r="U206" s="37"/>
      <c r="V206" s="37"/>
      <c r="W206" s="37"/>
      <c r="X206" s="37"/>
      <c r="Y206" s="37"/>
      <c r="Z206" s="37"/>
    </row>
    <row r="207" spans="1:26">
      <c r="A207" s="24">
        <v>204</v>
      </c>
      <c r="B207" s="114" t="s">
        <v>67</v>
      </c>
      <c r="C207" s="113">
        <v>921</v>
      </c>
      <c r="D207" s="109">
        <v>42493</v>
      </c>
      <c r="E207" s="52" t="str">
        <f>IF(VLOOKUP(C207,'List of tenants'!$C$2:$D$336,2,0)="","NameLess",VLOOKUP(C207,'List of tenants'!$C$2:$D$336,2,0))</f>
        <v>تغريد صبحي عبد الفتاح شبيطة وعصمت فوزي شبيطه</v>
      </c>
      <c r="F207" s="55">
        <v>2100</v>
      </c>
      <c r="G207" s="115">
        <v>180</v>
      </c>
      <c r="H207" s="115">
        <v>180</v>
      </c>
      <c r="I207" s="115">
        <v>180</v>
      </c>
      <c r="J207" s="115">
        <v>180</v>
      </c>
      <c r="K207" s="115">
        <v>180</v>
      </c>
      <c r="L207" s="115">
        <v>180</v>
      </c>
      <c r="M207" s="115"/>
      <c r="N207" s="116"/>
      <c r="O207" s="116"/>
      <c r="P207" s="116"/>
      <c r="Q207" s="116"/>
      <c r="R207" s="117"/>
      <c r="S207" s="118">
        <f t="shared" si="4"/>
        <v>1080</v>
      </c>
      <c r="T207" s="119"/>
      <c r="U207" s="37"/>
      <c r="V207" s="37"/>
      <c r="W207" s="37"/>
      <c r="X207" s="37"/>
      <c r="Y207" s="37"/>
      <c r="Z207" s="37"/>
    </row>
    <row r="208" spans="1:26">
      <c r="A208" s="24">
        <v>205</v>
      </c>
      <c r="B208" s="50" t="s">
        <v>319</v>
      </c>
      <c r="C208" s="51">
        <v>932</v>
      </c>
      <c r="D208" s="109">
        <v>0</v>
      </c>
      <c r="E208" s="52" t="str">
        <f>IF(VLOOKUP(C208,'List of tenants'!$C$2:$D$336,2,0)="","NameLess",VLOOKUP(C208,'List of tenants'!$C$2:$D$336,2,0))</f>
        <v>NameLess</v>
      </c>
      <c r="F208" s="55">
        <v>2100</v>
      </c>
      <c r="G208" s="56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4"/>
      <c r="S208" s="108">
        <f t="shared" si="4"/>
        <v>0</v>
      </c>
      <c r="T208" s="46"/>
      <c r="U208" s="37"/>
      <c r="V208" s="37"/>
      <c r="W208" s="37"/>
      <c r="X208" s="37"/>
      <c r="Y208" s="37"/>
      <c r="Z208" s="37"/>
    </row>
    <row r="209" spans="1:26">
      <c r="A209" s="24">
        <v>206</v>
      </c>
      <c r="B209" s="50" t="s">
        <v>320</v>
      </c>
      <c r="C209" s="51">
        <v>931</v>
      </c>
      <c r="D209" s="109">
        <v>42632</v>
      </c>
      <c r="E209" s="52" t="str">
        <f>IF(VLOOKUP(C209,'List of tenants'!$C$2:$D$336,2,0)="","NameLess",VLOOKUP(C209,'List of tenants'!$C$2:$D$336,2,0))</f>
        <v>خليل محمد عبد الله بشير</v>
      </c>
      <c r="F209" s="55">
        <v>2100</v>
      </c>
      <c r="G209" s="56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4"/>
      <c r="S209" s="108">
        <f t="shared" si="4"/>
        <v>0</v>
      </c>
      <c r="T209" s="46"/>
      <c r="U209" s="37"/>
      <c r="V209" s="37"/>
      <c r="W209" s="37"/>
      <c r="X209" s="37"/>
      <c r="Y209" s="37"/>
      <c r="Z209" s="37"/>
    </row>
    <row r="210" spans="1:26">
      <c r="A210" s="24">
        <v>207</v>
      </c>
      <c r="B210" s="50" t="s">
        <v>321</v>
      </c>
      <c r="C210" s="51">
        <v>942</v>
      </c>
      <c r="D210" s="109">
        <v>42767</v>
      </c>
      <c r="E210" s="52" t="str">
        <f>IF(VLOOKUP(C210,'List of tenants'!$C$2:$D$336,2,0)="","NameLess",VLOOKUP(C210,'List of tenants'!$C$2:$D$336,2,0))</f>
        <v xml:space="preserve">فاتنة أحمد نعيم غيث </v>
      </c>
      <c r="F210" s="55">
        <v>2100</v>
      </c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4"/>
      <c r="S210" s="108">
        <f t="shared" si="4"/>
        <v>0</v>
      </c>
      <c r="T210" s="46"/>
      <c r="U210" s="37"/>
      <c r="V210" s="37"/>
      <c r="W210" s="37"/>
      <c r="X210" s="37"/>
      <c r="Y210" s="37"/>
      <c r="Z210" s="37"/>
    </row>
    <row r="211" spans="1:26">
      <c r="A211" s="24">
        <v>208</v>
      </c>
      <c r="B211" s="50" t="s">
        <v>322</v>
      </c>
      <c r="C211" s="51">
        <v>941</v>
      </c>
      <c r="D211" s="109">
        <v>42370</v>
      </c>
      <c r="E211" s="52" t="str">
        <f>IF(VLOOKUP(C211,'List of tenants'!$C$2:$D$336,2,0)="","NameLess",VLOOKUP(C211,'List of tenants'!$C$2:$D$336,2,0))</f>
        <v>سامر كنعان عيسى عاصي</v>
      </c>
      <c r="F211" s="55">
        <v>2100</v>
      </c>
      <c r="G211" s="56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4"/>
      <c r="S211" s="108">
        <f t="shared" si="4"/>
        <v>0</v>
      </c>
      <c r="T211" s="46"/>
      <c r="U211" s="37"/>
      <c r="V211" s="37"/>
      <c r="W211" s="37"/>
      <c r="X211" s="37"/>
      <c r="Y211" s="37"/>
      <c r="Z211" s="37"/>
    </row>
    <row r="212" spans="1:26">
      <c r="A212" s="24">
        <v>209</v>
      </c>
      <c r="B212" s="50" t="s">
        <v>323</v>
      </c>
      <c r="C212" s="51">
        <v>952</v>
      </c>
      <c r="D212" s="109">
        <v>42291</v>
      </c>
      <c r="E212" s="52" t="str">
        <f>IF(VLOOKUP(C212,'List of tenants'!$C$2:$D$336,2,0)="","NameLess",VLOOKUP(C212,'List of tenants'!$C$2:$D$336,2,0))</f>
        <v>حسن احمد حسين ابو شحادة</v>
      </c>
      <c r="F212" s="55">
        <v>2100</v>
      </c>
      <c r="G212" s="56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4"/>
      <c r="S212" s="108">
        <f t="shared" si="4"/>
        <v>0</v>
      </c>
      <c r="T212" s="46"/>
      <c r="U212" s="37"/>
      <c r="V212" s="37"/>
      <c r="W212" s="37"/>
      <c r="X212" s="37"/>
      <c r="Y212" s="37"/>
      <c r="Z212" s="37"/>
    </row>
    <row r="213" spans="1:26">
      <c r="A213" s="24">
        <v>210</v>
      </c>
      <c r="B213" s="50" t="s">
        <v>324</v>
      </c>
      <c r="C213" s="51">
        <v>951</v>
      </c>
      <c r="D213" s="109">
        <v>42302</v>
      </c>
      <c r="E213" s="52" t="str">
        <f>IF(VLOOKUP(C213,'List of tenants'!$C$2:$D$336,2,0)="","NameLess",VLOOKUP(C213,'List of tenants'!$C$2:$D$336,2,0))</f>
        <v xml:space="preserve">توفيق سمير توفيق نادي </v>
      </c>
      <c r="F213" s="55">
        <v>2100</v>
      </c>
      <c r="G213" s="56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4"/>
      <c r="S213" s="108">
        <f t="shared" si="4"/>
        <v>0</v>
      </c>
      <c r="T213" s="46"/>
      <c r="U213" s="37"/>
      <c r="V213" s="37"/>
      <c r="W213" s="37"/>
      <c r="X213" s="37"/>
      <c r="Y213" s="37"/>
      <c r="Z213" s="37"/>
    </row>
    <row r="214" spans="1:26">
      <c r="A214" s="24">
        <v>211</v>
      </c>
      <c r="B214" s="50" t="s">
        <v>325</v>
      </c>
      <c r="C214" s="51">
        <v>-811</v>
      </c>
      <c r="D214" s="109">
        <v>0</v>
      </c>
      <c r="E214" s="52" t="str">
        <f>IF(VLOOKUP(C214,'List of tenants'!$C$2:$D$336,2,0)="","NameLess",VLOOKUP(C214,'List of tenants'!$C$2:$D$336,2,0))</f>
        <v>NameLess</v>
      </c>
      <c r="F214" s="55">
        <v>2100</v>
      </c>
      <c r="G214" s="56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4"/>
      <c r="S214" s="108">
        <f t="shared" si="4"/>
        <v>0</v>
      </c>
      <c r="T214" s="46"/>
      <c r="U214" s="37"/>
      <c r="V214" s="37"/>
      <c r="W214" s="37"/>
      <c r="X214" s="37"/>
      <c r="Y214" s="37"/>
      <c r="Z214" s="37"/>
    </row>
    <row r="215" spans="1:26">
      <c r="A215" s="24">
        <v>212</v>
      </c>
      <c r="B215" s="50" t="s">
        <v>326</v>
      </c>
      <c r="C215" s="51">
        <v>-831</v>
      </c>
      <c r="D215" s="109">
        <v>42450</v>
      </c>
      <c r="E215" s="52" t="str">
        <f>IF(VLOOKUP(C215,'List of tenants'!$C$2:$D$336,2,0)="","NameLess",VLOOKUP(C215,'List of tenants'!$C$2:$D$336,2,0))</f>
        <v>مروان هايل سعيد خوري</v>
      </c>
      <c r="F215" s="55">
        <v>2100</v>
      </c>
      <c r="G215" s="56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4"/>
      <c r="S215" s="108">
        <f t="shared" si="4"/>
        <v>0</v>
      </c>
      <c r="T215" s="46"/>
      <c r="U215" s="37"/>
      <c r="V215" s="37"/>
      <c r="W215" s="37"/>
      <c r="X215" s="37"/>
      <c r="Y215" s="37"/>
      <c r="Z215" s="37"/>
    </row>
    <row r="216" spans="1:26">
      <c r="A216" s="24">
        <v>213</v>
      </c>
      <c r="B216" s="50" t="s">
        <v>327</v>
      </c>
      <c r="C216" s="51">
        <v>802</v>
      </c>
      <c r="D216" s="109">
        <v>0</v>
      </c>
      <c r="E216" s="52" t="str">
        <f>IF(VLOOKUP(C216,'List of tenants'!$C$2:$D$336,2,0)="","NameLess",VLOOKUP(C216,'List of tenants'!$C$2:$D$336,2,0))</f>
        <v>NameLess</v>
      </c>
      <c r="F216" s="55">
        <v>2100</v>
      </c>
      <c r="G216" s="56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4"/>
      <c r="S216" s="108">
        <f t="shared" si="4"/>
        <v>0</v>
      </c>
      <c r="T216" s="46"/>
      <c r="U216" s="37"/>
      <c r="V216" s="37"/>
      <c r="W216" s="37"/>
      <c r="X216" s="37"/>
      <c r="Y216" s="37"/>
      <c r="Z216" s="37"/>
    </row>
    <row r="217" spans="1:26">
      <c r="A217" s="24">
        <v>214</v>
      </c>
      <c r="B217" s="50" t="s">
        <v>328</v>
      </c>
      <c r="C217" s="51">
        <v>801</v>
      </c>
      <c r="D217" s="109">
        <v>0</v>
      </c>
      <c r="E217" s="52" t="str">
        <f>IF(VLOOKUP(C217,'List of tenants'!$C$2:$D$336,2,0)="","NameLess",VLOOKUP(C217,'List of tenants'!$C$2:$D$336,2,0))</f>
        <v>NameLess</v>
      </c>
      <c r="F217" s="55">
        <v>2100</v>
      </c>
      <c r="G217" s="56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4"/>
      <c r="S217" s="108">
        <f t="shared" si="4"/>
        <v>0</v>
      </c>
      <c r="T217" s="46"/>
      <c r="U217" s="37"/>
      <c r="V217" s="37"/>
      <c r="W217" s="37"/>
      <c r="X217" s="37"/>
      <c r="Y217" s="37"/>
      <c r="Z217" s="37"/>
    </row>
    <row r="218" spans="1:26">
      <c r="A218" s="24">
        <v>215</v>
      </c>
      <c r="B218" s="50" t="s">
        <v>329</v>
      </c>
      <c r="C218" s="51">
        <v>812</v>
      </c>
      <c r="D218" s="109">
        <v>42910</v>
      </c>
      <c r="E218" s="52" t="str">
        <f>IF(VLOOKUP(C218,'List of tenants'!$C$2:$D$336,2,0)="","NameLess",VLOOKUP(C218,'List of tenants'!$C$2:$D$336,2,0))</f>
        <v>أحمد رشدي عيسى</v>
      </c>
      <c r="F218" s="55">
        <v>2100</v>
      </c>
      <c r="G218" s="56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4"/>
      <c r="S218" s="108">
        <f t="shared" si="4"/>
        <v>0</v>
      </c>
      <c r="T218" s="46"/>
      <c r="U218" s="37"/>
      <c r="V218" s="37"/>
      <c r="W218" s="37"/>
      <c r="X218" s="37"/>
      <c r="Y218" s="37"/>
      <c r="Z218" s="37"/>
    </row>
    <row r="219" spans="1:26">
      <c r="A219" s="24">
        <v>216</v>
      </c>
      <c r="B219" s="50" t="s">
        <v>330</v>
      </c>
      <c r="C219" s="51">
        <v>811</v>
      </c>
      <c r="D219" s="109" t="s">
        <v>1821</v>
      </c>
      <c r="E219" s="52" t="str">
        <f>IF(VLOOKUP(C219,'List of tenants'!$C$2:$D$336,2,0)="","NameLess",VLOOKUP(C219,'List of tenants'!$C$2:$D$336,2,0))</f>
        <v>احمد عبد الرحمن محمود أدحيلة</v>
      </c>
      <c r="F219" s="55">
        <v>2100</v>
      </c>
      <c r="G219" s="56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4"/>
      <c r="S219" s="108">
        <f t="shared" si="4"/>
        <v>0</v>
      </c>
      <c r="T219" s="46"/>
      <c r="U219" s="37"/>
      <c r="V219" s="37"/>
      <c r="W219" s="37"/>
      <c r="X219" s="37"/>
      <c r="Y219" s="37"/>
      <c r="Z219" s="37"/>
    </row>
    <row r="220" spans="1:26">
      <c r="A220" s="24">
        <v>217</v>
      </c>
      <c r="B220" s="50" t="s">
        <v>331</v>
      </c>
      <c r="C220" s="51">
        <v>822</v>
      </c>
      <c r="D220" s="109">
        <v>0</v>
      </c>
      <c r="E220" s="52" t="s">
        <v>1818</v>
      </c>
      <c r="F220" s="55">
        <v>2100</v>
      </c>
      <c r="G220" s="56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4"/>
      <c r="S220" s="108">
        <f t="shared" si="4"/>
        <v>0</v>
      </c>
      <c r="T220" s="46"/>
      <c r="U220" s="37"/>
      <c r="V220" s="37"/>
      <c r="W220" s="37"/>
      <c r="X220" s="37"/>
      <c r="Y220" s="37"/>
      <c r="Z220" s="37"/>
    </row>
    <row r="221" spans="1:26">
      <c r="A221" s="24">
        <v>218</v>
      </c>
      <c r="B221" s="50" t="s">
        <v>332</v>
      </c>
      <c r="C221" s="51">
        <v>821</v>
      </c>
      <c r="D221" s="109">
        <v>42634</v>
      </c>
      <c r="E221" s="52" t="s">
        <v>1613</v>
      </c>
      <c r="F221" s="55">
        <v>2100</v>
      </c>
      <c r="G221" s="56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4"/>
      <c r="S221" s="108">
        <f t="shared" si="4"/>
        <v>0</v>
      </c>
      <c r="T221" s="46"/>
      <c r="U221" s="37"/>
      <c r="V221" s="37"/>
      <c r="W221" s="37"/>
      <c r="X221" s="37"/>
      <c r="Y221" s="37"/>
      <c r="Z221" s="37"/>
    </row>
    <row r="222" spans="1:26">
      <c r="A222" s="24">
        <v>219</v>
      </c>
      <c r="B222" s="50" t="s">
        <v>333</v>
      </c>
      <c r="C222" s="51">
        <v>832</v>
      </c>
      <c r="D222" s="109">
        <v>0</v>
      </c>
      <c r="E222" s="52" t="s">
        <v>1818</v>
      </c>
      <c r="F222" s="55">
        <v>2100</v>
      </c>
      <c r="G222" s="56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4"/>
      <c r="S222" s="108">
        <f t="shared" si="4"/>
        <v>0</v>
      </c>
      <c r="T222" s="46"/>
      <c r="U222" s="37"/>
      <c r="V222" s="37"/>
      <c r="W222" s="37"/>
      <c r="X222" s="37"/>
      <c r="Y222" s="37"/>
      <c r="Z222" s="37"/>
    </row>
    <row r="223" spans="1:26">
      <c r="A223" s="24">
        <v>220</v>
      </c>
      <c r="B223" s="50" t="s">
        <v>334</v>
      </c>
      <c r="C223" s="51">
        <v>831</v>
      </c>
      <c r="D223" s="109">
        <v>42261</v>
      </c>
      <c r="E223" s="52" t="s">
        <v>1612</v>
      </c>
      <c r="F223" s="55">
        <v>2100</v>
      </c>
      <c r="G223" s="56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4"/>
      <c r="S223" s="108">
        <f t="shared" si="4"/>
        <v>0</v>
      </c>
      <c r="T223" s="46"/>
      <c r="U223" s="37"/>
      <c r="V223" s="37"/>
      <c r="W223" s="37"/>
      <c r="X223" s="37"/>
      <c r="Y223" s="37"/>
      <c r="Z223" s="37"/>
    </row>
    <row r="224" spans="1:26">
      <c r="A224" s="24">
        <v>221</v>
      </c>
      <c r="B224" s="50" t="s">
        <v>335</v>
      </c>
      <c r="C224" s="51">
        <v>842</v>
      </c>
      <c r="D224" s="109">
        <v>0</v>
      </c>
      <c r="E224" s="52" t="s">
        <v>1818</v>
      </c>
      <c r="F224" s="55">
        <v>2100</v>
      </c>
      <c r="G224" s="56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4"/>
      <c r="S224" s="108">
        <f t="shared" si="4"/>
        <v>0</v>
      </c>
      <c r="T224" s="46"/>
      <c r="U224" s="37"/>
      <c r="V224" s="37"/>
      <c r="W224" s="37"/>
      <c r="X224" s="37"/>
      <c r="Y224" s="37"/>
      <c r="Z224" s="37"/>
    </row>
    <row r="225" spans="1:26">
      <c r="A225" s="24">
        <v>222</v>
      </c>
      <c r="B225" s="50" t="s">
        <v>107</v>
      </c>
      <c r="C225" s="51">
        <v>841</v>
      </c>
      <c r="D225" s="109" t="s">
        <v>1821</v>
      </c>
      <c r="E225" s="52" t="s">
        <v>1611</v>
      </c>
      <c r="F225" s="55">
        <v>2100</v>
      </c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108">
        <f t="shared" si="4"/>
        <v>0</v>
      </c>
      <c r="T225" s="46"/>
      <c r="U225" s="37"/>
      <c r="V225" s="37"/>
      <c r="W225" s="37"/>
      <c r="X225" s="37"/>
      <c r="Y225" s="37"/>
      <c r="Z225" s="37"/>
    </row>
    <row r="226" spans="1:26">
      <c r="A226" s="24">
        <v>223</v>
      </c>
      <c r="B226" s="50" t="s">
        <v>337</v>
      </c>
      <c r="C226" s="51">
        <v>-711</v>
      </c>
      <c r="D226" s="109">
        <v>0</v>
      </c>
      <c r="E226" s="52" t="s">
        <v>1818</v>
      </c>
      <c r="F226" s="55">
        <v>2100</v>
      </c>
      <c r="G226" s="56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4"/>
      <c r="S226" s="108">
        <f t="shared" si="4"/>
        <v>0</v>
      </c>
      <c r="T226" s="46"/>
      <c r="U226" s="37"/>
      <c r="V226" s="37"/>
      <c r="W226" s="37"/>
      <c r="X226" s="37"/>
      <c r="Y226" s="37"/>
      <c r="Z226" s="37"/>
    </row>
    <row r="227" spans="1:26">
      <c r="A227" s="24">
        <v>224</v>
      </c>
      <c r="B227" s="50" t="s">
        <v>109</v>
      </c>
      <c r="C227" s="51">
        <v>-731</v>
      </c>
      <c r="D227" s="109">
        <v>42308</v>
      </c>
      <c r="E227" s="52" t="s">
        <v>110</v>
      </c>
      <c r="F227" s="55">
        <v>2100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7"/>
      <c r="Q227" s="57"/>
      <c r="R227" s="54"/>
      <c r="S227" s="108">
        <f t="shared" si="4"/>
        <v>0</v>
      </c>
      <c r="T227" s="46"/>
      <c r="U227" s="37"/>
      <c r="V227" s="37"/>
      <c r="W227" s="37"/>
      <c r="X227" s="37"/>
      <c r="Y227" s="37"/>
      <c r="Z227" s="37"/>
    </row>
    <row r="228" spans="1:26">
      <c r="A228" s="24">
        <v>225</v>
      </c>
      <c r="B228" s="50" t="s">
        <v>338</v>
      </c>
      <c r="C228" s="51">
        <v>702</v>
      </c>
      <c r="D228" s="109">
        <v>42588</v>
      </c>
      <c r="E228" s="52" t="s">
        <v>1606</v>
      </c>
      <c r="F228" s="55">
        <v>2100</v>
      </c>
      <c r="G228" s="56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4"/>
      <c r="S228" s="108">
        <f t="shared" si="4"/>
        <v>0</v>
      </c>
      <c r="T228" s="46"/>
      <c r="U228" s="37"/>
      <c r="V228" s="37"/>
      <c r="W228" s="37"/>
      <c r="X228" s="37"/>
      <c r="Y228" s="37"/>
      <c r="Z228" s="37"/>
    </row>
    <row r="229" spans="1:26">
      <c r="A229" s="24">
        <v>226</v>
      </c>
      <c r="B229" s="50" t="s">
        <v>339</v>
      </c>
      <c r="C229" s="51">
        <v>701</v>
      </c>
      <c r="D229" s="109">
        <v>42741</v>
      </c>
      <c r="E229" s="52" t="s">
        <v>1605</v>
      </c>
      <c r="F229" s="55">
        <v>2100</v>
      </c>
      <c r="G229" s="56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4"/>
      <c r="S229" s="108">
        <f t="shared" si="4"/>
        <v>0</v>
      </c>
      <c r="T229" s="46"/>
      <c r="U229" s="37"/>
      <c r="V229" s="37"/>
      <c r="W229" s="37"/>
      <c r="X229" s="37"/>
      <c r="Y229" s="37"/>
      <c r="Z229" s="37"/>
    </row>
    <row r="230" spans="1:26">
      <c r="A230" s="24">
        <v>227</v>
      </c>
      <c r="B230" s="50" t="s">
        <v>122</v>
      </c>
      <c r="C230" s="51">
        <v>712</v>
      </c>
      <c r="D230" s="109">
        <v>42520</v>
      </c>
      <c r="E230" s="52" t="s">
        <v>1604</v>
      </c>
      <c r="F230" s="55">
        <v>2100</v>
      </c>
      <c r="G230" s="56">
        <v>180</v>
      </c>
      <c r="H230" s="56">
        <v>180</v>
      </c>
      <c r="I230" s="56">
        <v>40</v>
      </c>
      <c r="J230" s="56"/>
      <c r="K230" s="56"/>
      <c r="L230" s="56"/>
      <c r="M230" s="56"/>
      <c r="N230" s="57"/>
      <c r="O230" s="57"/>
      <c r="P230" s="57"/>
      <c r="Q230" s="57"/>
      <c r="R230" s="54"/>
      <c r="S230" s="108">
        <f t="shared" si="4"/>
        <v>400</v>
      </c>
      <c r="T230" s="46"/>
      <c r="U230" s="37"/>
      <c r="V230" s="37"/>
      <c r="W230" s="37"/>
      <c r="X230" s="37"/>
      <c r="Y230" s="37"/>
      <c r="Z230" s="37"/>
    </row>
    <row r="231" spans="1:26">
      <c r="A231" s="24">
        <v>228</v>
      </c>
      <c r="B231" s="50" t="s">
        <v>340</v>
      </c>
      <c r="C231" s="51">
        <v>711</v>
      </c>
      <c r="D231" s="109">
        <v>0</v>
      </c>
      <c r="E231" s="52" t="s">
        <v>1818</v>
      </c>
      <c r="F231" s="55">
        <v>2100</v>
      </c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4"/>
      <c r="S231" s="108">
        <f t="shared" si="4"/>
        <v>0</v>
      </c>
      <c r="T231" s="46"/>
      <c r="U231" s="37"/>
      <c r="V231" s="37"/>
      <c r="W231" s="37"/>
      <c r="X231" s="37"/>
      <c r="Y231" s="37"/>
      <c r="Z231" s="37"/>
    </row>
    <row r="232" spans="1:26">
      <c r="A232" s="24">
        <v>229</v>
      </c>
      <c r="B232" s="50" t="s">
        <v>341</v>
      </c>
      <c r="C232" s="51">
        <v>722</v>
      </c>
      <c r="D232" s="109">
        <v>42436</v>
      </c>
      <c r="E232" s="52" t="s">
        <v>1603</v>
      </c>
      <c r="F232" s="55">
        <v>2100</v>
      </c>
      <c r="G232" s="56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4"/>
      <c r="S232" s="108">
        <f t="shared" si="4"/>
        <v>0</v>
      </c>
      <c r="T232" s="46"/>
      <c r="U232" s="37"/>
      <c r="V232" s="37"/>
      <c r="W232" s="37"/>
      <c r="X232" s="37"/>
      <c r="Y232" s="37"/>
      <c r="Z232" s="37"/>
    </row>
    <row r="233" spans="1:26">
      <c r="A233" s="24">
        <v>230</v>
      </c>
      <c r="B233" s="50" t="s">
        <v>342</v>
      </c>
      <c r="C233" s="51">
        <v>721</v>
      </c>
      <c r="D233" s="109" t="s">
        <v>1821</v>
      </c>
      <c r="E233" s="52" t="s">
        <v>1602</v>
      </c>
      <c r="F233" s="55">
        <v>2100</v>
      </c>
      <c r="G233" s="56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4"/>
      <c r="S233" s="108">
        <f t="shared" si="4"/>
        <v>0</v>
      </c>
      <c r="T233" s="46"/>
      <c r="U233" s="37"/>
      <c r="V233" s="37"/>
      <c r="W233" s="37"/>
      <c r="X233" s="37"/>
      <c r="Y233" s="37"/>
      <c r="Z233" s="37"/>
    </row>
    <row r="234" spans="1:26">
      <c r="A234" s="24">
        <v>231</v>
      </c>
      <c r="B234" s="50" t="s">
        <v>69</v>
      </c>
      <c r="C234" s="51">
        <v>732</v>
      </c>
      <c r="D234" s="109">
        <v>42404</v>
      </c>
      <c r="E234" s="52" t="s">
        <v>1601</v>
      </c>
      <c r="F234" s="55">
        <v>2100</v>
      </c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108">
        <f t="shared" si="4"/>
        <v>0</v>
      </c>
      <c r="T234" s="46"/>
      <c r="U234" s="37"/>
      <c r="V234" s="37"/>
      <c r="W234" s="37"/>
      <c r="X234" s="37"/>
      <c r="Y234" s="37"/>
      <c r="Z234" s="37"/>
    </row>
    <row r="235" spans="1:26">
      <c r="A235" s="24">
        <v>232</v>
      </c>
      <c r="B235" s="50" t="s">
        <v>343</v>
      </c>
      <c r="C235" s="51">
        <v>731</v>
      </c>
      <c r="D235" s="109">
        <v>0</v>
      </c>
      <c r="E235" s="52" t="s">
        <v>1818</v>
      </c>
      <c r="F235" s="55">
        <v>2100</v>
      </c>
      <c r="G235" s="56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4"/>
      <c r="S235" s="108">
        <f t="shared" si="4"/>
        <v>0</v>
      </c>
      <c r="T235" s="46"/>
      <c r="U235" s="37"/>
      <c r="V235" s="37"/>
      <c r="W235" s="37"/>
      <c r="X235" s="37"/>
      <c r="Y235" s="37"/>
      <c r="Z235" s="37"/>
    </row>
    <row r="236" spans="1:26">
      <c r="A236" s="24">
        <v>233</v>
      </c>
      <c r="B236" s="50" t="s">
        <v>344</v>
      </c>
      <c r="C236" s="51">
        <v>742</v>
      </c>
      <c r="D236" s="109">
        <v>0</v>
      </c>
      <c r="E236" s="52" t="s">
        <v>1818</v>
      </c>
      <c r="F236" s="55">
        <v>2100</v>
      </c>
      <c r="G236" s="56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4"/>
      <c r="S236" s="108">
        <f t="shared" si="4"/>
        <v>0</v>
      </c>
      <c r="T236" s="46"/>
      <c r="U236" s="37"/>
      <c r="V236" s="37"/>
      <c r="W236" s="37"/>
      <c r="X236" s="37"/>
      <c r="Y236" s="37"/>
      <c r="Z236" s="37"/>
    </row>
    <row r="237" spans="1:26">
      <c r="A237" s="24">
        <v>234</v>
      </c>
      <c r="B237" s="50" t="s">
        <v>345</v>
      </c>
      <c r="C237" s="51">
        <v>741</v>
      </c>
      <c r="D237" s="109">
        <v>0</v>
      </c>
      <c r="E237" s="52" t="s">
        <v>1818</v>
      </c>
      <c r="F237" s="55">
        <v>2100</v>
      </c>
      <c r="G237" s="56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4"/>
      <c r="S237" s="108">
        <f t="shared" si="4"/>
        <v>0</v>
      </c>
      <c r="T237" s="46"/>
      <c r="U237" s="37"/>
      <c r="V237" s="37"/>
      <c r="W237" s="37"/>
      <c r="X237" s="37"/>
      <c r="Y237" s="37"/>
      <c r="Z237" s="37"/>
    </row>
    <row r="238" spans="1:26">
      <c r="A238" s="24">
        <v>235</v>
      </c>
      <c r="B238" s="50" t="s">
        <v>346</v>
      </c>
      <c r="C238" s="51">
        <v>-612</v>
      </c>
      <c r="D238" s="109">
        <v>42586</v>
      </c>
      <c r="E238" s="52" t="s">
        <v>1600</v>
      </c>
      <c r="F238" s="55">
        <v>2100</v>
      </c>
      <c r="G238" s="56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4"/>
      <c r="S238" s="108">
        <f t="shared" si="4"/>
        <v>0</v>
      </c>
      <c r="T238" s="46"/>
      <c r="U238" s="37"/>
      <c r="V238" s="37"/>
      <c r="W238" s="37"/>
      <c r="X238" s="37"/>
      <c r="Y238" s="37"/>
      <c r="Z238" s="37"/>
    </row>
    <row r="239" spans="1:26">
      <c r="A239" s="24">
        <v>236</v>
      </c>
      <c r="B239" s="50" t="s">
        <v>347</v>
      </c>
      <c r="C239" s="51">
        <v>-611</v>
      </c>
      <c r="D239" s="109">
        <v>0</v>
      </c>
      <c r="E239" s="52" t="s">
        <v>1818</v>
      </c>
      <c r="F239" s="55">
        <v>2100</v>
      </c>
      <c r="G239" s="56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4"/>
      <c r="S239" s="108">
        <f t="shared" si="4"/>
        <v>0</v>
      </c>
      <c r="T239" s="46"/>
      <c r="U239" s="37"/>
      <c r="V239" s="37"/>
      <c r="W239" s="37"/>
      <c r="X239" s="37"/>
      <c r="Y239" s="37"/>
      <c r="Z239" s="37"/>
    </row>
    <row r="240" spans="1:26">
      <c r="A240" s="24">
        <v>237</v>
      </c>
      <c r="B240" s="50" t="s">
        <v>348</v>
      </c>
      <c r="C240" s="51">
        <v>-622</v>
      </c>
      <c r="D240" s="109">
        <v>42370</v>
      </c>
      <c r="E240" s="52" t="s">
        <v>1599</v>
      </c>
      <c r="F240" s="55">
        <v>2100</v>
      </c>
      <c r="G240" s="56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4"/>
      <c r="S240" s="108">
        <f t="shared" si="4"/>
        <v>0</v>
      </c>
      <c r="T240" s="46"/>
      <c r="U240" s="37"/>
      <c r="V240" s="37"/>
      <c r="W240" s="37"/>
      <c r="X240" s="37"/>
      <c r="Y240" s="37"/>
      <c r="Z240" s="37"/>
    </row>
    <row r="241" spans="1:26">
      <c r="A241" s="24">
        <v>238</v>
      </c>
      <c r="B241" s="50" t="s">
        <v>349</v>
      </c>
      <c r="C241" s="51">
        <v>-621</v>
      </c>
      <c r="D241" s="109">
        <v>0</v>
      </c>
      <c r="E241" s="52" t="s">
        <v>1818</v>
      </c>
      <c r="F241" s="55">
        <v>2100</v>
      </c>
      <c r="G241" s="56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4"/>
      <c r="S241" s="108">
        <f t="shared" si="4"/>
        <v>0</v>
      </c>
      <c r="T241" s="46"/>
      <c r="U241" s="37"/>
      <c r="V241" s="37"/>
      <c r="W241" s="37"/>
      <c r="X241" s="37"/>
      <c r="Y241" s="37"/>
      <c r="Z241" s="37"/>
    </row>
    <row r="242" spans="1:26">
      <c r="A242" s="24">
        <v>239</v>
      </c>
      <c r="B242" s="50" t="s">
        <v>350</v>
      </c>
      <c r="C242" s="51">
        <v>-631</v>
      </c>
      <c r="D242" s="109">
        <v>0</v>
      </c>
      <c r="E242" s="52" t="s">
        <v>1818</v>
      </c>
      <c r="F242" s="55">
        <v>2100</v>
      </c>
      <c r="G242" s="56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4"/>
      <c r="S242" s="108">
        <f t="shared" si="4"/>
        <v>0</v>
      </c>
      <c r="T242" s="46"/>
      <c r="U242" s="37"/>
      <c r="V242" s="37"/>
      <c r="W242" s="37"/>
      <c r="X242" s="37"/>
      <c r="Y242" s="37"/>
      <c r="Z242" s="37"/>
    </row>
    <row r="243" spans="1:26">
      <c r="A243" s="24">
        <v>240</v>
      </c>
      <c r="B243" s="50" t="s">
        <v>351</v>
      </c>
      <c r="C243" s="51">
        <v>-642</v>
      </c>
      <c r="D243" s="109">
        <v>42497</v>
      </c>
      <c r="E243" s="52" t="s">
        <v>1597</v>
      </c>
      <c r="F243" s="55">
        <v>2100</v>
      </c>
      <c r="G243" s="56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4"/>
      <c r="S243" s="108">
        <f t="shared" si="4"/>
        <v>0</v>
      </c>
      <c r="T243" s="46"/>
      <c r="U243" s="37"/>
      <c r="V243" s="37"/>
      <c r="W243" s="37"/>
      <c r="X243" s="37"/>
      <c r="Y243" s="37"/>
      <c r="Z243" s="37"/>
    </row>
    <row r="244" spans="1:26">
      <c r="A244" s="24">
        <v>241</v>
      </c>
      <c r="B244" s="50" t="s">
        <v>352</v>
      </c>
      <c r="C244" s="51">
        <v>-641</v>
      </c>
      <c r="D244" s="109">
        <v>42276</v>
      </c>
      <c r="E244" s="52" t="s">
        <v>1596</v>
      </c>
      <c r="F244" s="55">
        <v>2100</v>
      </c>
      <c r="G244" s="56">
        <v>180</v>
      </c>
      <c r="H244" s="57">
        <v>80</v>
      </c>
      <c r="I244" s="57"/>
      <c r="J244" s="57"/>
      <c r="K244" s="57"/>
      <c r="L244" s="57"/>
      <c r="M244" s="57"/>
      <c r="N244" s="57"/>
      <c r="O244" s="57"/>
      <c r="P244" s="57"/>
      <c r="Q244" s="57"/>
      <c r="R244" s="54"/>
      <c r="S244" s="108">
        <f t="shared" si="4"/>
        <v>260</v>
      </c>
      <c r="T244" s="46"/>
      <c r="U244" s="37"/>
      <c r="V244" s="37"/>
      <c r="W244" s="37"/>
      <c r="X244" s="37"/>
      <c r="Y244" s="37"/>
      <c r="Z244" s="37"/>
    </row>
    <row r="245" spans="1:26">
      <c r="A245" s="24">
        <v>242</v>
      </c>
      <c r="B245" s="50" t="s">
        <v>353</v>
      </c>
      <c r="C245" s="51">
        <v>602</v>
      </c>
      <c r="D245" s="109">
        <v>42321</v>
      </c>
      <c r="E245" s="52" t="s">
        <v>1595</v>
      </c>
      <c r="F245" s="55">
        <v>2100</v>
      </c>
      <c r="G245" s="56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4"/>
      <c r="S245" s="108">
        <f t="shared" si="4"/>
        <v>0</v>
      </c>
      <c r="T245" s="46"/>
      <c r="U245" s="37"/>
      <c r="V245" s="37"/>
      <c r="W245" s="37"/>
      <c r="X245" s="37"/>
      <c r="Y245" s="37"/>
      <c r="Z245" s="37"/>
    </row>
    <row r="246" spans="1:26">
      <c r="A246" s="24">
        <v>243</v>
      </c>
      <c r="B246" s="50" t="s">
        <v>354</v>
      </c>
      <c r="C246" s="51">
        <v>601</v>
      </c>
      <c r="D246" s="109">
        <v>42933</v>
      </c>
      <c r="E246" s="52" t="s">
        <v>1594</v>
      </c>
      <c r="F246" s="55">
        <v>2100</v>
      </c>
      <c r="G246" s="56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4"/>
      <c r="S246" s="108">
        <f t="shared" si="4"/>
        <v>0</v>
      </c>
      <c r="T246" s="46"/>
      <c r="U246" s="37"/>
      <c r="V246" s="37"/>
      <c r="W246" s="37"/>
      <c r="X246" s="37"/>
      <c r="Y246" s="37"/>
      <c r="Z246" s="37"/>
    </row>
    <row r="247" spans="1:26">
      <c r="A247" s="24">
        <v>244</v>
      </c>
      <c r="B247" s="50" t="s">
        <v>355</v>
      </c>
      <c r="C247" s="51">
        <v>612</v>
      </c>
      <c r="D247" s="109">
        <v>42370</v>
      </c>
      <c r="E247" s="52" t="s">
        <v>1593</v>
      </c>
      <c r="F247" s="55">
        <v>2100</v>
      </c>
      <c r="G247" s="56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4"/>
      <c r="S247" s="108">
        <f t="shared" si="4"/>
        <v>0</v>
      </c>
      <c r="T247" s="46"/>
      <c r="U247" s="37"/>
      <c r="V247" s="37"/>
      <c r="W247" s="37"/>
      <c r="X247" s="37"/>
      <c r="Y247" s="37"/>
      <c r="Z247" s="37"/>
    </row>
    <row r="248" spans="1:26">
      <c r="A248" s="24">
        <v>245</v>
      </c>
      <c r="B248" s="50" t="s">
        <v>71</v>
      </c>
      <c r="C248" s="51">
        <v>611</v>
      </c>
      <c r="D248" s="109">
        <v>42887</v>
      </c>
      <c r="E248" s="52" t="s">
        <v>1592</v>
      </c>
      <c r="F248" s="55">
        <v>2100</v>
      </c>
      <c r="G248" s="56">
        <v>180</v>
      </c>
      <c r="H248" s="57">
        <v>180</v>
      </c>
      <c r="I248" s="57">
        <v>180</v>
      </c>
      <c r="J248" s="57">
        <v>180</v>
      </c>
      <c r="K248" s="57">
        <v>180</v>
      </c>
      <c r="L248" s="57">
        <v>180</v>
      </c>
      <c r="M248" s="57">
        <v>180</v>
      </c>
      <c r="N248" s="57">
        <v>180</v>
      </c>
      <c r="O248" s="57">
        <v>180</v>
      </c>
      <c r="P248" s="57">
        <v>180</v>
      </c>
      <c r="Q248" s="57">
        <v>180</v>
      </c>
      <c r="R248" s="57">
        <v>120</v>
      </c>
      <c r="S248" s="108">
        <f t="shared" si="4"/>
        <v>2100</v>
      </c>
      <c r="T248" s="46"/>
      <c r="U248" s="37"/>
      <c r="V248" s="37"/>
      <c r="W248" s="37"/>
      <c r="X248" s="37"/>
      <c r="Y248" s="37"/>
      <c r="Z248" s="37"/>
    </row>
    <row r="249" spans="1:26">
      <c r="A249" s="24">
        <v>246</v>
      </c>
      <c r="B249" s="50" t="s">
        <v>357</v>
      </c>
      <c r="C249" s="51">
        <v>622</v>
      </c>
      <c r="D249" s="109">
        <v>0</v>
      </c>
      <c r="E249" s="52" t="s">
        <v>1818</v>
      </c>
      <c r="F249" s="55">
        <v>2100</v>
      </c>
      <c r="G249" s="56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4"/>
      <c r="S249" s="108">
        <f t="shared" si="4"/>
        <v>0</v>
      </c>
      <c r="T249" s="46"/>
      <c r="U249" s="37"/>
      <c r="V249" s="37"/>
      <c r="W249" s="37"/>
      <c r="X249" s="37"/>
      <c r="Y249" s="37"/>
      <c r="Z249" s="37"/>
    </row>
    <row r="250" spans="1:26">
      <c r="A250" s="24">
        <v>247</v>
      </c>
      <c r="B250" s="50" t="s">
        <v>358</v>
      </c>
      <c r="C250" s="51">
        <v>621</v>
      </c>
      <c r="D250" s="109">
        <v>0</v>
      </c>
      <c r="E250" s="52" t="s">
        <v>1818</v>
      </c>
      <c r="F250" s="55">
        <v>2100</v>
      </c>
      <c r="G250" s="56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4"/>
      <c r="S250" s="108">
        <f t="shared" si="4"/>
        <v>0</v>
      </c>
      <c r="T250" s="46"/>
      <c r="U250" s="37"/>
      <c r="V250" s="37"/>
      <c r="W250" s="37"/>
      <c r="X250" s="37"/>
      <c r="Y250" s="37"/>
      <c r="Z250" s="37"/>
    </row>
    <row r="251" spans="1:26">
      <c r="A251" s="24">
        <v>248</v>
      </c>
      <c r="B251" s="50" t="s">
        <v>359</v>
      </c>
      <c r="C251" s="51">
        <v>632</v>
      </c>
      <c r="D251" s="109">
        <v>0</v>
      </c>
      <c r="E251" s="52" t="s">
        <v>1818</v>
      </c>
      <c r="F251" s="55">
        <v>2100</v>
      </c>
      <c r="G251" s="56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4"/>
      <c r="S251" s="108">
        <f t="shared" si="4"/>
        <v>0</v>
      </c>
      <c r="T251" s="46"/>
      <c r="U251" s="37"/>
      <c r="V251" s="37"/>
      <c r="W251" s="37"/>
      <c r="X251" s="37"/>
      <c r="Y251" s="37"/>
      <c r="Z251" s="37"/>
    </row>
    <row r="252" spans="1:26">
      <c r="A252" s="24">
        <v>249</v>
      </c>
      <c r="B252" s="50" t="s">
        <v>73</v>
      </c>
      <c r="C252" s="51">
        <v>631</v>
      </c>
      <c r="D252" s="109">
        <v>42074</v>
      </c>
      <c r="E252" s="52" t="s">
        <v>1591</v>
      </c>
      <c r="F252" s="55">
        <v>2100</v>
      </c>
      <c r="G252" s="56">
        <v>180</v>
      </c>
      <c r="H252" s="56">
        <v>180</v>
      </c>
      <c r="I252" s="56">
        <v>180</v>
      </c>
      <c r="J252" s="56">
        <v>180</v>
      </c>
      <c r="K252" s="56">
        <v>180</v>
      </c>
      <c r="L252" s="56">
        <v>180</v>
      </c>
      <c r="M252" s="56">
        <v>180</v>
      </c>
      <c r="N252" s="56">
        <v>180</v>
      </c>
      <c r="O252" s="56">
        <v>180</v>
      </c>
      <c r="P252" s="56">
        <v>180</v>
      </c>
      <c r="Q252" s="56">
        <v>180</v>
      </c>
      <c r="R252" s="56">
        <v>180</v>
      </c>
      <c r="S252" s="108">
        <f t="shared" si="4"/>
        <v>2160</v>
      </c>
      <c r="T252" s="46"/>
      <c r="U252" s="37"/>
      <c r="V252" s="37"/>
      <c r="W252" s="37"/>
      <c r="X252" s="37"/>
      <c r="Y252" s="37"/>
      <c r="Z252" s="37"/>
    </row>
    <row r="253" spans="1:26">
      <c r="A253" s="24">
        <v>250</v>
      </c>
      <c r="B253" s="50" t="s">
        <v>360</v>
      </c>
      <c r="C253" s="51">
        <v>-512</v>
      </c>
      <c r="D253" s="109">
        <v>42476</v>
      </c>
      <c r="E253" s="52" t="s">
        <v>1590</v>
      </c>
      <c r="F253" s="55">
        <v>2100</v>
      </c>
      <c r="G253" s="56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4"/>
      <c r="S253" s="108">
        <f t="shared" si="4"/>
        <v>0</v>
      </c>
      <c r="T253" s="46"/>
      <c r="U253" s="37"/>
      <c r="V253" s="37"/>
      <c r="W253" s="37"/>
      <c r="X253" s="37"/>
      <c r="Y253" s="37"/>
      <c r="Z253" s="37"/>
    </row>
    <row r="254" spans="1:26">
      <c r="A254" s="24">
        <v>251</v>
      </c>
      <c r="B254" s="50" t="s">
        <v>361</v>
      </c>
      <c r="C254" s="51">
        <v>-511</v>
      </c>
      <c r="D254" s="109">
        <v>42372</v>
      </c>
      <c r="E254" s="52" t="s">
        <v>1589</v>
      </c>
      <c r="F254" s="55">
        <v>2100</v>
      </c>
      <c r="G254" s="56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4"/>
      <c r="S254" s="108">
        <f t="shared" si="4"/>
        <v>0</v>
      </c>
      <c r="T254" s="46"/>
      <c r="U254" s="37"/>
      <c r="V254" s="37"/>
      <c r="W254" s="37"/>
      <c r="X254" s="37"/>
      <c r="Y254" s="37"/>
      <c r="Z254" s="37"/>
    </row>
    <row r="255" spans="1:26">
      <c r="A255" s="24">
        <v>252</v>
      </c>
      <c r="B255" s="50" t="s">
        <v>362</v>
      </c>
      <c r="C255" s="51">
        <v>-522</v>
      </c>
      <c r="D255" s="109">
        <v>42274</v>
      </c>
      <c r="E255" s="52" t="s">
        <v>1588</v>
      </c>
      <c r="F255" s="55">
        <v>2100</v>
      </c>
      <c r="G255" s="56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4"/>
      <c r="S255" s="108">
        <f t="shared" si="4"/>
        <v>0</v>
      </c>
      <c r="T255" s="46"/>
      <c r="U255" s="37"/>
      <c r="V255" s="37"/>
      <c r="W255" s="37"/>
      <c r="X255" s="37"/>
      <c r="Y255" s="37"/>
      <c r="Z255" s="37"/>
    </row>
    <row r="256" spans="1:26">
      <c r="A256" s="24">
        <v>253</v>
      </c>
      <c r="B256" s="50" t="s">
        <v>363</v>
      </c>
      <c r="C256" s="51">
        <v>-521</v>
      </c>
      <c r="D256" s="109">
        <v>42700</v>
      </c>
      <c r="E256" s="52" t="s">
        <v>1587</v>
      </c>
      <c r="F256" s="55">
        <v>2100</v>
      </c>
      <c r="G256" s="56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4"/>
      <c r="S256" s="108">
        <f t="shared" si="4"/>
        <v>0</v>
      </c>
      <c r="T256" s="46"/>
      <c r="U256" s="37"/>
      <c r="V256" s="37"/>
      <c r="W256" s="37"/>
      <c r="X256" s="37"/>
      <c r="Y256" s="37"/>
      <c r="Z256" s="37"/>
    </row>
    <row r="257" spans="1:26">
      <c r="A257" s="24">
        <v>254</v>
      </c>
      <c r="B257" s="50" t="s">
        <v>75</v>
      </c>
      <c r="C257" s="51">
        <v>-532</v>
      </c>
      <c r="D257" s="109">
        <v>42370</v>
      </c>
      <c r="E257" s="52" t="s">
        <v>1586</v>
      </c>
      <c r="F257" s="55">
        <v>2100</v>
      </c>
      <c r="G257" s="56">
        <v>180</v>
      </c>
      <c r="H257" s="56">
        <v>180</v>
      </c>
      <c r="I257" s="56">
        <v>180</v>
      </c>
      <c r="J257" s="56">
        <v>180</v>
      </c>
      <c r="K257" s="56">
        <v>180</v>
      </c>
      <c r="L257" s="56">
        <v>180</v>
      </c>
      <c r="M257" s="56">
        <v>180</v>
      </c>
      <c r="N257" s="56">
        <v>180</v>
      </c>
      <c r="O257" s="56">
        <v>180</v>
      </c>
      <c r="P257" s="56">
        <v>180</v>
      </c>
      <c r="Q257" s="56">
        <v>180</v>
      </c>
      <c r="R257" s="56">
        <v>180</v>
      </c>
      <c r="S257" s="108">
        <f t="shared" si="4"/>
        <v>2160</v>
      </c>
      <c r="T257" s="46" t="s">
        <v>1807</v>
      </c>
      <c r="U257" s="37"/>
      <c r="V257" s="37"/>
      <c r="W257" s="37"/>
      <c r="X257" s="37"/>
      <c r="Y257" s="37"/>
      <c r="Z257" s="37"/>
    </row>
    <row r="258" spans="1:26">
      <c r="A258" s="24">
        <v>255</v>
      </c>
      <c r="B258" s="50" t="s">
        <v>123</v>
      </c>
      <c r="C258" s="51">
        <v>-531</v>
      </c>
      <c r="D258" s="109">
        <v>42370</v>
      </c>
      <c r="E258" s="52" t="s">
        <v>1585</v>
      </c>
      <c r="F258" s="55">
        <v>2100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108">
        <f t="shared" si="4"/>
        <v>0</v>
      </c>
      <c r="T258" s="46"/>
      <c r="U258" s="37"/>
      <c r="V258" s="37"/>
      <c r="W258" s="37"/>
      <c r="X258" s="37"/>
      <c r="Y258" s="37"/>
      <c r="Z258" s="37"/>
    </row>
    <row r="259" spans="1:26">
      <c r="A259" s="24">
        <v>256</v>
      </c>
      <c r="B259" s="50" t="s">
        <v>77</v>
      </c>
      <c r="C259" s="51">
        <v>-542</v>
      </c>
      <c r="D259" s="109">
        <v>42370</v>
      </c>
      <c r="E259" s="52" t="s">
        <v>1584</v>
      </c>
      <c r="F259" s="55">
        <v>2100</v>
      </c>
      <c r="G259" s="56">
        <v>180</v>
      </c>
      <c r="H259" s="56">
        <v>180</v>
      </c>
      <c r="I259" s="56">
        <v>20</v>
      </c>
      <c r="J259" s="56"/>
      <c r="K259" s="56"/>
      <c r="L259" s="56"/>
      <c r="M259" s="56"/>
      <c r="N259" s="56"/>
      <c r="O259" s="56"/>
      <c r="P259" s="56"/>
      <c r="Q259" s="56"/>
      <c r="R259" s="54"/>
      <c r="S259" s="108">
        <f t="shared" si="4"/>
        <v>380</v>
      </c>
      <c r="T259" s="46"/>
      <c r="U259" s="37"/>
      <c r="V259" s="37"/>
      <c r="W259" s="37"/>
      <c r="X259" s="37"/>
      <c r="Y259" s="37"/>
      <c r="Z259" s="37"/>
    </row>
    <row r="260" spans="1:26">
      <c r="A260" s="24">
        <v>257</v>
      </c>
      <c r="B260" s="50" t="s">
        <v>79</v>
      </c>
      <c r="C260" s="51">
        <v>-541</v>
      </c>
      <c r="D260" s="109">
        <v>0</v>
      </c>
      <c r="E260" s="52" t="s">
        <v>1812</v>
      </c>
      <c r="F260" s="55">
        <v>2100</v>
      </c>
      <c r="G260" s="56">
        <v>180</v>
      </c>
      <c r="H260" s="56">
        <v>180</v>
      </c>
      <c r="I260" s="56">
        <v>180</v>
      </c>
      <c r="J260" s="56">
        <v>180</v>
      </c>
      <c r="K260" s="56">
        <v>180</v>
      </c>
      <c r="L260" s="56">
        <v>180</v>
      </c>
      <c r="M260" s="56">
        <v>180</v>
      </c>
      <c r="N260" s="56">
        <v>180</v>
      </c>
      <c r="O260" s="56">
        <v>180</v>
      </c>
      <c r="P260" s="56">
        <v>180</v>
      </c>
      <c r="Q260" s="56">
        <v>180</v>
      </c>
      <c r="R260" s="56">
        <v>180</v>
      </c>
      <c r="S260" s="108">
        <f t="shared" si="4"/>
        <v>2160</v>
      </c>
      <c r="T260" s="46" t="s">
        <v>1813</v>
      </c>
      <c r="U260" s="37"/>
      <c r="V260" s="37"/>
      <c r="W260" s="37"/>
      <c r="X260" s="37"/>
      <c r="Y260" s="37"/>
      <c r="Z260" s="37"/>
    </row>
    <row r="261" spans="1:26">
      <c r="A261" s="24">
        <v>258</v>
      </c>
      <c r="B261" s="50" t="s">
        <v>365</v>
      </c>
      <c r="C261" s="51">
        <v>502</v>
      </c>
      <c r="D261" s="109">
        <v>42217</v>
      </c>
      <c r="E261" s="52" t="s">
        <v>1583</v>
      </c>
      <c r="F261" s="55">
        <v>2100</v>
      </c>
      <c r="G261" s="56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4"/>
      <c r="S261" s="108">
        <f t="shared" ref="S261:S324" si="5">SUM(G261:R261)</f>
        <v>0</v>
      </c>
      <c r="T261" s="46"/>
      <c r="U261" s="37"/>
      <c r="V261" s="37"/>
      <c r="W261" s="37"/>
      <c r="X261" s="37"/>
      <c r="Y261" s="37"/>
      <c r="Z261" s="37"/>
    </row>
    <row r="262" spans="1:26">
      <c r="A262" s="24">
        <v>259</v>
      </c>
      <c r="B262" s="50" t="s">
        <v>111</v>
      </c>
      <c r="C262" s="51">
        <v>501</v>
      </c>
      <c r="D262" s="109">
        <v>42291</v>
      </c>
      <c r="E262" s="52" t="s">
        <v>1582</v>
      </c>
      <c r="F262" s="55">
        <v>2100</v>
      </c>
      <c r="G262" s="56"/>
      <c r="H262" s="56"/>
      <c r="I262" s="56"/>
      <c r="J262" s="56"/>
      <c r="K262" s="56"/>
      <c r="L262" s="56"/>
      <c r="M262" s="56"/>
      <c r="N262" s="56"/>
      <c r="O262" s="56"/>
      <c r="P262" s="57"/>
      <c r="Q262" s="57"/>
      <c r="R262" s="54"/>
      <c r="S262" s="108">
        <f t="shared" si="5"/>
        <v>0</v>
      </c>
      <c r="T262" s="46"/>
      <c r="U262" s="37"/>
      <c r="V262" s="37"/>
      <c r="W262" s="37"/>
      <c r="X262" s="37"/>
      <c r="Y262" s="37"/>
      <c r="Z262" s="37"/>
    </row>
    <row r="263" spans="1:26">
      <c r="A263" s="24">
        <v>260</v>
      </c>
      <c r="B263" s="50" t="s">
        <v>366</v>
      </c>
      <c r="C263" s="51">
        <v>512</v>
      </c>
      <c r="D263" s="109">
        <v>42430</v>
      </c>
      <c r="E263" s="52" t="s">
        <v>1581</v>
      </c>
      <c r="F263" s="55">
        <v>2100</v>
      </c>
      <c r="G263" s="56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4"/>
      <c r="S263" s="108">
        <f t="shared" si="5"/>
        <v>0</v>
      </c>
      <c r="T263" s="46"/>
      <c r="U263" s="37"/>
      <c r="V263" s="37"/>
      <c r="W263" s="37"/>
      <c r="X263" s="37"/>
      <c r="Y263" s="37"/>
      <c r="Z263" s="37"/>
    </row>
    <row r="264" spans="1:26">
      <c r="A264" s="24">
        <v>261</v>
      </c>
      <c r="B264" s="50" t="s">
        <v>81</v>
      </c>
      <c r="C264" s="51">
        <v>511</v>
      </c>
      <c r="D264" s="109">
        <v>42370</v>
      </c>
      <c r="E264" s="52" t="s">
        <v>1580</v>
      </c>
      <c r="F264" s="55">
        <v>2100</v>
      </c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108">
        <f t="shared" si="5"/>
        <v>0</v>
      </c>
      <c r="T264" s="46"/>
      <c r="U264" s="37"/>
      <c r="V264" s="37"/>
      <c r="W264" s="37"/>
      <c r="X264" s="37"/>
      <c r="Y264" s="37"/>
      <c r="Z264" s="37"/>
    </row>
    <row r="265" spans="1:26">
      <c r="A265" s="24">
        <v>262</v>
      </c>
      <c r="B265" s="50" t="s">
        <v>367</v>
      </c>
      <c r="C265" s="51">
        <v>522</v>
      </c>
      <c r="D265" s="109">
        <v>42939</v>
      </c>
      <c r="E265" s="52" t="s">
        <v>1579</v>
      </c>
      <c r="F265" s="55">
        <v>2100</v>
      </c>
      <c r="G265" s="56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4"/>
      <c r="S265" s="108">
        <f t="shared" si="5"/>
        <v>0</v>
      </c>
      <c r="T265" s="46"/>
      <c r="U265" s="37"/>
      <c r="V265" s="37"/>
      <c r="W265" s="37"/>
      <c r="X265" s="37"/>
      <c r="Y265" s="37"/>
      <c r="Z265" s="37"/>
    </row>
    <row r="266" spans="1:26">
      <c r="A266" s="24">
        <v>263</v>
      </c>
      <c r="B266" s="50" t="s">
        <v>368</v>
      </c>
      <c r="C266" s="51">
        <v>521</v>
      </c>
      <c r="D266" s="109">
        <v>0</v>
      </c>
      <c r="E266" s="52" t="s">
        <v>1818</v>
      </c>
      <c r="F266" s="55">
        <v>2100</v>
      </c>
      <c r="G266" s="56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4"/>
      <c r="S266" s="108">
        <f t="shared" si="5"/>
        <v>0</v>
      </c>
      <c r="T266" s="46"/>
      <c r="U266" s="37"/>
      <c r="V266" s="37"/>
      <c r="W266" s="37"/>
      <c r="X266" s="37"/>
      <c r="Y266" s="37"/>
      <c r="Z266" s="37"/>
    </row>
    <row r="267" spans="1:26">
      <c r="A267" s="24">
        <v>264</v>
      </c>
      <c r="B267" s="50" t="s">
        <v>369</v>
      </c>
      <c r="C267" s="51">
        <v>532</v>
      </c>
      <c r="D267" s="109">
        <v>42488</v>
      </c>
      <c r="E267" s="52" t="s">
        <v>1578</v>
      </c>
      <c r="F267" s="55">
        <v>2100</v>
      </c>
      <c r="G267" s="56">
        <v>180</v>
      </c>
      <c r="H267" s="56">
        <v>180</v>
      </c>
      <c r="I267" s="56">
        <v>180</v>
      </c>
      <c r="J267" s="56">
        <v>180</v>
      </c>
      <c r="K267" s="56">
        <v>180</v>
      </c>
      <c r="L267" s="56">
        <v>180</v>
      </c>
      <c r="M267" s="56">
        <v>180</v>
      </c>
      <c r="N267" s="56">
        <v>180</v>
      </c>
      <c r="O267" s="56">
        <v>180</v>
      </c>
      <c r="P267" s="56">
        <v>180</v>
      </c>
      <c r="Q267" s="56">
        <v>180</v>
      </c>
      <c r="R267" s="56">
        <v>180</v>
      </c>
      <c r="S267" s="108">
        <f t="shared" si="5"/>
        <v>2160</v>
      </c>
      <c r="T267" s="46"/>
      <c r="U267" s="37"/>
      <c r="V267" s="37"/>
      <c r="W267" s="37"/>
      <c r="X267" s="37"/>
      <c r="Y267" s="37"/>
      <c r="Z267" s="37"/>
    </row>
    <row r="268" spans="1:26">
      <c r="A268" s="24">
        <v>265</v>
      </c>
      <c r="B268" s="50" t="s">
        <v>127</v>
      </c>
      <c r="C268" s="51">
        <v>531</v>
      </c>
      <c r="D268" s="109">
        <v>42938</v>
      </c>
      <c r="E268" s="52" t="s">
        <v>128</v>
      </c>
      <c r="F268" s="55">
        <v>2100</v>
      </c>
      <c r="G268" s="56">
        <v>180</v>
      </c>
      <c r="H268" s="56">
        <v>180</v>
      </c>
      <c r="I268" s="56">
        <v>180</v>
      </c>
      <c r="J268" s="56">
        <v>180</v>
      </c>
      <c r="K268" s="56">
        <v>180</v>
      </c>
      <c r="L268" s="56">
        <v>180</v>
      </c>
      <c r="M268" s="57"/>
      <c r="N268" s="57"/>
      <c r="O268" s="57"/>
      <c r="P268" s="57"/>
      <c r="Q268" s="57"/>
      <c r="R268" s="54"/>
      <c r="S268" s="108">
        <f t="shared" si="5"/>
        <v>1080</v>
      </c>
      <c r="T268" s="46"/>
      <c r="U268" s="37"/>
      <c r="V268" s="37"/>
      <c r="W268" s="37"/>
      <c r="X268" s="37"/>
      <c r="Y268" s="37"/>
      <c r="Z268" s="37"/>
    </row>
    <row r="269" spans="1:26">
      <c r="A269" s="24">
        <v>266</v>
      </c>
      <c r="B269" s="50" t="s">
        <v>370</v>
      </c>
      <c r="C269" s="51">
        <v>-412</v>
      </c>
      <c r="D269" s="109">
        <v>42581</v>
      </c>
      <c r="E269" s="52" t="s">
        <v>1577</v>
      </c>
      <c r="F269" s="55">
        <v>2100</v>
      </c>
      <c r="G269" s="56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4"/>
      <c r="S269" s="108">
        <f t="shared" si="5"/>
        <v>0</v>
      </c>
      <c r="T269" s="46"/>
      <c r="U269" s="37"/>
      <c r="V269" s="37"/>
      <c r="W269" s="37"/>
      <c r="X269" s="37"/>
      <c r="Y269" s="37"/>
      <c r="Z269" s="37"/>
    </row>
    <row r="270" spans="1:26">
      <c r="A270" s="24">
        <v>267</v>
      </c>
      <c r="B270" s="50" t="s">
        <v>371</v>
      </c>
      <c r="C270" s="51">
        <v>-411</v>
      </c>
      <c r="D270" s="109">
        <v>42795</v>
      </c>
      <c r="E270" s="52" t="s">
        <v>1576</v>
      </c>
      <c r="F270" s="55">
        <v>2100</v>
      </c>
      <c r="G270" s="56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4"/>
      <c r="S270" s="108">
        <f t="shared" si="5"/>
        <v>0</v>
      </c>
      <c r="T270" s="46"/>
      <c r="U270" s="37"/>
      <c r="V270" s="37"/>
      <c r="W270" s="37"/>
      <c r="X270" s="37"/>
      <c r="Y270" s="37"/>
      <c r="Z270" s="37"/>
    </row>
    <row r="271" spans="1:26">
      <c r="A271" s="24">
        <v>268</v>
      </c>
      <c r="B271" s="50" t="s">
        <v>372</v>
      </c>
      <c r="C271" s="51">
        <v>-422</v>
      </c>
      <c r="D271" s="109">
        <v>42286</v>
      </c>
      <c r="E271" s="52" t="s">
        <v>1575</v>
      </c>
      <c r="F271" s="55">
        <v>2100</v>
      </c>
      <c r="G271" s="56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4"/>
      <c r="S271" s="108">
        <f t="shared" si="5"/>
        <v>0</v>
      </c>
      <c r="T271" s="46"/>
      <c r="U271" s="37"/>
      <c r="V271" s="37"/>
      <c r="W271" s="37"/>
      <c r="X271" s="37"/>
      <c r="Y271" s="37"/>
      <c r="Z271" s="37"/>
    </row>
    <row r="272" spans="1:26">
      <c r="A272" s="24">
        <v>269</v>
      </c>
      <c r="B272" s="50" t="s">
        <v>373</v>
      </c>
      <c r="C272" s="51">
        <v>-421</v>
      </c>
      <c r="D272" s="109">
        <v>42438</v>
      </c>
      <c r="E272" s="52" t="s">
        <v>1574</v>
      </c>
      <c r="F272" s="55">
        <v>2100</v>
      </c>
      <c r="G272" s="56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4"/>
      <c r="S272" s="108">
        <f t="shared" si="5"/>
        <v>0</v>
      </c>
      <c r="T272" s="46"/>
      <c r="U272" s="37"/>
      <c r="V272" s="37"/>
      <c r="W272" s="37"/>
      <c r="X272" s="37"/>
      <c r="Y272" s="37"/>
      <c r="Z272" s="37"/>
    </row>
    <row r="273" spans="1:26">
      <c r="A273" s="24">
        <v>270</v>
      </c>
      <c r="B273" s="50" t="s">
        <v>374</v>
      </c>
      <c r="C273" s="51">
        <v>-431</v>
      </c>
      <c r="D273" s="109">
        <v>42525</v>
      </c>
      <c r="E273" s="52" t="s">
        <v>1572</v>
      </c>
      <c r="F273" s="55">
        <v>2100</v>
      </c>
      <c r="G273" s="56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4"/>
      <c r="S273" s="108">
        <f t="shared" si="5"/>
        <v>0</v>
      </c>
      <c r="T273" s="46"/>
      <c r="U273" s="37"/>
      <c r="V273" s="37"/>
      <c r="W273" s="37"/>
      <c r="X273" s="37"/>
      <c r="Y273" s="37"/>
      <c r="Z273" s="37"/>
    </row>
    <row r="274" spans="1:26">
      <c r="A274" s="24">
        <v>271</v>
      </c>
      <c r="B274" s="50" t="s">
        <v>375</v>
      </c>
      <c r="C274" s="51">
        <v>-442</v>
      </c>
      <c r="D274" s="109">
        <v>42105</v>
      </c>
      <c r="E274" s="52" t="s">
        <v>1571</v>
      </c>
      <c r="F274" s="55">
        <v>2100</v>
      </c>
      <c r="G274" s="56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4"/>
      <c r="S274" s="108">
        <f t="shared" si="5"/>
        <v>0</v>
      </c>
      <c r="T274" s="46"/>
      <c r="U274" s="37"/>
      <c r="V274" s="37"/>
      <c r="W274" s="37"/>
      <c r="X274" s="37"/>
      <c r="Y274" s="37"/>
      <c r="Z274" s="37"/>
    </row>
    <row r="275" spans="1:26">
      <c r="A275" s="24">
        <v>272</v>
      </c>
      <c r="B275" s="50" t="s">
        <v>83</v>
      </c>
      <c r="C275" s="51">
        <v>-441</v>
      </c>
      <c r="D275" s="109">
        <v>42032</v>
      </c>
      <c r="E275" s="52" t="s">
        <v>84</v>
      </c>
      <c r="F275" s="55">
        <v>2100</v>
      </c>
      <c r="G275" s="56"/>
      <c r="H275" s="56"/>
      <c r="I275" s="56"/>
      <c r="J275" s="56"/>
      <c r="K275" s="56"/>
      <c r="L275" s="56"/>
      <c r="M275" s="57"/>
      <c r="N275" s="57"/>
      <c r="O275" s="57"/>
      <c r="P275" s="57"/>
      <c r="Q275" s="57"/>
      <c r="R275" s="54"/>
      <c r="S275" s="108">
        <f t="shared" si="5"/>
        <v>0</v>
      </c>
      <c r="T275" s="46"/>
      <c r="U275" s="37"/>
      <c r="V275" s="37"/>
      <c r="W275" s="37"/>
      <c r="X275" s="37"/>
      <c r="Y275" s="37"/>
      <c r="Z275" s="37"/>
    </row>
    <row r="276" spans="1:26">
      <c r="A276" s="24">
        <v>273</v>
      </c>
      <c r="B276" s="50" t="s">
        <v>376</v>
      </c>
      <c r="C276" s="51">
        <v>402</v>
      </c>
      <c r="D276" s="109">
        <v>42355</v>
      </c>
      <c r="E276" s="52" t="s">
        <v>1570</v>
      </c>
      <c r="F276" s="55">
        <v>2100</v>
      </c>
      <c r="G276" s="56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4"/>
      <c r="S276" s="108">
        <f t="shared" si="5"/>
        <v>0</v>
      </c>
      <c r="T276" s="46"/>
      <c r="U276" s="37"/>
      <c r="V276" s="37"/>
      <c r="W276" s="37"/>
      <c r="X276" s="37"/>
      <c r="Y276" s="37"/>
      <c r="Z276" s="37"/>
    </row>
    <row r="277" spans="1:26">
      <c r="A277" s="24">
        <v>274</v>
      </c>
      <c r="B277" s="50" t="s">
        <v>377</v>
      </c>
      <c r="C277" s="51">
        <v>401</v>
      </c>
      <c r="D277" s="109">
        <v>42261</v>
      </c>
      <c r="E277" s="52" t="s">
        <v>1569</v>
      </c>
      <c r="F277" s="55">
        <v>2100</v>
      </c>
      <c r="G277" s="56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4"/>
      <c r="S277" s="108">
        <f t="shared" si="5"/>
        <v>0</v>
      </c>
      <c r="T277" s="46"/>
      <c r="U277" s="37"/>
      <c r="V277" s="37"/>
      <c r="W277" s="37"/>
      <c r="X277" s="37"/>
      <c r="Y277" s="37"/>
      <c r="Z277" s="37"/>
    </row>
    <row r="278" spans="1:26">
      <c r="A278" s="24">
        <v>275</v>
      </c>
      <c r="B278" s="50" t="s">
        <v>378</v>
      </c>
      <c r="C278" s="51">
        <v>412</v>
      </c>
      <c r="D278" s="109">
        <v>42897</v>
      </c>
      <c r="E278" s="52" t="s">
        <v>1568</v>
      </c>
      <c r="F278" s="55">
        <v>2100</v>
      </c>
      <c r="G278" s="56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4"/>
      <c r="S278" s="108">
        <f t="shared" si="5"/>
        <v>0</v>
      </c>
      <c r="T278" s="46"/>
      <c r="U278" s="37"/>
      <c r="V278" s="37"/>
      <c r="W278" s="37"/>
      <c r="X278" s="37"/>
      <c r="Y278" s="37"/>
      <c r="Z278" s="37"/>
    </row>
    <row r="279" spans="1:26">
      <c r="A279" s="24">
        <v>276</v>
      </c>
      <c r="B279" s="50" t="s">
        <v>85</v>
      </c>
      <c r="C279" s="51">
        <v>411</v>
      </c>
      <c r="D279" s="109">
        <v>42370</v>
      </c>
      <c r="E279" s="52" t="s">
        <v>1567</v>
      </c>
      <c r="F279" s="55">
        <v>2100</v>
      </c>
      <c r="G279" s="56">
        <v>180</v>
      </c>
      <c r="H279" s="56">
        <v>180</v>
      </c>
      <c r="I279" s="56">
        <v>180</v>
      </c>
      <c r="J279" s="56">
        <v>180</v>
      </c>
      <c r="K279" s="56">
        <v>180</v>
      </c>
      <c r="L279" s="56">
        <v>180</v>
      </c>
      <c r="M279" s="56">
        <v>180</v>
      </c>
      <c r="N279" s="56">
        <v>180</v>
      </c>
      <c r="O279" s="56">
        <v>10</v>
      </c>
      <c r="P279" s="56"/>
      <c r="Q279" s="56"/>
      <c r="R279" s="56"/>
      <c r="S279" s="108">
        <f t="shared" si="5"/>
        <v>1450</v>
      </c>
      <c r="T279" s="46"/>
      <c r="U279" s="37"/>
      <c r="V279" s="37"/>
      <c r="W279" s="37"/>
      <c r="X279" s="37"/>
      <c r="Y279" s="37"/>
      <c r="Z279" s="37"/>
    </row>
    <row r="280" spans="1:26">
      <c r="A280" s="24">
        <v>277</v>
      </c>
      <c r="B280" s="50" t="s">
        <v>379</v>
      </c>
      <c r="C280" s="51">
        <v>422</v>
      </c>
      <c r="D280" s="109">
        <v>42569</v>
      </c>
      <c r="E280" s="52" t="s">
        <v>1566</v>
      </c>
      <c r="F280" s="55">
        <v>2100</v>
      </c>
      <c r="G280" s="56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4"/>
      <c r="S280" s="108">
        <f t="shared" si="5"/>
        <v>0</v>
      </c>
      <c r="T280" s="46"/>
      <c r="U280" s="37"/>
      <c r="V280" s="37"/>
      <c r="W280" s="37"/>
      <c r="X280" s="37"/>
      <c r="Y280" s="37"/>
      <c r="Z280" s="37"/>
    </row>
    <row r="281" spans="1:26">
      <c r="A281" s="24">
        <v>278</v>
      </c>
      <c r="B281" s="50" t="s">
        <v>380</v>
      </c>
      <c r="C281" s="51">
        <v>421</v>
      </c>
      <c r="D281" s="109">
        <v>42854</v>
      </c>
      <c r="E281" s="52" t="s">
        <v>1565</v>
      </c>
      <c r="F281" s="55">
        <v>2100</v>
      </c>
      <c r="G281" s="56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4"/>
      <c r="S281" s="108">
        <f t="shared" si="5"/>
        <v>0</v>
      </c>
      <c r="T281" s="46"/>
      <c r="U281" s="37"/>
      <c r="V281" s="37"/>
      <c r="W281" s="37"/>
      <c r="X281" s="37"/>
      <c r="Y281" s="37"/>
      <c r="Z281" s="37"/>
    </row>
    <row r="282" spans="1:26">
      <c r="A282" s="24">
        <v>279</v>
      </c>
      <c r="B282" s="50" t="s">
        <v>381</v>
      </c>
      <c r="C282" s="51">
        <v>432</v>
      </c>
      <c r="D282" s="109">
        <v>42370</v>
      </c>
      <c r="E282" s="52" t="s">
        <v>1564</v>
      </c>
      <c r="F282" s="55">
        <v>2100</v>
      </c>
      <c r="G282" s="56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4"/>
      <c r="S282" s="108">
        <f t="shared" si="5"/>
        <v>0</v>
      </c>
      <c r="T282" s="46"/>
      <c r="U282" s="37"/>
      <c r="V282" s="37"/>
      <c r="W282" s="37"/>
      <c r="X282" s="37"/>
      <c r="Y282" s="37"/>
      <c r="Z282" s="37"/>
    </row>
    <row r="283" spans="1:26">
      <c r="A283" s="24">
        <v>280</v>
      </c>
      <c r="B283" s="50" t="s">
        <v>382</v>
      </c>
      <c r="C283" s="51">
        <v>431</v>
      </c>
      <c r="D283" s="109">
        <v>42535</v>
      </c>
      <c r="E283" s="52" t="s">
        <v>1563</v>
      </c>
      <c r="F283" s="55">
        <v>2100</v>
      </c>
      <c r="G283" s="56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4"/>
      <c r="S283" s="108">
        <f t="shared" si="5"/>
        <v>0</v>
      </c>
      <c r="T283" s="46"/>
      <c r="U283" s="37"/>
      <c r="V283" s="37"/>
      <c r="W283" s="37"/>
      <c r="X283" s="37"/>
      <c r="Y283" s="37"/>
      <c r="Z283" s="37"/>
    </row>
    <row r="284" spans="1:26">
      <c r="A284" s="24">
        <v>281</v>
      </c>
      <c r="B284" s="50" t="s">
        <v>383</v>
      </c>
      <c r="C284" s="51">
        <v>442</v>
      </c>
      <c r="D284" s="109">
        <v>0</v>
      </c>
      <c r="E284" s="52" t="s">
        <v>1818</v>
      </c>
      <c r="F284" s="55">
        <v>2100</v>
      </c>
      <c r="G284" s="56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4"/>
      <c r="S284" s="108">
        <f t="shared" si="5"/>
        <v>0</v>
      </c>
      <c r="T284" s="46"/>
      <c r="U284" s="37"/>
      <c r="V284" s="37"/>
      <c r="W284" s="37"/>
      <c r="X284" s="37"/>
      <c r="Y284" s="37"/>
      <c r="Z284" s="37"/>
    </row>
    <row r="285" spans="1:26">
      <c r="A285" s="24">
        <v>282</v>
      </c>
      <c r="B285" s="50" t="s">
        <v>384</v>
      </c>
      <c r="C285" s="51">
        <v>441</v>
      </c>
      <c r="D285" s="109">
        <v>0</v>
      </c>
      <c r="E285" s="52" t="s">
        <v>1818</v>
      </c>
      <c r="F285" s="55">
        <v>2100</v>
      </c>
      <c r="G285" s="56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4"/>
      <c r="S285" s="108">
        <f t="shared" si="5"/>
        <v>0</v>
      </c>
      <c r="T285" s="46"/>
      <c r="U285" s="37"/>
      <c r="V285" s="37"/>
      <c r="W285" s="37"/>
      <c r="X285" s="37"/>
      <c r="Y285" s="37"/>
      <c r="Z285" s="37"/>
    </row>
    <row r="286" spans="1:26">
      <c r="A286" s="24">
        <v>283</v>
      </c>
      <c r="B286" s="50" t="s">
        <v>385</v>
      </c>
      <c r="C286" s="51">
        <v>-211</v>
      </c>
      <c r="D286" s="109">
        <v>42920</v>
      </c>
      <c r="E286" s="52" t="s">
        <v>1561</v>
      </c>
      <c r="F286" s="55">
        <v>2100</v>
      </c>
      <c r="G286" s="56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4"/>
      <c r="S286" s="108">
        <f t="shared" si="5"/>
        <v>0</v>
      </c>
      <c r="T286" s="46"/>
      <c r="U286" s="37"/>
      <c r="V286" s="37"/>
      <c r="W286" s="37"/>
      <c r="X286" s="37"/>
      <c r="Y286" s="37"/>
      <c r="Z286" s="37"/>
    </row>
    <row r="287" spans="1:26">
      <c r="A287" s="24">
        <v>284</v>
      </c>
      <c r="B287" s="50" t="s">
        <v>386</v>
      </c>
      <c r="C287" s="51">
        <v>-222</v>
      </c>
      <c r="D287" s="109">
        <v>0</v>
      </c>
      <c r="E287" s="52" t="s">
        <v>1818</v>
      </c>
      <c r="F287" s="55">
        <v>2100</v>
      </c>
      <c r="G287" s="56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4"/>
      <c r="S287" s="108">
        <f t="shared" si="5"/>
        <v>0</v>
      </c>
      <c r="T287" s="46"/>
      <c r="U287" s="37"/>
      <c r="V287" s="37"/>
      <c r="W287" s="37"/>
      <c r="X287" s="37"/>
      <c r="Y287" s="37"/>
      <c r="Z287" s="37"/>
    </row>
    <row r="288" spans="1:26">
      <c r="A288" s="24">
        <v>285</v>
      </c>
      <c r="B288" s="50" t="s">
        <v>113</v>
      </c>
      <c r="C288" s="51">
        <v>-221</v>
      </c>
      <c r="D288" s="109">
        <v>42370</v>
      </c>
      <c r="E288" s="52" t="s">
        <v>1560</v>
      </c>
      <c r="F288" s="55">
        <v>2100</v>
      </c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108">
        <f t="shared" si="5"/>
        <v>0</v>
      </c>
      <c r="T288" s="46"/>
      <c r="U288" s="37"/>
      <c r="V288" s="37"/>
      <c r="W288" s="37"/>
      <c r="X288" s="37"/>
      <c r="Y288" s="37"/>
      <c r="Z288" s="37"/>
    </row>
    <row r="289" spans="1:26">
      <c r="A289" s="24">
        <v>286</v>
      </c>
      <c r="B289" s="50" t="s">
        <v>387</v>
      </c>
      <c r="C289" s="51">
        <v>202</v>
      </c>
      <c r="D289" s="109">
        <v>42546</v>
      </c>
      <c r="E289" s="52" t="s">
        <v>1559</v>
      </c>
      <c r="F289" s="55">
        <v>2100</v>
      </c>
      <c r="G289" s="56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4"/>
      <c r="S289" s="108">
        <f t="shared" si="5"/>
        <v>0</v>
      </c>
      <c r="T289" s="46"/>
      <c r="U289" s="37"/>
      <c r="V289" s="37"/>
      <c r="W289" s="37"/>
      <c r="X289" s="37"/>
      <c r="Y289" s="37"/>
      <c r="Z289" s="37"/>
    </row>
    <row r="290" spans="1:26">
      <c r="A290" s="24">
        <v>287</v>
      </c>
      <c r="B290" s="50" t="s">
        <v>388</v>
      </c>
      <c r="C290" s="51">
        <v>201</v>
      </c>
      <c r="D290" s="109">
        <v>42622</v>
      </c>
      <c r="E290" s="52" t="s">
        <v>1558</v>
      </c>
      <c r="F290" s="55">
        <v>2100</v>
      </c>
      <c r="G290" s="56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4"/>
      <c r="S290" s="108">
        <f t="shared" si="5"/>
        <v>0</v>
      </c>
      <c r="T290" s="46"/>
      <c r="U290" s="37"/>
      <c r="V290" s="37"/>
      <c r="W290" s="37"/>
      <c r="X290" s="37"/>
      <c r="Y290" s="37"/>
      <c r="Z290" s="37"/>
    </row>
    <row r="291" spans="1:26">
      <c r="A291" s="24">
        <v>288</v>
      </c>
      <c r="B291" s="50" t="s">
        <v>389</v>
      </c>
      <c r="C291" s="51">
        <v>213</v>
      </c>
      <c r="D291" s="109">
        <v>42605</v>
      </c>
      <c r="E291" s="52" t="s">
        <v>1557</v>
      </c>
      <c r="F291" s="55">
        <v>2100</v>
      </c>
      <c r="G291" s="56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4"/>
      <c r="S291" s="108">
        <f t="shared" si="5"/>
        <v>0</v>
      </c>
      <c r="T291" s="46"/>
      <c r="U291" s="37"/>
      <c r="V291" s="37"/>
      <c r="W291" s="37"/>
      <c r="X291" s="37"/>
      <c r="Y291" s="37"/>
      <c r="Z291" s="37"/>
    </row>
    <row r="292" spans="1:26">
      <c r="A292" s="24">
        <v>289</v>
      </c>
      <c r="B292" s="50" t="s">
        <v>390</v>
      </c>
      <c r="C292" s="51">
        <v>211</v>
      </c>
      <c r="D292" s="109">
        <v>42370</v>
      </c>
      <c r="E292" s="52" t="s">
        <v>1556</v>
      </c>
      <c r="F292" s="55">
        <v>2100</v>
      </c>
      <c r="G292" s="56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4"/>
      <c r="S292" s="108">
        <f t="shared" si="5"/>
        <v>0</v>
      </c>
      <c r="T292" s="46"/>
      <c r="U292" s="37"/>
      <c r="V292" s="37"/>
      <c r="W292" s="37"/>
      <c r="X292" s="37"/>
      <c r="Y292" s="37"/>
      <c r="Z292" s="37"/>
    </row>
    <row r="293" spans="1:26">
      <c r="A293" s="24">
        <v>290</v>
      </c>
      <c r="B293" s="50" t="s">
        <v>391</v>
      </c>
      <c r="C293" s="51">
        <v>212</v>
      </c>
      <c r="D293" s="109">
        <v>42457</v>
      </c>
      <c r="E293" s="52" t="s">
        <v>1555</v>
      </c>
      <c r="F293" s="55">
        <v>2100</v>
      </c>
      <c r="G293" s="56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4"/>
      <c r="S293" s="108">
        <f t="shared" si="5"/>
        <v>0</v>
      </c>
      <c r="T293" s="46"/>
      <c r="U293" s="37"/>
      <c r="V293" s="37"/>
      <c r="W293" s="37"/>
      <c r="X293" s="37"/>
      <c r="Y293" s="37"/>
      <c r="Z293" s="37"/>
    </row>
    <row r="294" spans="1:26">
      <c r="A294" s="24">
        <v>291</v>
      </c>
      <c r="B294" s="50" t="s">
        <v>392</v>
      </c>
      <c r="C294" s="51">
        <v>223</v>
      </c>
      <c r="D294" s="109" t="s">
        <v>1821</v>
      </c>
      <c r="E294" s="52" t="s">
        <v>1554</v>
      </c>
      <c r="F294" s="55">
        <v>2100</v>
      </c>
      <c r="G294" s="56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4"/>
      <c r="S294" s="108">
        <f t="shared" si="5"/>
        <v>0</v>
      </c>
      <c r="T294" s="46"/>
      <c r="U294" s="37"/>
      <c r="V294" s="37"/>
      <c r="W294" s="37"/>
      <c r="X294" s="37"/>
      <c r="Y294" s="37"/>
      <c r="Z294" s="37"/>
    </row>
    <row r="295" spans="1:26">
      <c r="A295" s="24">
        <v>292</v>
      </c>
      <c r="B295" s="50" t="s">
        <v>393</v>
      </c>
      <c r="C295" s="51">
        <v>221</v>
      </c>
      <c r="D295" s="109" t="s">
        <v>1821</v>
      </c>
      <c r="E295" s="52" t="s">
        <v>1553</v>
      </c>
      <c r="F295" s="55">
        <v>2100</v>
      </c>
      <c r="G295" s="56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4"/>
      <c r="S295" s="108">
        <f t="shared" si="5"/>
        <v>0</v>
      </c>
      <c r="T295" s="46"/>
      <c r="U295" s="37"/>
      <c r="V295" s="37"/>
      <c r="W295" s="37"/>
      <c r="X295" s="37"/>
      <c r="Y295" s="37"/>
      <c r="Z295" s="37"/>
    </row>
    <row r="296" spans="1:26">
      <c r="A296" s="24">
        <v>293</v>
      </c>
      <c r="B296" s="50" t="s">
        <v>394</v>
      </c>
      <c r="C296" s="51">
        <v>222</v>
      </c>
      <c r="D296" s="109">
        <v>42370</v>
      </c>
      <c r="E296" s="52" t="s">
        <v>1552</v>
      </c>
      <c r="F296" s="55">
        <v>2100</v>
      </c>
      <c r="G296" s="56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4"/>
      <c r="S296" s="108">
        <f t="shared" si="5"/>
        <v>0</v>
      </c>
      <c r="T296" s="46"/>
      <c r="U296" s="37"/>
      <c r="V296" s="37"/>
      <c r="W296" s="37"/>
      <c r="X296" s="37"/>
      <c r="Y296" s="37"/>
      <c r="Z296" s="37"/>
    </row>
    <row r="297" spans="1:26">
      <c r="A297" s="24">
        <v>294</v>
      </c>
      <c r="B297" s="50" t="s">
        <v>395</v>
      </c>
      <c r="C297" s="51">
        <v>233</v>
      </c>
      <c r="D297" s="109">
        <v>42274</v>
      </c>
      <c r="E297" s="52" t="s">
        <v>1551</v>
      </c>
      <c r="F297" s="55">
        <v>2100</v>
      </c>
      <c r="G297" s="56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4"/>
      <c r="S297" s="108">
        <f t="shared" si="5"/>
        <v>0</v>
      </c>
      <c r="T297" s="46"/>
      <c r="U297" s="37"/>
      <c r="V297" s="37"/>
      <c r="W297" s="37"/>
      <c r="X297" s="37"/>
      <c r="Y297" s="37"/>
      <c r="Z297" s="37"/>
    </row>
    <row r="298" spans="1:26">
      <c r="A298" s="24">
        <v>295</v>
      </c>
      <c r="B298" s="50" t="s">
        <v>87</v>
      </c>
      <c r="C298" s="51">
        <v>231</v>
      </c>
      <c r="D298" s="109">
        <v>42370</v>
      </c>
      <c r="E298" s="52" t="s">
        <v>1550</v>
      </c>
      <c r="F298" s="55">
        <v>2100</v>
      </c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108">
        <f t="shared" si="5"/>
        <v>0</v>
      </c>
      <c r="T298" s="46"/>
      <c r="U298" s="37"/>
      <c r="V298" s="37"/>
      <c r="W298" s="37"/>
      <c r="X298" s="37"/>
      <c r="Y298" s="37"/>
      <c r="Z298" s="37"/>
    </row>
    <row r="299" spans="1:26">
      <c r="A299" s="24">
        <v>296</v>
      </c>
      <c r="B299" s="50" t="s">
        <v>397</v>
      </c>
      <c r="C299" s="51">
        <v>232</v>
      </c>
      <c r="D299" s="109">
        <v>42412</v>
      </c>
      <c r="E299" s="52" t="s">
        <v>1549</v>
      </c>
      <c r="F299" s="55">
        <v>2100</v>
      </c>
      <c r="G299" s="56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4"/>
      <c r="S299" s="108">
        <f t="shared" si="5"/>
        <v>0</v>
      </c>
      <c r="T299" s="46"/>
      <c r="U299" s="37"/>
      <c r="V299" s="37"/>
      <c r="W299" s="37"/>
      <c r="X299" s="37"/>
      <c r="Y299" s="37"/>
      <c r="Z299" s="37"/>
    </row>
    <row r="300" spans="1:26">
      <c r="A300" s="24">
        <v>297</v>
      </c>
      <c r="B300" s="50" t="s">
        <v>398</v>
      </c>
      <c r="C300" s="51">
        <v>243</v>
      </c>
      <c r="D300" s="109">
        <v>42364</v>
      </c>
      <c r="E300" s="52" t="s">
        <v>1548</v>
      </c>
      <c r="F300" s="55">
        <v>2100</v>
      </c>
      <c r="G300" s="56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4"/>
      <c r="S300" s="108">
        <f t="shared" si="5"/>
        <v>0</v>
      </c>
      <c r="T300" s="46"/>
      <c r="U300" s="37"/>
      <c r="V300" s="37"/>
      <c r="W300" s="37"/>
      <c r="X300" s="37"/>
      <c r="Y300" s="37"/>
      <c r="Z300" s="37"/>
    </row>
    <row r="301" spans="1:26">
      <c r="A301" s="24">
        <v>298</v>
      </c>
      <c r="B301" s="50" t="s">
        <v>399</v>
      </c>
      <c r="C301" s="51">
        <v>241</v>
      </c>
      <c r="D301" s="109">
        <v>42197</v>
      </c>
      <c r="E301" s="52" t="s">
        <v>1547</v>
      </c>
      <c r="F301" s="55">
        <v>2100</v>
      </c>
      <c r="G301" s="56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4"/>
      <c r="S301" s="108">
        <f t="shared" si="5"/>
        <v>0</v>
      </c>
      <c r="T301" s="46"/>
      <c r="U301" s="37"/>
      <c r="V301" s="37"/>
      <c r="W301" s="37"/>
      <c r="X301" s="37"/>
      <c r="Y301" s="37"/>
      <c r="Z301" s="37"/>
    </row>
    <row r="302" spans="1:26">
      <c r="A302" s="24">
        <v>299</v>
      </c>
      <c r="B302" s="50" t="s">
        <v>400</v>
      </c>
      <c r="C302" s="51">
        <v>242</v>
      </c>
      <c r="D302" s="109">
        <v>42948</v>
      </c>
      <c r="E302" s="52" t="s">
        <v>1546</v>
      </c>
      <c r="F302" s="55">
        <v>2100</v>
      </c>
      <c r="G302" s="56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4"/>
      <c r="S302" s="108">
        <f t="shared" si="5"/>
        <v>0</v>
      </c>
      <c r="T302" s="46"/>
      <c r="U302" s="37"/>
      <c r="V302" s="37"/>
      <c r="W302" s="37"/>
      <c r="X302" s="37"/>
      <c r="Y302" s="37"/>
      <c r="Z302" s="37"/>
    </row>
    <row r="303" spans="1:26">
      <c r="A303" s="24">
        <v>300</v>
      </c>
      <c r="B303" s="50" t="s">
        <v>401</v>
      </c>
      <c r="C303" s="51">
        <v>-312</v>
      </c>
      <c r="D303" s="109">
        <v>0</v>
      </c>
      <c r="E303" s="52" t="s">
        <v>1818</v>
      </c>
      <c r="F303" s="55">
        <v>2100</v>
      </c>
      <c r="G303" s="56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4"/>
      <c r="S303" s="108">
        <f t="shared" si="5"/>
        <v>0</v>
      </c>
      <c r="T303" s="46"/>
      <c r="U303" s="37"/>
      <c r="V303" s="37"/>
      <c r="W303" s="37"/>
      <c r="X303" s="37"/>
      <c r="Y303" s="37"/>
      <c r="Z303" s="37"/>
    </row>
    <row r="304" spans="1:26">
      <c r="A304" s="24">
        <v>301</v>
      </c>
      <c r="B304" s="50" t="s">
        <v>402</v>
      </c>
      <c r="C304" s="51">
        <v>-311</v>
      </c>
      <c r="D304" s="109" t="s">
        <v>1821</v>
      </c>
      <c r="E304" s="52" t="s">
        <v>1545</v>
      </c>
      <c r="F304" s="55">
        <v>2100</v>
      </c>
      <c r="G304" s="56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4"/>
      <c r="S304" s="108">
        <f t="shared" si="5"/>
        <v>0</v>
      </c>
      <c r="T304" s="46"/>
      <c r="U304" s="37"/>
      <c r="V304" s="37"/>
      <c r="W304" s="37"/>
      <c r="X304" s="37"/>
      <c r="Y304" s="37"/>
      <c r="Z304" s="37"/>
    </row>
    <row r="305" spans="1:26">
      <c r="A305" s="24">
        <v>302</v>
      </c>
      <c r="B305" s="50" t="s">
        <v>89</v>
      </c>
      <c r="C305" s="51">
        <v>-322</v>
      </c>
      <c r="D305" s="109">
        <v>42308</v>
      </c>
      <c r="E305" s="52" t="s">
        <v>1544</v>
      </c>
      <c r="F305" s="55">
        <v>2100</v>
      </c>
      <c r="G305" s="56">
        <v>180</v>
      </c>
      <c r="H305" s="56">
        <v>180</v>
      </c>
      <c r="I305" s="56">
        <v>180</v>
      </c>
      <c r="J305" s="56">
        <v>180</v>
      </c>
      <c r="K305" s="56">
        <v>180</v>
      </c>
      <c r="L305" s="56">
        <v>180</v>
      </c>
      <c r="M305" s="56">
        <v>180</v>
      </c>
      <c r="N305" s="56">
        <v>180</v>
      </c>
      <c r="O305" s="56">
        <v>180</v>
      </c>
      <c r="P305" s="56">
        <v>180</v>
      </c>
      <c r="Q305" s="56">
        <v>60</v>
      </c>
      <c r="R305" s="56"/>
      <c r="S305" s="108">
        <f t="shared" si="5"/>
        <v>1860</v>
      </c>
      <c r="T305" s="46"/>
      <c r="U305" s="37"/>
      <c r="V305" s="37"/>
      <c r="W305" s="37"/>
      <c r="X305" s="37"/>
      <c r="Y305" s="37"/>
      <c r="Z305" s="37"/>
    </row>
    <row r="306" spans="1:26">
      <c r="A306" s="24">
        <v>303</v>
      </c>
      <c r="B306" s="50" t="s">
        <v>403</v>
      </c>
      <c r="C306" s="51">
        <v>-321</v>
      </c>
      <c r="D306" s="109">
        <v>42880</v>
      </c>
      <c r="E306" s="52" t="s">
        <v>1543</v>
      </c>
      <c r="F306" s="55">
        <v>2100</v>
      </c>
      <c r="G306" s="56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4"/>
      <c r="S306" s="108">
        <f t="shared" si="5"/>
        <v>0</v>
      </c>
      <c r="T306" s="46"/>
      <c r="U306" s="37"/>
      <c r="V306" s="37"/>
      <c r="W306" s="37"/>
      <c r="X306" s="37"/>
      <c r="Y306" s="37"/>
      <c r="Z306" s="37"/>
    </row>
    <row r="307" spans="1:26">
      <c r="A307" s="24">
        <v>304</v>
      </c>
      <c r="B307" s="50" t="s">
        <v>404</v>
      </c>
      <c r="C307" s="51">
        <v>302</v>
      </c>
      <c r="D307" s="109">
        <v>0</v>
      </c>
      <c r="E307" s="52" t="s">
        <v>1818</v>
      </c>
      <c r="F307" s="55">
        <v>2100</v>
      </c>
      <c r="G307" s="56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4"/>
      <c r="S307" s="108">
        <f t="shared" si="5"/>
        <v>0</v>
      </c>
      <c r="T307" s="46"/>
      <c r="U307" s="37"/>
      <c r="V307" s="37"/>
      <c r="W307" s="37"/>
      <c r="X307" s="37"/>
      <c r="Y307" s="37"/>
      <c r="Z307" s="37"/>
    </row>
    <row r="308" spans="1:26">
      <c r="A308" s="24">
        <v>305</v>
      </c>
      <c r="B308" s="50" t="s">
        <v>405</v>
      </c>
      <c r="C308" s="51">
        <v>301</v>
      </c>
      <c r="D308" s="109">
        <v>42767</v>
      </c>
      <c r="E308" s="52" t="s">
        <v>1542</v>
      </c>
      <c r="F308" s="55">
        <v>2100</v>
      </c>
      <c r="G308" s="56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4"/>
      <c r="S308" s="108">
        <f t="shared" si="5"/>
        <v>0</v>
      </c>
      <c r="T308" s="46"/>
      <c r="U308" s="37"/>
      <c r="V308" s="37"/>
      <c r="W308" s="37"/>
      <c r="X308" s="37"/>
      <c r="Y308" s="37"/>
      <c r="Z308" s="37"/>
    </row>
    <row r="309" spans="1:26">
      <c r="A309" s="24">
        <v>306</v>
      </c>
      <c r="B309" s="50" t="s">
        <v>406</v>
      </c>
      <c r="C309" s="51">
        <v>312</v>
      </c>
      <c r="D309" s="109">
        <v>42370</v>
      </c>
      <c r="E309" s="52" t="s">
        <v>1541</v>
      </c>
      <c r="F309" s="55">
        <v>2100</v>
      </c>
      <c r="G309" s="56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4"/>
      <c r="S309" s="108">
        <f t="shared" si="5"/>
        <v>0</v>
      </c>
      <c r="T309" s="46"/>
      <c r="U309" s="37"/>
      <c r="V309" s="37"/>
      <c r="W309" s="37"/>
      <c r="X309" s="37"/>
      <c r="Y309" s="37"/>
      <c r="Z309" s="37"/>
    </row>
    <row r="310" spans="1:26">
      <c r="A310" s="24">
        <v>307</v>
      </c>
      <c r="B310" s="50" t="s">
        <v>407</v>
      </c>
      <c r="C310" s="51">
        <v>311</v>
      </c>
      <c r="D310" s="109">
        <v>42427</v>
      </c>
      <c r="E310" s="52" t="s">
        <v>1540</v>
      </c>
      <c r="F310" s="55">
        <v>2100</v>
      </c>
      <c r="G310" s="56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4"/>
      <c r="S310" s="108">
        <f t="shared" si="5"/>
        <v>0</v>
      </c>
      <c r="T310" s="46"/>
      <c r="U310" s="37"/>
      <c r="V310" s="37"/>
      <c r="W310" s="37"/>
      <c r="X310" s="37"/>
      <c r="Y310" s="37"/>
      <c r="Z310" s="37"/>
    </row>
    <row r="311" spans="1:26">
      <c r="A311" s="24">
        <v>308</v>
      </c>
      <c r="B311" s="50" t="s">
        <v>91</v>
      </c>
      <c r="C311" s="51">
        <v>322</v>
      </c>
      <c r="D311" s="109">
        <v>42370</v>
      </c>
      <c r="E311" s="52" t="s">
        <v>1539</v>
      </c>
      <c r="F311" s="55">
        <v>2100</v>
      </c>
      <c r="G311" s="56">
        <v>200</v>
      </c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108">
        <f t="shared" si="5"/>
        <v>200</v>
      </c>
      <c r="T311" s="46"/>
      <c r="U311" s="37"/>
      <c r="V311" s="37"/>
      <c r="W311" s="37"/>
      <c r="X311" s="37"/>
      <c r="Y311" s="37"/>
      <c r="Z311" s="37"/>
    </row>
    <row r="312" spans="1:26">
      <c r="A312" s="24">
        <v>309</v>
      </c>
      <c r="B312" s="50" t="s">
        <v>93</v>
      </c>
      <c r="C312" s="51">
        <v>321</v>
      </c>
      <c r="D312" s="109">
        <v>42296</v>
      </c>
      <c r="E312" s="52" t="s">
        <v>1538</v>
      </c>
      <c r="F312" s="55">
        <v>2100</v>
      </c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108">
        <f t="shared" si="5"/>
        <v>0</v>
      </c>
      <c r="T312" s="46"/>
      <c r="U312" s="37"/>
      <c r="V312" s="37"/>
      <c r="W312" s="37"/>
      <c r="X312" s="37"/>
      <c r="Y312" s="37"/>
      <c r="Z312" s="37"/>
    </row>
    <row r="313" spans="1:26">
      <c r="A313" s="24">
        <v>310</v>
      </c>
      <c r="B313" s="50" t="s">
        <v>408</v>
      </c>
      <c r="C313" s="51">
        <v>332</v>
      </c>
      <c r="D313" s="109">
        <v>0</v>
      </c>
      <c r="E313" s="52" t="s">
        <v>1818</v>
      </c>
      <c r="F313" s="55">
        <v>2100</v>
      </c>
      <c r="G313" s="56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4"/>
      <c r="S313" s="108">
        <f t="shared" si="5"/>
        <v>0</v>
      </c>
      <c r="T313" s="46"/>
      <c r="U313" s="37"/>
      <c r="V313" s="37"/>
      <c r="W313" s="37"/>
      <c r="X313" s="37"/>
      <c r="Y313" s="37"/>
      <c r="Z313" s="37"/>
    </row>
    <row r="314" spans="1:26">
      <c r="A314" s="24">
        <v>311</v>
      </c>
      <c r="B314" s="50" t="s">
        <v>409</v>
      </c>
      <c r="C314" s="51">
        <v>331</v>
      </c>
      <c r="D314" s="109">
        <v>42425</v>
      </c>
      <c r="E314" s="52" t="s">
        <v>1537</v>
      </c>
      <c r="F314" s="55">
        <v>2100</v>
      </c>
      <c r="G314" s="56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4"/>
      <c r="S314" s="108">
        <f t="shared" si="5"/>
        <v>0</v>
      </c>
      <c r="T314" s="46"/>
      <c r="U314" s="37"/>
      <c r="V314" s="37"/>
      <c r="W314" s="37"/>
      <c r="X314" s="37"/>
      <c r="Y314" s="37"/>
      <c r="Z314" s="37"/>
    </row>
    <row r="315" spans="1:26">
      <c r="A315" s="24">
        <v>312</v>
      </c>
      <c r="B315" s="50" t="s">
        <v>410</v>
      </c>
      <c r="C315" s="51">
        <v>342</v>
      </c>
      <c r="D315" s="109">
        <v>42075</v>
      </c>
      <c r="E315" s="52" t="s">
        <v>1536</v>
      </c>
      <c r="F315" s="55">
        <v>2100</v>
      </c>
      <c r="G315" s="56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4"/>
      <c r="S315" s="108">
        <f t="shared" si="5"/>
        <v>0</v>
      </c>
      <c r="T315" s="46"/>
      <c r="U315" s="37"/>
      <c r="V315" s="37"/>
      <c r="W315" s="37"/>
      <c r="X315" s="37"/>
      <c r="Y315" s="37"/>
      <c r="Z315" s="37"/>
    </row>
    <row r="316" spans="1:26">
      <c r="A316" s="24">
        <v>313</v>
      </c>
      <c r="B316" s="50" t="s">
        <v>130</v>
      </c>
      <c r="C316" s="51">
        <v>341</v>
      </c>
      <c r="D316" s="109">
        <v>42391</v>
      </c>
      <c r="E316" s="52" t="s">
        <v>1535</v>
      </c>
      <c r="F316" s="55">
        <v>2100</v>
      </c>
      <c r="G316" s="56"/>
      <c r="H316" s="56"/>
      <c r="I316" s="56"/>
      <c r="J316" s="56"/>
      <c r="K316" s="56"/>
      <c r="L316" s="56"/>
      <c r="M316" s="56"/>
      <c r="N316" s="57"/>
      <c r="O316" s="57"/>
      <c r="P316" s="57"/>
      <c r="Q316" s="57"/>
      <c r="R316" s="54"/>
      <c r="S316" s="108">
        <f t="shared" si="5"/>
        <v>0</v>
      </c>
      <c r="T316" s="46"/>
      <c r="U316" s="37"/>
      <c r="V316" s="37"/>
      <c r="W316" s="37"/>
      <c r="X316" s="37"/>
      <c r="Y316" s="37"/>
      <c r="Z316" s="37"/>
    </row>
    <row r="317" spans="1:26">
      <c r="A317" s="24"/>
      <c r="B317" s="50" t="s">
        <v>1780</v>
      </c>
      <c r="C317" s="51">
        <v>-122</v>
      </c>
      <c r="D317" s="109">
        <v>0</v>
      </c>
      <c r="E317" s="52" t="s">
        <v>468</v>
      </c>
      <c r="F317" s="55">
        <v>2100</v>
      </c>
      <c r="G317" s="102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108">
        <f t="shared" si="5"/>
        <v>0</v>
      </c>
      <c r="T317" s="46"/>
      <c r="U317" s="37"/>
      <c r="V317" s="37"/>
      <c r="W317" s="37"/>
      <c r="X317" s="37"/>
      <c r="Y317" s="37"/>
      <c r="Z317" s="37"/>
    </row>
    <row r="318" spans="1:26">
      <c r="A318" s="24"/>
      <c r="B318" s="50" t="s">
        <v>1779</v>
      </c>
      <c r="C318" s="51">
        <v>-121</v>
      </c>
      <c r="D318" s="109">
        <v>0</v>
      </c>
      <c r="E318" s="52" t="s">
        <v>468</v>
      </c>
      <c r="F318" s="55">
        <v>2100</v>
      </c>
      <c r="G318" s="102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108">
        <f t="shared" si="5"/>
        <v>0</v>
      </c>
      <c r="T318" s="46"/>
      <c r="U318" s="37"/>
      <c r="V318" s="37"/>
      <c r="W318" s="37"/>
      <c r="X318" s="37"/>
      <c r="Y318" s="37"/>
      <c r="Z318" s="37"/>
    </row>
    <row r="319" spans="1:26">
      <c r="A319" s="24"/>
      <c r="B319" s="50" t="s">
        <v>1769</v>
      </c>
      <c r="C319" s="51">
        <v>-2022</v>
      </c>
      <c r="D319" s="109">
        <v>0</v>
      </c>
      <c r="E319" s="52" t="s">
        <v>468</v>
      </c>
      <c r="F319" s="55">
        <v>2100</v>
      </c>
      <c r="G319" s="102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108">
        <f t="shared" si="5"/>
        <v>0</v>
      </c>
      <c r="T319" s="46"/>
      <c r="U319" s="37"/>
      <c r="V319" s="37"/>
      <c r="W319" s="37"/>
      <c r="X319" s="37"/>
      <c r="Y319" s="37"/>
      <c r="Z319" s="37"/>
    </row>
    <row r="320" spans="1:26">
      <c r="A320" s="24"/>
      <c r="B320" s="50" t="s">
        <v>1768</v>
      </c>
      <c r="C320" s="51">
        <v>-2021</v>
      </c>
      <c r="D320" s="109">
        <v>0</v>
      </c>
      <c r="E320" s="52" t="s">
        <v>468</v>
      </c>
      <c r="F320" s="55">
        <v>2100</v>
      </c>
      <c r="G320" s="102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108">
        <f t="shared" si="5"/>
        <v>0</v>
      </c>
      <c r="T320" s="46"/>
      <c r="U320" s="37"/>
      <c r="V320" s="37"/>
      <c r="W320" s="37"/>
      <c r="X320" s="37"/>
      <c r="Y320" s="37"/>
      <c r="Z320" s="37"/>
    </row>
    <row r="321" spans="1:26">
      <c r="A321" s="24"/>
      <c r="B321" s="50" t="s">
        <v>1646</v>
      </c>
      <c r="C321" s="51">
        <v>-1021</v>
      </c>
      <c r="D321" s="109">
        <v>0</v>
      </c>
      <c r="E321" s="52" t="s">
        <v>468</v>
      </c>
      <c r="F321" s="55">
        <v>2100</v>
      </c>
      <c r="G321" s="102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108">
        <f t="shared" si="5"/>
        <v>0</v>
      </c>
      <c r="T321" s="46"/>
      <c r="U321" s="37"/>
      <c r="V321" s="37"/>
      <c r="W321" s="37"/>
      <c r="X321" s="37"/>
      <c r="Y321" s="37"/>
      <c r="Z321" s="37"/>
    </row>
    <row r="322" spans="1:26">
      <c r="A322" s="24"/>
      <c r="B322" s="50" t="s">
        <v>1644</v>
      </c>
      <c r="C322" s="51">
        <v>-1031</v>
      </c>
      <c r="D322" s="109">
        <v>0</v>
      </c>
      <c r="E322" s="52" t="s">
        <v>468</v>
      </c>
      <c r="F322" s="55">
        <v>2100</v>
      </c>
      <c r="G322" s="102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108">
        <f t="shared" si="5"/>
        <v>0</v>
      </c>
      <c r="T322" s="46"/>
      <c r="U322" s="37"/>
      <c r="V322" s="37"/>
      <c r="W322" s="37"/>
      <c r="X322" s="37"/>
      <c r="Y322" s="37"/>
      <c r="Z322" s="37"/>
    </row>
    <row r="323" spans="1:26">
      <c r="A323" s="24"/>
      <c r="B323" s="50" t="s">
        <v>1634</v>
      </c>
      <c r="C323" s="51">
        <v>-912</v>
      </c>
      <c r="D323" s="109">
        <v>0</v>
      </c>
      <c r="E323" s="52" t="s">
        <v>468</v>
      </c>
      <c r="F323" s="55">
        <v>2100</v>
      </c>
      <c r="G323" s="102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108">
        <f t="shared" si="5"/>
        <v>0</v>
      </c>
      <c r="T323" s="46"/>
      <c r="U323" s="37"/>
      <c r="V323" s="37"/>
      <c r="W323" s="37"/>
      <c r="X323" s="37"/>
      <c r="Y323" s="37"/>
      <c r="Z323" s="37"/>
    </row>
    <row r="324" spans="1:26">
      <c r="A324" s="24"/>
      <c r="B324" s="50" t="s">
        <v>1633</v>
      </c>
      <c r="C324" s="51">
        <v>-911</v>
      </c>
      <c r="D324" s="109">
        <v>0</v>
      </c>
      <c r="E324" s="52" t="s">
        <v>468</v>
      </c>
      <c r="F324" s="55">
        <v>2100</v>
      </c>
      <c r="G324" s="102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108">
        <f t="shared" si="5"/>
        <v>0</v>
      </c>
      <c r="T324" s="46"/>
      <c r="U324" s="37"/>
      <c r="V324" s="37"/>
      <c r="W324" s="37"/>
      <c r="X324" s="37"/>
      <c r="Y324" s="37"/>
      <c r="Z324" s="37"/>
    </row>
    <row r="325" spans="1:26">
      <c r="A325" s="24"/>
      <c r="B325" s="50" t="s">
        <v>1632</v>
      </c>
      <c r="C325" s="51">
        <v>-921</v>
      </c>
      <c r="D325" s="109">
        <v>0</v>
      </c>
      <c r="E325" s="52" t="s">
        <v>468</v>
      </c>
      <c r="F325" s="55">
        <v>2100</v>
      </c>
      <c r="G325" s="102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108">
        <f t="shared" ref="S325:S338" si="6">SUM(G325:R325)</f>
        <v>0</v>
      </c>
      <c r="T325" s="46"/>
      <c r="U325" s="37"/>
      <c r="V325" s="37"/>
      <c r="W325" s="37"/>
      <c r="X325" s="37"/>
      <c r="Y325" s="37"/>
      <c r="Z325" s="37"/>
    </row>
    <row r="326" spans="1:26">
      <c r="A326" s="24"/>
      <c r="B326" s="50" t="s">
        <v>1631</v>
      </c>
      <c r="C326" s="51">
        <v>-932</v>
      </c>
      <c r="D326" s="109">
        <v>0</v>
      </c>
      <c r="E326" s="52" t="s">
        <v>468</v>
      </c>
      <c r="F326" s="55">
        <v>2100</v>
      </c>
      <c r="G326" s="102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108">
        <f t="shared" si="6"/>
        <v>0</v>
      </c>
      <c r="T326" s="46"/>
      <c r="U326" s="37"/>
      <c r="V326" s="37"/>
      <c r="W326" s="37"/>
      <c r="X326" s="37"/>
      <c r="Y326" s="37"/>
      <c r="Z326" s="37"/>
    </row>
    <row r="327" spans="1:26">
      <c r="A327" s="24"/>
      <c r="B327" s="50" t="s">
        <v>1630</v>
      </c>
      <c r="C327" s="51">
        <v>-931</v>
      </c>
      <c r="D327" s="109">
        <v>0</v>
      </c>
      <c r="E327" s="52" t="s">
        <v>468</v>
      </c>
      <c r="F327" s="55">
        <v>2100</v>
      </c>
      <c r="G327" s="102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108">
        <f t="shared" si="6"/>
        <v>0</v>
      </c>
      <c r="T327" s="46"/>
      <c r="U327" s="37"/>
      <c r="V327" s="37"/>
      <c r="W327" s="37"/>
      <c r="X327" s="37"/>
      <c r="Y327" s="37"/>
      <c r="Z327" s="37"/>
    </row>
    <row r="328" spans="1:26">
      <c r="A328" s="24"/>
      <c r="B328" s="50" t="s">
        <v>1619</v>
      </c>
      <c r="C328" s="51">
        <v>-812</v>
      </c>
      <c r="D328" s="109">
        <v>0</v>
      </c>
      <c r="E328" s="52" t="s">
        <v>468</v>
      </c>
      <c r="F328" s="55">
        <v>2100</v>
      </c>
      <c r="G328" s="102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108">
        <f t="shared" si="6"/>
        <v>0</v>
      </c>
      <c r="T328" s="46"/>
      <c r="U328" s="37"/>
      <c r="V328" s="37"/>
      <c r="W328" s="37"/>
      <c r="X328" s="37"/>
      <c r="Y328" s="37"/>
      <c r="Z328" s="37"/>
    </row>
    <row r="329" spans="1:26">
      <c r="A329" s="24"/>
      <c r="B329" s="50" t="s">
        <v>1618</v>
      </c>
      <c r="C329" s="51">
        <v>-822</v>
      </c>
      <c r="D329" s="109">
        <v>0</v>
      </c>
      <c r="E329" s="52" t="s">
        <v>468</v>
      </c>
      <c r="F329" s="55">
        <v>2100</v>
      </c>
      <c r="G329" s="102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108">
        <f t="shared" si="6"/>
        <v>0</v>
      </c>
      <c r="T329" s="46"/>
      <c r="U329" s="37"/>
      <c r="V329" s="37"/>
      <c r="W329" s="37"/>
      <c r="X329" s="37"/>
      <c r="Y329" s="37"/>
      <c r="Z329" s="37"/>
    </row>
    <row r="330" spans="1:26">
      <c r="A330" s="24"/>
      <c r="B330" s="50" t="s">
        <v>1617</v>
      </c>
      <c r="C330" s="51">
        <v>-821</v>
      </c>
      <c r="D330" s="109">
        <v>0</v>
      </c>
      <c r="E330" s="52" t="s">
        <v>468</v>
      </c>
      <c r="F330" s="55">
        <v>2100</v>
      </c>
      <c r="G330" s="102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108">
        <f t="shared" si="6"/>
        <v>0</v>
      </c>
      <c r="T330" s="46"/>
      <c r="U330" s="37"/>
      <c r="V330" s="37"/>
      <c r="W330" s="37"/>
      <c r="X330" s="37"/>
      <c r="Y330" s="37"/>
      <c r="Z330" s="37"/>
    </row>
    <row r="331" spans="1:26">
      <c r="A331" s="24"/>
      <c r="B331" s="50" t="s">
        <v>1616</v>
      </c>
      <c r="C331" s="51">
        <v>-832</v>
      </c>
      <c r="D331" s="109">
        <v>0</v>
      </c>
      <c r="E331" s="52" t="s">
        <v>468</v>
      </c>
      <c r="F331" s="55">
        <v>2100</v>
      </c>
      <c r="G331" s="102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108">
        <f t="shared" si="6"/>
        <v>0</v>
      </c>
      <c r="T331" s="46"/>
      <c r="U331" s="37"/>
      <c r="V331" s="37"/>
      <c r="W331" s="37"/>
      <c r="X331" s="37"/>
      <c r="Y331" s="37"/>
      <c r="Z331" s="37"/>
    </row>
    <row r="332" spans="1:26">
      <c r="A332" s="24"/>
      <c r="B332" s="50" t="s">
        <v>1610</v>
      </c>
      <c r="C332" s="51">
        <v>-712</v>
      </c>
      <c r="D332" s="109">
        <v>0</v>
      </c>
      <c r="E332" s="52" t="s">
        <v>468</v>
      </c>
      <c r="F332" s="55">
        <v>2100</v>
      </c>
      <c r="G332" s="102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108">
        <f t="shared" si="6"/>
        <v>0</v>
      </c>
      <c r="T332" s="46"/>
      <c r="U332" s="37"/>
      <c r="V332" s="37"/>
      <c r="W332" s="37"/>
      <c r="X332" s="37"/>
      <c r="Y332" s="37"/>
      <c r="Z332" s="37"/>
    </row>
    <row r="333" spans="1:26">
      <c r="A333" s="24"/>
      <c r="B333" s="50" t="s">
        <v>1609</v>
      </c>
      <c r="C333" s="51">
        <v>-722</v>
      </c>
      <c r="D333" s="109">
        <v>0</v>
      </c>
      <c r="E333" s="52" t="s">
        <v>468</v>
      </c>
      <c r="F333" s="55">
        <v>2100</v>
      </c>
      <c r="G333" s="102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108">
        <f t="shared" si="6"/>
        <v>0</v>
      </c>
      <c r="T333" s="46"/>
      <c r="U333" s="37"/>
      <c r="V333" s="37"/>
      <c r="W333" s="37"/>
      <c r="X333" s="37"/>
      <c r="Y333" s="37"/>
      <c r="Z333" s="37"/>
    </row>
    <row r="334" spans="1:26">
      <c r="A334" s="24"/>
      <c r="B334" s="50" t="s">
        <v>1608</v>
      </c>
      <c r="C334" s="51">
        <v>-721</v>
      </c>
      <c r="D334" s="109">
        <v>0</v>
      </c>
      <c r="E334" s="52" t="s">
        <v>468</v>
      </c>
      <c r="F334" s="55">
        <v>2100</v>
      </c>
      <c r="G334" s="102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108">
        <f t="shared" si="6"/>
        <v>0</v>
      </c>
      <c r="T334" s="46"/>
      <c r="U334" s="37"/>
      <c r="V334" s="37"/>
      <c r="W334" s="37"/>
      <c r="X334" s="37"/>
      <c r="Y334" s="37"/>
      <c r="Z334" s="37"/>
    </row>
    <row r="335" spans="1:26">
      <c r="A335" s="24"/>
      <c r="B335" s="50" t="s">
        <v>1607</v>
      </c>
      <c r="C335" s="51">
        <v>-732</v>
      </c>
      <c r="D335" s="109">
        <v>0</v>
      </c>
      <c r="E335" s="52" t="s">
        <v>468</v>
      </c>
      <c r="F335" s="55">
        <v>2100</v>
      </c>
      <c r="G335" s="102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108">
        <f t="shared" si="6"/>
        <v>0</v>
      </c>
      <c r="T335" s="46"/>
      <c r="U335" s="37"/>
      <c r="V335" s="37"/>
      <c r="W335" s="37"/>
      <c r="X335" s="37"/>
      <c r="Y335" s="37"/>
      <c r="Z335" s="37"/>
    </row>
    <row r="336" spans="1:26">
      <c r="A336" s="24"/>
      <c r="B336" s="50" t="s">
        <v>1598</v>
      </c>
      <c r="C336" s="51">
        <v>-632</v>
      </c>
      <c r="D336" s="109">
        <v>0</v>
      </c>
      <c r="E336" s="52" t="s">
        <v>468</v>
      </c>
      <c r="F336" s="55">
        <v>2100</v>
      </c>
      <c r="G336" s="102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108">
        <f t="shared" si="6"/>
        <v>0</v>
      </c>
      <c r="T336" s="46"/>
      <c r="U336" s="37"/>
      <c r="V336" s="37"/>
      <c r="W336" s="37"/>
      <c r="X336" s="37"/>
      <c r="Y336" s="37"/>
      <c r="Z336" s="37"/>
    </row>
    <row r="337" spans="1:26">
      <c r="A337" s="24"/>
      <c r="B337" s="50" t="s">
        <v>1573</v>
      </c>
      <c r="C337" s="51">
        <v>-432</v>
      </c>
      <c r="D337" s="109">
        <v>0</v>
      </c>
      <c r="E337" s="52" t="s">
        <v>468</v>
      </c>
      <c r="F337" s="55">
        <v>2100</v>
      </c>
      <c r="G337" s="102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108">
        <f t="shared" si="6"/>
        <v>0</v>
      </c>
      <c r="T337" s="46"/>
      <c r="U337" s="37"/>
      <c r="V337" s="37"/>
      <c r="W337" s="37"/>
      <c r="X337" s="37"/>
      <c r="Y337" s="37"/>
      <c r="Z337" s="37"/>
    </row>
    <row r="338" spans="1:26">
      <c r="A338" s="24"/>
      <c r="B338" s="50" t="s">
        <v>1562</v>
      </c>
      <c r="C338" s="51">
        <v>-212</v>
      </c>
      <c r="D338" s="109">
        <v>0</v>
      </c>
      <c r="E338" s="52" t="s">
        <v>468</v>
      </c>
      <c r="F338" s="55">
        <v>2100</v>
      </c>
      <c r="G338" s="102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108">
        <f t="shared" si="6"/>
        <v>0</v>
      </c>
      <c r="T338" s="46"/>
      <c r="U338" s="37"/>
      <c r="V338" s="37"/>
      <c r="W338" s="37"/>
      <c r="X338" s="37"/>
      <c r="Y338" s="37"/>
      <c r="Z338" s="37"/>
    </row>
    <row r="339" spans="1:26">
      <c r="A339" s="74"/>
      <c r="B339" s="38"/>
      <c r="C339" s="39"/>
      <c r="D339" s="39"/>
      <c r="E339" s="40"/>
      <c r="F339" s="40"/>
      <c r="G339" s="41"/>
      <c r="U339" s="37"/>
      <c r="V339" s="37"/>
      <c r="W339" s="37"/>
      <c r="X339" s="37"/>
      <c r="Y339" s="37"/>
      <c r="Z339" s="37"/>
    </row>
    <row r="340" spans="1:26">
      <c r="A340" s="74"/>
      <c r="B340" s="38"/>
      <c r="C340" s="39"/>
      <c r="D340" s="39"/>
      <c r="E340" s="40"/>
      <c r="F340" s="40"/>
      <c r="G340" s="41"/>
      <c r="U340" s="37"/>
      <c r="V340" s="37"/>
      <c r="W340" s="37"/>
      <c r="X340" s="37"/>
      <c r="Y340" s="37"/>
      <c r="Z340" s="37"/>
    </row>
    <row r="341" spans="1:26">
      <c r="A341" s="74"/>
      <c r="B341" s="38"/>
      <c r="C341" s="39"/>
      <c r="D341" s="39"/>
      <c r="E341" s="40"/>
      <c r="F341" s="40"/>
      <c r="G341" s="41"/>
      <c r="U341" s="37"/>
      <c r="V341" s="37"/>
      <c r="W341" s="37"/>
      <c r="X341" s="37"/>
      <c r="Y341" s="37"/>
      <c r="Z341" s="37"/>
    </row>
    <row r="342" spans="1:26">
      <c r="A342" s="74"/>
      <c r="B342" s="38"/>
      <c r="C342" s="39"/>
      <c r="D342" s="39"/>
      <c r="E342" s="40"/>
      <c r="F342" s="40"/>
      <c r="G342" s="41"/>
      <c r="U342" s="37"/>
      <c r="V342" s="37"/>
      <c r="W342" s="37"/>
      <c r="X342" s="37"/>
      <c r="Y342" s="37"/>
      <c r="Z342" s="37"/>
    </row>
    <row r="343" spans="1:26">
      <c r="A343" s="74"/>
      <c r="B343" s="38"/>
      <c r="C343" s="39"/>
      <c r="D343" s="39"/>
      <c r="E343" s="40"/>
      <c r="F343" s="40"/>
      <c r="G343" s="41"/>
      <c r="U343" s="37"/>
      <c r="V343" s="37"/>
      <c r="W343" s="37"/>
      <c r="X343" s="37"/>
      <c r="Y343" s="37"/>
      <c r="Z343" s="37"/>
    </row>
    <row r="344" spans="1:26">
      <c r="A344" s="74"/>
      <c r="B344" s="38"/>
      <c r="C344" s="39"/>
      <c r="D344" s="39"/>
      <c r="E344" s="40"/>
      <c r="F344" s="40"/>
      <c r="G344" s="41"/>
      <c r="U344" s="37"/>
      <c r="V344" s="37"/>
      <c r="W344" s="37"/>
      <c r="X344" s="37"/>
      <c r="Y344" s="37"/>
      <c r="Z344" s="37"/>
    </row>
    <row r="345" spans="1:26">
      <c r="A345" s="74"/>
      <c r="B345" s="38"/>
      <c r="C345" s="39"/>
      <c r="D345" s="39"/>
      <c r="E345" s="40"/>
      <c r="F345" s="40"/>
      <c r="G345" s="41"/>
      <c r="U345" s="37"/>
      <c r="V345" s="37"/>
      <c r="W345" s="37"/>
      <c r="X345" s="37"/>
      <c r="Y345" s="37"/>
      <c r="Z345" s="37"/>
    </row>
    <row r="346" spans="1:26">
      <c r="A346" s="74"/>
      <c r="B346" s="38"/>
      <c r="C346" s="39"/>
      <c r="D346" s="39"/>
      <c r="E346" s="40"/>
      <c r="F346" s="40"/>
      <c r="G346" s="41"/>
      <c r="U346" s="37"/>
      <c r="V346" s="37"/>
      <c r="W346" s="37"/>
      <c r="X346" s="37"/>
      <c r="Y346" s="37"/>
      <c r="Z346" s="37"/>
    </row>
    <row r="347" spans="1:26">
      <c r="A347" s="74"/>
      <c r="B347" s="38"/>
      <c r="C347" s="39"/>
      <c r="D347" s="39"/>
      <c r="E347" s="40"/>
      <c r="F347" s="40"/>
      <c r="G347" s="41"/>
      <c r="U347" s="37"/>
      <c r="V347" s="37"/>
      <c r="W347" s="37"/>
      <c r="X347" s="37"/>
      <c r="Y347" s="37"/>
      <c r="Z347" s="37"/>
    </row>
    <row r="348" spans="1:26">
      <c r="A348" s="74"/>
      <c r="B348" s="38"/>
      <c r="C348" s="39"/>
      <c r="D348" s="39"/>
      <c r="E348" s="40"/>
      <c r="F348" s="40"/>
      <c r="G348" s="41"/>
      <c r="U348" s="37"/>
      <c r="V348" s="37"/>
      <c r="W348" s="37"/>
      <c r="X348" s="37"/>
      <c r="Y348" s="37"/>
      <c r="Z348" s="37"/>
    </row>
    <row r="349" spans="1:26">
      <c r="A349" s="74"/>
      <c r="B349" s="38"/>
      <c r="C349" s="39"/>
      <c r="D349" s="39"/>
      <c r="E349" s="40"/>
      <c r="F349" s="40"/>
      <c r="G349" s="41"/>
      <c r="U349" s="37"/>
      <c r="V349" s="37"/>
      <c r="W349" s="37"/>
      <c r="X349" s="37"/>
      <c r="Y349" s="37"/>
      <c r="Z349" s="37"/>
    </row>
    <row r="350" spans="1:26">
      <c r="A350" s="74"/>
      <c r="B350" s="38"/>
      <c r="C350" s="39"/>
      <c r="D350" s="39"/>
      <c r="E350" s="40"/>
      <c r="F350" s="40"/>
      <c r="G350" s="41"/>
      <c r="U350" s="37"/>
      <c r="V350" s="37"/>
      <c r="W350" s="37"/>
      <c r="X350" s="37"/>
      <c r="Y350" s="37"/>
      <c r="Z350" s="37"/>
    </row>
    <row r="351" spans="1:26">
      <c r="A351" s="74"/>
      <c r="B351" s="38"/>
      <c r="C351" s="39"/>
      <c r="D351" s="39"/>
      <c r="E351" s="40"/>
      <c r="F351" s="40"/>
      <c r="G351" s="41"/>
      <c r="U351" s="37"/>
      <c r="V351" s="37"/>
      <c r="W351" s="37"/>
      <c r="X351" s="37"/>
      <c r="Y351" s="37"/>
      <c r="Z351" s="37"/>
    </row>
    <row r="352" spans="1:26">
      <c r="A352" s="74"/>
      <c r="B352" s="38"/>
      <c r="C352" s="39"/>
      <c r="D352" s="39"/>
      <c r="E352" s="40"/>
      <c r="F352" s="40"/>
      <c r="G352" s="41"/>
      <c r="U352" s="37"/>
      <c r="V352" s="37"/>
      <c r="W352" s="37"/>
      <c r="X352" s="37"/>
      <c r="Y352" s="37"/>
      <c r="Z352" s="37"/>
    </row>
    <row r="353" spans="1:26">
      <c r="A353" s="74"/>
      <c r="B353" s="38"/>
      <c r="C353" s="39"/>
      <c r="D353" s="39"/>
      <c r="E353" s="40"/>
      <c r="F353" s="40"/>
      <c r="G353" s="41"/>
      <c r="U353" s="37"/>
      <c r="V353" s="37"/>
      <c r="W353" s="37"/>
      <c r="X353" s="37"/>
      <c r="Y353" s="37"/>
      <c r="Z353" s="37"/>
    </row>
    <row r="354" spans="1:26">
      <c r="A354" s="74"/>
      <c r="B354" s="38"/>
      <c r="C354" s="39"/>
      <c r="D354" s="39"/>
      <c r="E354" s="40"/>
      <c r="F354" s="40"/>
      <c r="G354" s="41"/>
      <c r="U354" s="37"/>
      <c r="V354" s="37"/>
      <c r="W354" s="37"/>
      <c r="X354" s="37"/>
      <c r="Y354" s="37"/>
      <c r="Z354" s="37"/>
    </row>
    <row r="355" spans="1:26">
      <c r="A355" s="74"/>
      <c r="B355" s="38"/>
      <c r="C355" s="39"/>
      <c r="D355" s="39"/>
      <c r="E355" s="40"/>
      <c r="F355" s="40"/>
      <c r="G355" s="41"/>
      <c r="U355" s="37"/>
      <c r="V355" s="37"/>
      <c r="W355" s="37"/>
      <c r="X355" s="37"/>
      <c r="Y355" s="37"/>
      <c r="Z355" s="37"/>
    </row>
    <row r="356" spans="1:26">
      <c r="A356" s="74"/>
      <c r="B356" s="38"/>
      <c r="C356" s="39"/>
      <c r="D356" s="39"/>
      <c r="E356" s="40"/>
      <c r="F356" s="40"/>
      <c r="G356" s="41"/>
      <c r="U356" s="37"/>
      <c r="V356" s="37"/>
      <c r="W356" s="37"/>
      <c r="X356" s="37"/>
      <c r="Y356" s="37"/>
      <c r="Z356" s="37"/>
    </row>
    <row r="357" spans="1:26">
      <c r="A357" s="74"/>
      <c r="B357" s="38"/>
      <c r="C357" s="39"/>
      <c r="D357" s="39"/>
      <c r="E357" s="40"/>
      <c r="F357" s="40"/>
      <c r="G357" s="41"/>
      <c r="U357" s="37"/>
      <c r="V357" s="37"/>
      <c r="W357" s="37"/>
      <c r="X357" s="37"/>
      <c r="Y357" s="37"/>
      <c r="Z357" s="37"/>
    </row>
    <row r="358" spans="1:26">
      <c r="A358" s="74"/>
      <c r="B358" s="38"/>
      <c r="C358" s="39"/>
      <c r="D358" s="39"/>
      <c r="E358" s="40"/>
      <c r="F358" s="40"/>
      <c r="G358" s="41"/>
      <c r="U358" s="37"/>
      <c r="V358" s="37"/>
      <c r="W358" s="37"/>
      <c r="X358" s="37"/>
      <c r="Y358" s="37"/>
      <c r="Z358" s="37"/>
    </row>
    <row r="359" spans="1:26" ht="15" customHeight="1">
      <c r="A359" s="74"/>
    </row>
    <row r="360" spans="1:26" ht="15" customHeight="1">
      <c r="A360" s="74"/>
    </row>
    <row r="361" spans="1:26" ht="15" customHeight="1">
      <c r="A361" s="74"/>
    </row>
    <row r="362" spans="1:26" ht="15" customHeight="1">
      <c r="A362" s="74"/>
    </row>
    <row r="363" spans="1:26" ht="15" customHeight="1">
      <c r="A363" s="74"/>
    </row>
    <row r="364" spans="1:26" ht="15" customHeight="1">
      <c r="A364" s="74"/>
    </row>
    <row r="365" spans="1:26" ht="15" customHeight="1">
      <c r="A365" s="74"/>
    </row>
    <row r="366" spans="1:26" ht="15" customHeight="1">
      <c r="A366" s="74"/>
    </row>
    <row r="367" spans="1:26" ht="15" customHeight="1">
      <c r="A367" s="74"/>
    </row>
    <row r="368" spans="1:26" ht="15" customHeight="1">
      <c r="A368" s="74"/>
    </row>
    <row r="369" spans="1:1" ht="15" customHeight="1">
      <c r="A369" s="74"/>
    </row>
    <row r="370" spans="1:1" ht="15" customHeight="1">
      <c r="A370" s="74"/>
    </row>
    <row r="371" spans="1:1" ht="15" customHeight="1">
      <c r="A371" s="74"/>
    </row>
    <row r="372" spans="1:1" ht="15" customHeight="1">
      <c r="A372" s="74"/>
    </row>
    <row r="373" spans="1:1" ht="15" customHeight="1">
      <c r="A373" s="74"/>
    </row>
    <row r="374" spans="1:1" ht="15" customHeight="1">
      <c r="A374" s="74"/>
    </row>
    <row r="375" spans="1:1" ht="15" customHeight="1">
      <c r="A375" s="74"/>
    </row>
    <row r="376" spans="1:1" ht="15" customHeight="1">
      <c r="A376" s="74"/>
    </row>
    <row r="377" spans="1:1" ht="15" customHeight="1">
      <c r="A377" s="74"/>
    </row>
    <row r="378" spans="1:1" ht="15" customHeight="1">
      <c r="A378" s="74"/>
    </row>
    <row r="379" spans="1:1" ht="15" customHeight="1">
      <c r="A379" s="74"/>
    </row>
    <row r="380" spans="1:1" ht="15" customHeight="1">
      <c r="A380" s="74"/>
    </row>
    <row r="381" spans="1:1" ht="15" customHeight="1">
      <c r="A381" s="74"/>
    </row>
    <row r="382" spans="1:1" ht="15" customHeight="1">
      <c r="A382" s="74"/>
    </row>
    <row r="383" spans="1:1" ht="15" customHeight="1">
      <c r="A383" s="74"/>
    </row>
    <row r="384" spans="1:1" ht="15" customHeight="1">
      <c r="A384" s="74"/>
    </row>
    <row r="385" spans="1:1" ht="15" customHeight="1">
      <c r="A385" s="74"/>
    </row>
    <row r="386" spans="1:1" ht="15" customHeight="1">
      <c r="A386" s="74"/>
    </row>
    <row r="387" spans="1:1" ht="15" customHeight="1">
      <c r="A387" s="74"/>
    </row>
    <row r="388" spans="1:1" ht="15" customHeight="1">
      <c r="A388" s="74"/>
    </row>
    <row r="389" spans="1:1" ht="15" customHeight="1">
      <c r="A389" s="74"/>
    </row>
    <row r="390" spans="1:1" ht="15" customHeight="1">
      <c r="A390" s="74"/>
    </row>
    <row r="391" spans="1:1" ht="15" customHeight="1">
      <c r="A391" s="74"/>
    </row>
    <row r="392" spans="1:1" ht="15" customHeight="1">
      <c r="A392" s="74"/>
    </row>
    <row r="393" spans="1:1" ht="15" customHeight="1">
      <c r="A393" s="74"/>
    </row>
    <row r="394" spans="1:1" ht="15" customHeight="1">
      <c r="A394" s="74"/>
    </row>
    <row r="395" spans="1:1" ht="15" customHeight="1">
      <c r="A395" s="74"/>
    </row>
    <row r="396" spans="1:1" ht="15" customHeight="1">
      <c r="A396" s="74"/>
    </row>
    <row r="397" spans="1:1" ht="15" customHeight="1">
      <c r="A397" s="74"/>
    </row>
    <row r="398" spans="1:1" ht="15" customHeight="1">
      <c r="A398" s="74"/>
    </row>
    <row r="399" spans="1:1" ht="15" customHeight="1">
      <c r="A399" s="74"/>
    </row>
    <row r="400" spans="1:1" ht="15" customHeight="1">
      <c r="A400" s="74"/>
    </row>
    <row r="401" spans="1:1" ht="15" customHeight="1">
      <c r="A401" s="74"/>
    </row>
    <row r="402" spans="1:1" ht="15" customHeight="1">
      <c r="A402" s="74"/>
    </row>
    <row r="403" spans="1:1" ht="15" customHeight="1">
      <c r="A403" s="74"/>
    </row>
    <row r="404" spans="1:1" ht="15" customHeight="1">
      <c r="A404" s="74"/>
    </row>
    <row r="405" spans="1:1" ht="15" customHeight="1">
      <c r="A405" s="74"/>
    </row>
    <row r="406" spans="1:1" ht="15" customHeight="1">
      <c r="A406" s="74"/>
    </row>
    <row r="407" spans="1:1" ht="15" customHeight="1">
      <c r="A407" s="74"/>
    </row>
    <row r="408" spans="1:1" ht="15" customHeight="1">
      <c r="A408" s="74"/>
    </row>
    <row r="409" spans="1:1" ht="15" customHeight="1">
      <c r="A409" s="74"/>
    </row>
    <row r="410" spans="1:1" ht="15" customHeight="1">
      <c r="A410" s="74"/>
    </row>
    <row r="411" spans="1:1" ht="15" customHeight="1">
      <c r="A411" s="74"/>
    </row>
    <row r="412" spans="1:1" ht="15" customHeight="1">
      <c r="A412" s="74"/>
    </row>
    <row r="413" spans="1:1" ht="15" customHeight="1">
      <c r="A413" s="74"/>
    </row>
    <row r="414" spans="1:1" ht="15" customHeight="1">
      <c r="A414" s="74"/>
    </row>
    <row r="415" spans="1:1" ht="15" customHeight="1">
      <c r="A415" s="74"/>
    </row>
    <row r="416" spans="1:1" ht="15" customHeight="1">
      <c r="A416" s="74"/>
    </row>
    <row r="417" spans="1:1" ht="15" customHeight="1">
      <c r="A417" s="74"/>
    </row>
    <row r="418" spans="1:1" ht="15" customHeight="1">
      <c r="A418" s="74"/>
    </row>
    <row r="419" spans="1:1" ht="15" customHeight="1">
      <c r="A419" s="74"/>
    </row>
    <row r="420" spans="1:1" ht="15" customHeight="1">
      <c r="A420" s="74"/>
    </row>
    <row r="421" spans="1:1" ht="15" customHeight="1">
      <c r="A421" s="74"/>
    </row>
    <row r="422" spans="1:1" ht="15" customHeight="1">
      <c r="A422" s="74"/>
    </row>
  </sheetData>
  <mergeCells count="2">
    <mergeCell ref="A1:B1"/>
    <mergeCell ref="F1:T1"/>
  </mergeCells>
  <dataValidations disablePrompts="1" count="1">
    <dataValidation type="list" allowBlank="1" showInputMessage="1" showErrorMessage="1" sqref="F4:F338">
      <formula1>$Y$4:$Y$5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rightToLeft="1" workbookViewId="0">
      <selection activeCell="C14" sqref="C14"/>
    </sheetView>
  </sheetViews>
  <sheetFormatPr defaultColWidth="14.42578125" defaultRowHeight="15.75" customHeight="1"/>
  <cols>
    <col min="1" max="1" width="25.5703125" customWidth="1"/>
    <col min="3" max="3" width="53.140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ht="15.75" customHeight="1">
      <c r="A2" s="4"/>
      <c r="B2" s="5"/>
      <c r="C2" s="6" t="s">
        <v>10</v>
      </c>
      <c r="D2" s="5">
        <v>1385</v>
      </c>
      <c r="E2" s="7"/>
      <c r="F2" s="7"/>
      <c r="G2" s="8" t="s">
        <v>11</v>
      </c>
    </row>
    <row r="3" spans="1:7" ht="15.75" customHeight="1">
      <c r="A3" s="4"/>
      <c r="B3" s="5"/>
      <c r="C3" s="9" t="s">
        <v>12</v>
      </c>
      <c r="D3" s="5">
        <v>450</v>
      </c>
      <c r="E3" s="7"/>
      <c r="F3" s="7"/>
      <c r="G3" s="8" t="s">
        <v>11</v>
      </c>
    </row>
    <row r="4" spans="1:7" ht="15.75" customHeight="1">
      <c r="A4" s="4"/>
      <c r="B4" s="11"/>
      <c r="C4" s="20" t="s">
        <v>137</v>
      </c>
      <c r="D4" s="11">
        <v>450</v>
      </c>
      <c r="E4" s="11"/>
      <c r="F4" s="11"/>
      <c r="G4" s="8" t="s">
        <v>11</v>
      </c>
    </row>
    <row r="5" spans="1:7" ht="15.75" customHeight="1">
      <c r="A5" s="4"/>
      <c r="B5" s="5"/>
      <c r="C5" s="6" t="s">
        <v>20</v>
      </c>
      <c r="D5" s="5">
        <v>450</v>
      </c>
      <c r="E5" s="7"/>
      <c r="F5" s="7"/>
      <c r="G5" s="8" t="s">
        <v>11</v>
      </c>
    </row>
    <row r="6" spans="1:7" ht="15.75" customHeight="1">
      <c r="A6" s="4"/>
      <c r="B6" s="11"/>
      <c r="C6" s="20" t="s">
        <v>138</v>
      </c>
      <c r="D6" s="11">
        <v>2100</v>
      </c>
      <c r="E6" s="13"/>
      <c r="F6" s="13"/>
      <c r="G6" s="8" t="s">
        <v>11</v>
      </c>
    </row>
    <row r="7" spans="1:7" ht="15.75" customHeight="1">
      <c r="A7" s="4"/>
      <c r="B7" s="11"/>
      <c r="C7" s="6" t="s">
        <v>31</v>
      </c>
      <c r="D7" s="11">
        <v>2100</v>
      </c>
      <c r="E7" s="11"/>
      <c r="F7" s="11"/>
      <c r="G7" s="8" t="s">
        <v>11</v>
      </c>
    </row>
    <row r="8" spans="1:7" ht="15.75" customHeight="1">
      <c r="A8" s="4"/>
      <c r="B8" s="5"/>
      <c r="C8" s="6" t="s">
        <v>34</v>
      </c>
      <c r="D8" s="5">
        <v>2100</v>
      </c>
      <c r="E8" s="7"/>
      <c r="F8" s="7"/>
      <c r="G8" s="8" t="s">
        <v>11</v>
      </c>
    </row>
    <row r="9" spans="1:7" ht="15.75" customHeight="1">
      <c r="A9" s="4"/>
      <c r="B9" s="11"/>
      <c r="C9" s="15" t="s">
        <v>20</v>
      </c>
      <c r="D9" s="11"/>
      <c r="E9" s="11">
        <v>583</v>
      </c>
      <c r="F9" s="13"/>
      <c r="G9" s="8" t="s">
        <v>11</v>
      </c>
    </row>
    <row r="10" spans="1:7" ht="15.75" customHeight="1">
      <c r="A10" s="4"/>
      <c r="B10" s="5"/>
      <c r="C10" s="9" t="s">
        <v>38</v>
      </c>
      <c r="D10" s="10"/>
      <c r="E10" s="5">
        <v>148.19999999999999</v>
      </c>
      <c r="F10" s="7"/>
      <c r="G10" s="8" t="s">
        <v>11</v>
      </c>
    </row>
    <row r="11" spans="1:7" ht="15.75" customHeight="1">
      <c r="A11" s="4"/>
      <c r="B11" s="11"/>
      <c r="C11" s="14" t="s">
        <v>40</v>
      </c>
      <c r="D11" s="11"/>
      <c r="E11" s="11">
        <v>425.5</v>
      </c>
      <c r="F11" s="13"/>
      <c r="G11" s="8" t="s">
        <v>11</v>
      </c>
    </row>
    <row r="12" spans="1:7" ht="15.75" customHeight="1">
      <c r="A12" s="4"/>
      <c r="B12" s="5"/>
      <c r="C12" s="9" t="s">
        <v>45</v>
      </c>
      <c r="D12" s="5"/>
      <c r="E12" s="5">
        <v>583</v>
      </c>
      <c r="F12" s="5"/>
      <c r="G12" s="8" t="s">
        <v>11</v>
      </c>
    </row>
    <row r="13" spans="1:7" ht="15.75" customHeight="1">
      <c r="A13" s="4"/>
      <c r="B13" s="11"/>
      <c r="C13" s="14" t="s">
        <v>48</v>
      </c>
      <c r="D13" s="13"/>
      <c r="E13" s="11">
        <v>50</v>
      </c>
      <c r="F13" s="13"/>
      <c r="G13" s="8" t="s">
        <v>11</v>
      </c>
    </row>
    <row r="14" spans="1:7" ht="15.75" customHeight="1">
      <c r="A14" s="4"/>
      <c r="B14" s="5"/>
      <c r="C14" s="6"/>
      <c r="D14" s="5"/>
      <c r="E14" s="7"/>
      <c r="F14" s="7"/>
      <c r="G14" s="4"/>
    </row>
    <row r="15" spans="1:7" ht="15.75" customHeight="1">
      <c r="A15" s="4"/>
      <c r="B15" s="11"/>
      <c r="C15" s="12"/>
      <c r="D15" s="11"/>
      <c r="E15" s="13"/>
      <c r="F15" s="13"/>
      <c r="G15" s="4"/>
    </row>
    <row r="16" spans="1:7" ht="15.75" customHeight="1">
      <c r="A16" s="4"/>
      <c r="B16" s="5"/>
      <c r="C16" s="6"/>
      <c r="D16" s="5"/>
      <c r="E16" s="7"/>
      <c r="F16" s="7"/>
      <c r="G16" s="4"/>
    </row>
    <row r="17" spans="1:7" ht="15.75" customHeight="1">
      <c r="A17" s="4"/>
      <c r="B17" s="11"/>
      <c r="C17" s="12"/>
      <c r="D17" s="11"/>
      <c r="E17" s="13"/>
      <c r="F17" s="13"/>
      <c r="G17" s="4"/>
    </row>
    <row r="18" spans="1:7" ht="15.75" customHeight="1">
      <c r="A18" s="4"/>
      <c r="B18" s="5"/>
      <c r="C18" s="6"/>
      <c r="D18" s="5"/>
      <c r="E18" s="7"/>
      <c r="F18" s="7"/>
      <c r="G18" s="4"/>
    </row>
    <row r="19" spans="1:7" ht="15.75" customHeight="1">
      <c r="A19" s="4"/>
      <c r="B19" s="11"/>
      <c r="C19" s="12"/>
      <c r="D19" s="11"/>
      <c r="E19" s="13"/>
      <c r="F19" s="13"/>
      <c r="G19" s="4"/>
    </row>
    <row r="20" spans="1:7" ht="15.75" customHeight="1">
      <c r="A20" s="4"/>
      <c r="B20" s="5"/>
      <c r="C20" s="6"/>
      <c r="D20" s="5"/>
      <c r="E20" s="7"/>
      <c r="F20" s="7"/>
      <c r="G20" s="4"/>
    </row>
    <row r="21" spans="1:7" ht="15.75" customHeight="1">
      <c r="A21" s="4"/>
      <c r="B21" s="11"/>
      <c r="C21" s="12"/>
      <c r="D21" s="11"/>
      <c r="E21" s="13"/>
      <c r="F21" s="13"/>
      <c r="G21" s="4"/>
    </row>
    <row r="22" spans="1:7" ht="12.75">
      <c r="A22" s="4"/>
      <c r="B22" s="5"/>
      <c r="C22" s="6"/>
      <c r="D22" s="5"/>
      <c r="E22" s="7"/>
      <c r="F22" s="7"/>
      <c r="G22" s="4"/>
    </row>
    <row r="23" spans="1:7" ht="12.75">
      <c r="A23" s="4"/>
      <c r="B23" s="11"/>
      <c r="C23" s="12"/>
      <c r="D23" s="11"/>
      <c r="E23" s="13"/>
      <c r="F23" s="13"/>
      <c r="G23" s="4"/>
    </row>
    <row r="24" spans="1:7" ht="12.75">
      <c r="A24" s="4"/>
      <c r="B24" s="5"/>
      <c r="C24" s="6"/>
      <c r="D24" s="5"/>
      <c r="E24" s="7"/>
      <c r="F24" s="7"/>
      <c r="G24" s="4"/>
    </row>
    <row r="25" spans="1:7" ht="12.75">
      <c r="A25" s="4"/>
      <c r="B25" s="11"/>
      <c r="C25" s="12"/>
      <c r="D25" s="11"/>
      <c r="E25" s="13"/>
      <c r="F25" s="13"/>
      <c r="G25" s="4"/>
    </row>
    <row r="26" spans="1:7" ht="12.75">
      <c r="A26" s="4"/>
      <c r="B26" s="5"/>
      <c r="C26" s="6"/>
      <c r="D26" s="7"/>
      <c r="E26" s="5"/>
      <c r="F26" s="5"/>
      <c r="G26" s="4"/>
    </row>
    <row r="27" spans="1:7" ht="12.75">
      <c r="A27" s="4"/>
      <c r="B27" s="11"/>
      <c r="C27" s="12"/>
      <c r="D27" s="13"/>
      <c r="E27" s="11"/>
      <c r="F27" s="11"/>
      <c r="G27" s="4"/>
    </row>
    <row r="28" spans="1:7" ht="12.75">
      <c r="A28" s="4"/>
      <c r="B28" s="5"/>
      <c r="C28" s="6"/>
      <c r="D28" s="5"/>
      <c r="E28" s="7"/>
      <c r="F28" s="7"/>
      <c r="G28" s="4"/>
    </row>
    <row r="29" spans="1:7" ht="12.75">
      <c r="A29" s="4"/>
      <c r="B29" s="11"/>
      <c r="C29" s="12"/>
      <c r="D29" s="13"/>
      <c r="E29" s="11"/>
      <c r="F29" s="11"/>
      <c r="G29" s="4"/>
    </row>
    <row r="30" spans="1:7" ht="12.75">
      <c r="A30" s="4"/>
      <c r="B30" s="5"/>
      <c r="C30" s="6"/>
      <c r="D30" s="5"/>
      <c r="E30" s="7"/>
      <c r="F30" s="7"/>
      <c r="G30" s="4"/>
    </row>
    <row r="31" spans="1:7" ht="12.75">
      <c r="A31" s="4"/>
      <c r="B31" s="11"/>
      <c r="C31" s="12"/>
      <c r="D31" s="13"/>
      <c r="E31" s="15"/>
      <c r="F31" s="15"/>
      <c r="G31" s="4"/>
    </row>
    <row r="32" spans="1:7" ht="12.75">
      <c r="A32" s="4"/>
      <c r="B32" s="5"/>
      <c r="C32" s="16"/>
      <c r="D32" s="7"/>
      <c r="E32" s="10"/>
      <c r="F32" s="10"/>
      <c r="G32" s="4"/>
    </row>
    <row r="33" spans="1:7" ht="12.75">
      <c r="A33" s="4"/>
      <c r="B33" s="11"/>
      <c r="C33" s="6"/>
      <c r="D33" s="11"/>
      <c r="E33" s="13"/>
      <c r="F33" s="13"/>
      <c r="G33" s="4"/>
    </row>
    <row r="34" spans="1:7" ht="12.75">
      <c r="A34" s="4"/>
      <c r="B34" s="5"/>
      <c r="C34" s="6"/>
      <c r="D34" s="5"/>
      <c r="E34" s="7"/>
      <c r="F34" s="7"/>
      <c r="G34" s="4"/>
    </row>
    <row r="35" spans="1:7" ht="12.75">
      <c r="A35" s="4"/>
      <c r="B35" s="11"/>
      <c r="C35" s="12"/>
      <c r="D35" s="13"/>
      <c r="E35" s="13"/>
      <c r="F35" s="13"/>
      <c r="G35" s="4"/>
    </row>
    <row r="36" spans="1:7" ht="12.75">
      <c r="A36" s="4"/>
      <c r="B36" s="5"/>
      <c r="C36" s="6"/>
      <c r="D36" s="5"/>
      <c r="E36" s="7"/>
      <c r="F36" s="7"/>
      <c r="G36" s="4"/>
    </row>
    <row r="37" spans="1:7" ht="12.75">
      <c r="A37" s="4"/>
      <c r="B37" s="11"/>
      <c r="C37" s="12"/>
      <c r="D37" s="11"/>
      <c r="E37" s="13"/>
      <c r="F37" s="13"/>
      <c r="G37" s="4"/>
    </row>
    <row r="38" spans="1:7" ht="12.75">
      <c r="A38" s="4"/>
      <c r="B38" s="5"/>
      <c r="C38" s="6"/>
      <c r="D38" s="5"/>
      <c r="E38" s="7"/>
      <c r="F38" s="7"/>
      <c r="G38" s="4"/>
    </row>
    <row r="39" spans="1:7" ht="12.75">
      <c r="A39" s="4"/>
      <c r="B39" s="11"/>
      <c r="C39" s="12"/>
      <c r="D39" s="13"/>
      <c r="E39" s="15"/>
      <c r="F39" s="15"/>
      <c r="G39" s="4"/>
    </row>
    <row r="40" spans="1:7" ht="12.75">
      <c r="A40" s="4"/>
      <c r="B40" s="5"/>
      <c r="C40" s="6"/>
      <c r="D40" s="5"/>
      <c r="E40" s="7"/>
      <c r="F40" s="7"/>
      <c r="G40" s="4"/>
    </row>
    <row r="41" spans="1:7" ht="12.75">
      <c r="A41" s="4"/>
      <c r="B41" s="5"/>
      <c r="C41" s="6"/>
      <c r="D41" s="5"/>
      <c r="E41" s="7"/>
      <c r="F41" s="7"/>
      <c r="G41" s="4"/>
    </row>
    <row r="42" spans="1:7" ht="12.75">
      <c r="A42" s="1"/>
      <c r="B42" s="1"/>
      <c r="C42" s="17"/>
      <c r="D42" s="1"/>
      <c r="E42" s="18"/>
      <c r="F42" s="18"/>
      <c r="G42" s="18"/>
    </row>
    <row r="43" spans="1:7" ht="12.75">
      <c r="F43" s="19"/>
    </row>
    <row r="44" spans="1:7" ht="12.75">
      <c r="F44" s="19"/>
    </row>
    <row r="45" spans="1:7" ht="12.75">
      <c r="F45" s="19"/>
    </row>
    <row r="46" spans="1:7" ht="12.75">
      <c r="F46" s="19"/>
    </row>
    <row r="47" spans="1:7" ht="12.75">
      <c r="F47" s="19"/>
    </row>
    <row r="48" spans="1:7" ht="12.75">
      <c r="F48" s="19"/>
    </row>
    <row r="49" spans="6:6" ht="12.75">
      <c r="F49" s="19"/>
    </row>
    <row r="50" spans="6:6" ht="12.75">
      <c r="F50" s="19"/>
    </row>
    <row r="51" spans="6:6" ht="12.75">
      <c r="F51" s="19"/>
    </row>
    <row r="52" spans="6:6" ht="12.75">
      <c r="F52" s="19"/>
    </row>
    <row r="53" spans="6:6" ht="12.75">
      <c r="F53" s="19"/>
    </row>
    <row r="54" spans="6:6" ht="12.75">
      <c r="F54" s="19"/>
    </row>
    <row r="55" spans="6:6" ht="12.75">
      <c r="F55" s="19"/>
    </row>
    <row r="56" spans="6:6" ht="12.75">
      <c r="F56" s="19"/>
    </row>
    <row r="57" spans="6:6" ht="12.75">
      <c r="F57" s="19"/>
    </row>
    <row r="58" spans="6:6" ht="12.75">
      <c r="F58" s="19"/>
    </row>
    <row r="59" spans="6:6" ht="12.75">
      <c r="F59" s="19"/>
    </row>
    <row r="60" spans="6:6" ht="12.75">
      <c r="F60" s="19"/>
    </row>
    <row r="61" spans="6:6" ht="12.75">
      <c r="F61" s="19"/>
    </row>
    <row r="62" spans="6:6" ht="12.75">
      <c r="F62" s="19"/>
    </row>
    <row r="63" spans="6:6" ht="12.75">
      <c r="F63" s="19"/>
    </row>
    <row r="64" spans="6:6" ht="12.75">
      <c r="F64" s="19"/>
    </row>
    <row r="65" spans="6:6" ht="12.75">
      <c r="F65" s="19"/>
    </row>
    <row r="66" spans="6:6" ht="12.75">
      <c r="F66" s="19"/>
    </row>
    <row r="67" spans="6:6" ht="12.75">
      <c r="F67" s="19"/>
    </row>
    <row r="68" spans="6:6" ht="12.75">
      <c r="F68" s="19"/>
    </row>
    <row r="69" spans="6:6" ht="12.75">
      <c r="F69" s="19"/>
    </row>
    <row r="70" spans="6:6" ht="12.75">
      <c r="F70" s="19"/>
    </row>
    <row r="71" spans="6:6" ht="12.75">
      <c r="F71" s="19"/>
    </row>
    <row r="72" spans="6:6" ht="12.75">
      <c r="F72" s="19"/>
    </row>
    <row r="73" spans="6:6" ht="12.75">
      <c r="F73" s="19"/>
    </row>
    <row r="74" spans="6:6" ht="12.75">
      <c r="F74" s="19"/>
    </row>
    <row r="75" spans="6:6" ht="12.75">
      <c r="F75" s="19"/>
    </row>
    <row r="76" spans="6:6" ht="12.75">
      <c r="F76" s="19"/>
    </row>
    <row r="77" spans="6:6" ht="12.75">
      <c r="F77" s="19"/>
    </row>
    <row r="78" spans="6:6" ht="12.75">
      <c r="F78" s="19"/>
    </row>
    <row r="79" spans="6:6" ht="12.75">
      <c r="F79" s="19"/>
    </row>
    <row r="80" spans="6:6" ht="12.75">
      <c r="F80" s="19"/>
    </row>
    <row r="81" spans="6:6" ht="12.75">
      <c r="F81" s="19"/>
    </row>
    <row r="82" spans="6:6" ht="12.75">
      <c r="F82" s="19"/>
    </row>
    <row r="83" spans="6:6" ht="12.75">
      <c r="F83" s="19"/>
    </row>
    <row r="84" spans="6:6" ht="12.75">
      <c r="F84" s="19"/>
    </row>
    <row r="85" spans="6:6" ht="12.75">
      <c r="F85" s="19"/>
    </row>
    <row r="86" spans="6:6" ht="12.75">
      <c r="F86" s="19"/>
    </row>
    <row r="87" spans="6:6" ht="12.75">
      <c r="F87" s="19"/>
    </row>
    <row r="88" spans="6:6" ht="12.75">
      <c r="F88" s="19"/>
    </row>
    <row r="89" spans="6:6" ht="12.75">
      <c r="F89" s="19"/>
    </row>
    <row r="90" spans="6:6" ht="12.75">
      <c r="F90" s="19"/>
    </row>
    <row r="91" spans="6:6" ht="12.75">
      <c r="F91" s="19"/>
    </row>
    <row r="92" spans="6:6" ht="12.75">
      <c r="F92" s="19"/>
    </row>
    <row r="93" spans="6:6" ht="12.75">
      <c r="F93" s="19"/>
    </row>
    <row r="94" spans="6:6" ht="12.75">
      <c r="F94" s="19"/>
    </row>
    <row r="95" spans="6:6" ht="12.75">
      <c r="F95" s="19"/>
    </row>
    <row r="96" spans="6:6" ht="12.75">
      <c r="F96" s="19"/>
    </row>
    <row r="97" spans="6:6" ht="12.75">
      <c r="F97" s="19"/>
    </row>
    <row r="98" spans="6:6" ht="12.75">
      <c r="F98" s="19"/>
    </row>
    <row r="99" spans="6:6" ht="12.75">
      <c r="F99" s="19"/>
    </row>
    <row r="100" spans="6:6" ht="12.75">
      <c r="F100" s="19"/>
    </row>
    <row r="101" spans="6:6" ht="12.75">
      <c r="F101" s="19"/>
    </row>
    <row r="102" spans="6:6" ht="12.75">
      <c r="F102" s="19"/>
    </row>
    <row r="103" spans="6:6" ht="12.75">
      <c r="F103" s="19"/>
    </row>
    <row r="104" spans="6:6" ht="12.75">
      <c r="F104" s="19"/>
    </row>
    <row r="105" spans="6:6" ht="12.75">
      <c r="F105" s="19"/>
    </row>
    <row r="106" spans="6:6" ht="12.75">
      <c r="F106" s="19"/>
    </row>
    <row r="107" spans="6:6" ht="12.75">
      <c r="F107" s="19"/>
    </row>
    <row r="108" spans="6:6" ht="12.75">
      <c r="F108" s="19"/>
    </row>
    <row r="109" spans="6:6" ht="12.75">
      <c r="F109" s="19"/>
    </row>
    <row r="110" spans="6:6" ht="12.75">
      <c r="F110" s="19"/>
    </row>
    <row r="111" spans="6:6" ht="12.75">
      <c r="F111" s="19"/>
    </row>
    <row r="112" spans="6:6" ht="12.75">
      <c r="F112" s="19"/>
    </row>
    <row r="113" spans="6:6" ht="12.75">
      <c r="F113" s="19"/>
    </row>
    <row r="114" spans="6:6" ht="12.75">
      <c r="F114" s="19"/>
    </row>
    <row r="115" spans="6:6" ht="12.75">
      <c r="F115" s="19"/>
    </row>
    <row r="116" spans="6:6" ht="12.75">
      <c r="F116" s="19"/>
    </row>
    <row r="117" spans="6:6" ht="12.75">
      <c r="F117" s="19"/>
    </row>
    <row r="118" spans="6:6" ht="12.75">
      <c r="F118" s="19"/>
    </row>
    <row r="119" spans="6:6" ht="12.75">
      <c r="F119" s="19"/>
    </row>
    <row r="120" spans="6:6" ht="12.75">
      <c r="F120" s="19"/>
    </row>
    <row r="121" spans="6:6" ht="12.75">
      <c r="F121" s="19"/>
    </row>
    <row r="122" spans="6:6" ht="12.75">
      <c r="F122" s="19"/>
    </row>
    <row r="123" spans="6:6" ht="12.75">
      <c r="F123" s="19"/>
    </row>
    <row r="124" spans="6:6" ht="12.75">
      <c r="F124" s="19"/>
    </row>
    <row r="125" spans="6:6" ht="12.75">
      <c r="F125" s="19"/>
    </row>
    <row r="126" spans="6:6" ht="12.75">
      <c r="F126" s="19"/>
    </row>
    <row r="127" spans="6:6" ht="12.75">
      <c r="F127" s="19"/>
    </row>
    <row r="128" spans="6:6" ht="12.75">
      <c r="F128" s="19"/>
    </row>
    <row r="129" spans="6:6" ht="12.75">
      <c r="F129" s="19"/>
    </row>
    <row r="130" spans="6:6" ht="12.75">
      <c r="F130" s="19"/>
    </row>
    <row r="131" spans="6:6" ht="12.75">
      <c r="F131" s="19"/>
    </row>
    <row r="132" spans="6:6" ht="12.75">
      <c r="F132" s="19"/>
    </row>
    <row r="133" spans="6:6" ht="12.75">
      <c r="F133" s="19"/>
    </row>
    <row r="134" spans="6:6" ht="12.75">
      <c r="F134" s="19"/>
    </row>
    <row r="135" spans="6:6" ht="12.75">
      <c r="F135" s="19"/>
    </row>
    <row r="136" spans="6:6" ht="12.75">
      <c r="F136" s="19"/>
    </row>
    <row r="137" spans="6:6" ht="12.75">
      <c r="F137" s="19"/>
    </row>
    <row r="138" spans="6:6" ht="12.75">
      <c r="F138" s="19"/>
    </row>
    <row r="139" spans="6:6" ht="12.75">
      <c r="F139" s="19"/>
    </row>
    <row r="140" spans="6:6" ht="12.75">
      <c r="F140" s="19"/>
    </row>
    <row r="141" spans="6:6" ht="12.75">
      <c r="F141" s="19"/>
    </row>
    <row r="142" spans="6:6" ht="12.75">
      <c r="F142" s="19"/>
    </row>
    <row r="143" spans="6:6" ht="12.75">
      <c r="F143" s="19"/>
    </row>
    <row r="144" spans="6:6" ht="12.75">
      <c r="F144" s="19"/>
    </row>
    <row r="145" spans="6:6" ht="12.75">
      <c r="F145" s="19"/>
    </row>
    <row r="146" spans="6:6" ht="12.75">
      <c r="F146" s="19"/>
    </row>
    <row r="147" spans="6:6" ht="12.75">
      <c r="F147" s="19"/>
    </row>
    <row r="148" spans="6:6" ht="12.75">
      <c r="F148" s="19"/>
    </row>
    <row r="149" spans="6:6" ht="12.75">
      <c r="F149" s="19"/>
    </row>
    <row r="150" spans="6:6" ht="12.75">
      <c r="F150" s="19"/>
    </row>
    <row r="151" spans="6:6" ht="12.75">
      <c r="F151" s="19"/>
    </row>
    <row r="152" spans="6:6" ht="12.75">
      <c r="F152" s="19"/>
    </row>
    <row r="153" spans="6:6" ht="12.75">
      <c r="F153" s="19"/>
    </row>
    <row r="154" spans="6:6" ht="12.75">
      <c r="F154" s="19"/>
    </row>
    <row r="155" spans="6:6" ht="12.75">
      <c r="F155" s="19"/>
    </row>
    <row r="156" spans="6:6" ht="12.75">
      <c r="F156" s="19"/>
    </row>
    <row r="157" spans="6:6" ht="12.75">
      <c r="F157" s="19"/>
    </row>
    <row r="158" spans="6:6" ht="12.75">
      <c r="F158" s="19"/>
    </row>
    <row r="159" spans="6:6" ht="12.75">
      <c r="F159" s="19"/>
    </row>
    <row r="160" spans="6:6" ht="12.75">
      <c r="F160" s="19"/>
    </row>
    <row r="161" spans="6:6" ht="12.75">
      <c r="F161" s="19"/>
    </row>
    <row r="162" spans="6:6" ht="12.75">
      <c r="F162" s="19"/>
    </row>
    <row r="163" spans="6:6" ht="12.75">
      <c r="F163" s="19"/>
    </row>
    <row r="164" spans="6:6" ht="12.75">
      <c r="F164" s="19"/>
    </row>
    <row r="165" spans="6:6" ht="12.75">
      <c r="F165" s="19"/>
    </row>
    <row r="166" spans="6:6" ht="12.75">
      <c r="F166" s="19"/>
    </row>
    <row r="167" spans="6:6" ht="12.75">
      <c r="F167" s="19"/>
    </row>
    <row r="168" spans="6:6" ht="12.75">
      <c r="F168" s="19"/>
    </row>
    <row r="169" spans="6:6" ht="12.75">
      <c r="F169" s="19"/>
    </row>
    <row r="170" spans="6:6" ht="12.75">
      <c r="F170" s="19"/>
    </row>
    <row r="171" spans="6:6" ht="12.75">
      <c r="F171" s="19"/>
    </row>
    <row r="172" spans="6:6" ht="12.75">
      <c r="F172" s="19"/>
    </row>
    <row r="173" spans="6:6" ht="12.75">
      <c r="F173" s="19"/>
    </row>
    <row r="174" spans="6:6" ht="12.75">
      <c r="F174" s="19"/>
    </row>
    <row r="175" spans="6:6" ht="12.75">
      <c r="F175" s="19"/>
    </row>
    <row r="176" spans="6:6" ht="12.75">
      <c r="F176" s="19"/>
    </row>
    <row r="177" spans="6:6" ht="12.75">
      <c r="F177" s="19"/>
    </row>
    <row r="178" spans="6:6" ht="12.75">
      <c r="F178" s="19"/>
    </row>
    <row r="179" spans="6:6" ht="12.75">
      <c r="F179" s="19"/>
    </row>
    <row r="180" spans="6:6" ht="12.75">
      <c r="F180" s="19"/>
    </row>
    <row r="181" spans="6:6" ht="12.75">
      <c r="F181" s="19"/>
    </row>
    <row r="182" spans="6:6" ht="12.75">
      <c r="F182" s="19"/>
    </row>
    <row r="183" spans="6:6" ht="12.75">
      <c r="F183" s="19"/>
    </row>
    <row r="184" spans="6:6" ht="12.75">
      <c r="F184" s="19"/>
    </row>
    <row r="185" spans="6:6" ht="12.75">
      <c r="F185" s="19"/>
    </row>
    <row r="186" spans="6:6" ht="12.75">
      <c r="F186" s="19"/>
    </row>
    <row r="187" spans="6:6" ht="12.75">
      <c r="F187" s="19"/>
    </row>
    <row r="188" spans="6:6" ht="12.75">
      <c r="F188" s="19"/>
    </row>
    <row r="189" spans="6:6" ht="12.75">
      <c r="F189" s="19"/>
    </row>
    <row r="190" spans="6:6" ht="12.75">
      <c r="F190" s="19"/>
    </row>
    <row r="191" spans="6:6" ht="12.75">
      <c r="F191" s="19"/>
    </row>
    <row r="192" spans="6:6" ht="12.75">
      <c r="F192" s="19"/>
    </row>
    <row r="193" spans="6:6" ht="12.75">
      <c r="F193" s="19"/>
    </row>
    <row r="194" spans="6:6" ht="12.75">
      <c r="F194" s="19"/>
    </row>
    <row r="195" spans="6:6" ht="12.75">
      <c r="F195" s="19"/>
    </row>
    <row r="196" spans="6:6" ht="12.75">
      <c r="F196" s="19"/>
    </row>
    <row r="197" spans="6:6" ht="12.75">
      <c r="F197" s="19"/>
    </row>
    <row r="198" spans="6:6" ht="12.75">
      <c r="F198" s="19"/>
    </row>
    <row r="199" spans="6:6" ht="12.75">
      <c r="F199" s="19"/>
    </row>
    <row r="200" spans="6:6" ht="12.75">
      <c r="F200" s="19"/>
    </row>
    <row r="201" spans="6:6" ht="12.75">
      <c r="F201" s="19"/>
    </row>
    <row r="202" spans="6:6" ht="12.75">
      <c r="F202" s="19"/>
    </row>
    <row r="203" spans="6:6" ht="12.75">
      <c r="F203" s="19"/>
    </row>
    <row r="204" spans="6:6" ht="12.75">
      <c r="F204" s="19"/>
    </row>
    <row r="205" spans="6:6" ht="12.75">
      <c r="F205" s="19"/>
    </row>
    <row r="206" spans="6:6" ht="12.75">
      <c r="F206" s="19"/>
    </row>
    <row r="207" spans="6:6" ht="12.75">
      <c r="F207" s="19"/>
    </row>
    <row r="208" spans="6:6" ht="12.75">
      <c r="F208" s="19"/>
    </row>
    <row r="209" spans="6:6" ht="12.75">
      <c r="F209" s="19"/>
    </row>
    <row r="210" spans="6:6" ht="12.75">
      <c r="F210" s="19"/>
    </row>
    <row r="211" spans="6:6" ht="12.75">
      <c r="F211" s="19"/>
    </row>
    <row r="212" spans="6:6" ht="12.75">
      <c r="F212" s="19"/>
    </row>
    <row r="213" spans="6:6" ht="12.75">
      <c r="F213" s="19"/>
    </row>
    <row r="214" spans="6:6" ht="12.75">
      <c r="F214" s="19"/>
    </row>
    <row r="215" spans="6:6" ht="12.75">
      <c r="F215" s="19"/>
    </row>
    <row r="216" spans="6:6" ht="12.75">
      <c r="F216" s="19"/>
    </row>
    <row r="217" spans="6:6" ht="12.75">
      <c r="F217" s="19"/>
    </row>
    <row r="218" spans="6:6" ht="12.75">
      <c r="F218" s="19"/>
    </row>
    <row r="219" spans="6:6" ht="12.75">
      <c r="F219" s="19"/>
    </row>
    <row r="220" spans="6:6" ht="12.75">
      <c r="F220" s="19"/>
    </row>
    <row r="221" spans="6:6" ht="12.75">
      <c r="F221" s="19"/>
    </row>
    <row r="222" spans="6:6" ht="12.75">
      <c r="F222" s="19"/>
    </row>
    <row r="223" spans="6:6" ht="12.75">
      <c r="F223" s="19"/>
    </row>
    <row r="224" spans="6:6" ht="12.75">
      <c r="F224" s="19"/>
    </row>
    <row r="225" spans="6:6" ht="12.75">
      <c r="F225" s="19"/>
    </row>
    <row r="226" spans="6:6" ht="12.75">
      <c r="F226" s="19"/>
    </row>
    <row r="227" spans="6:6" ht="12.75">
      <c r="F227" s="19"/>
    </row>
    <row r="228" spans="6:6" ht="12.75">
      <c r="F228" s="19"/>
    </row>
    <row r="229" spans="6:6" ht="12.75">
      <c r="F229" s="19"/>
    </row>
    <row r="230" spans="6:6" ht="12.75">
      <c r="F230" s="19"/>
    </row>
    <row r="231" spans="6:6" ht="12.75">
      <c r="F231" s="19"/>
    </row>
    <row r="232" spans="6:6" ht="12.75">
      <c r="F232" s="19"/>
    </row>
    <row r="233" spans="6:6" ht="12.75">
      <c r="F233" s="19"/>
    </row>
    <row r="234" spans="6:6" ht="12.75">
      <c r="F234" s="19"/>
    </row>
    <row r="235" spans="6:6" ht="12.75">
      <c r="F235" s="19"/>
    </row>
    <row r="236" spans="6:6" ht="12.75">
      <c r="F236" s="19"/>
    </row>
    <row r="237" spans="6:6" ht="12.75">
      <c r="F237" s="19"/>
    </row>
    <row r="238" spans="6:6" ht="12.75">
      <c r="F238" s="19"/>
    </row>
    <row r="239" spans="6:6" ht="12.75">
      <c r="F239" s="19"/>
    </row>
    <row r="240" spans="6:6" ht="12.75">
      <c r="F240" s="19"/>
    </row>
    <row r="241" spans="6:6" ht="12.75">
      <c r="F241" s="19"/>
    </row>
    <row r="242" spans="6:6" ht="12.75">
      <c r="F242" s="19"/>
    </row>
    <row r="243" spans="6:6" ht="12.75">
      <c r="F243" s="19"/>
    </row>
    <row r="244" spans="6:6" ht="12.75">
      <c r="F244" s="19"/>
    </row>
    <row r="245" spans="6:6" ht="12.75">
      <c r="F245" s="19"/>
    </row>
    <row r="246" spans="6:6" ht="12.75">
      <c r="F246" s="19"/>
    </row>
    <row r="247" spans="6:6" ht="12.75">
      <c r="F247" s="19"/>
    </row>
    <row r="248" spans="6:6" ht="12.75">
      <c r="F248" s="19"/>
    </row>
    <row r="249" spans="6:6" ht="12.75">
      <c r="F249" s="19"/>
    </row>
    <row r="250" spans="6:6" ht="12.75">
      <c r="F250" s="19"/>
    </row>
    <row r="251" spans="6:6" ht="12.75">
      <c r="F251" s="19"/>
    </row>
    <row r="252" spans="6:6" ht="12.75">
      <c r="F252" s="19"/>
    </row>
    <row r="253" spans="6:6" ht="12.75">
      <c r="F253" s="19"/>
    </row>
    <row r="254" spans="6:6" ht="12.75">
      <c r="F254" s="19"/>
    </row>
    <row r="255" spans="6:6" ht="12.75">
      <c r="F255" s="19"/>
    </row>
    <row r="256" spans="6:6" ht="12.75">
      <c r="F256" s="19"/>
    </row>
    <row r="257" spans="6:6" ht="12.75">
      <c r="F257" s="19"/>
    </row>
    <row r="258" spans="6:6" ht="12.75">
      <c r="F258" s="19"/>
    </row>
    <row r="259" spans="6:6" ht="12.75">
      <c r="F259" s="19"/>
    </row>
    <row r="260" spans="6:6" ht="12.75">
      <c r="F260" s="19"/>
    </row>
    <row r="261" spans="6:6" ht="12.75">
      <c r="F261" s="19"/>
    </row>
    <row r="262" spans="6:6" ht="12.75">
      <c r="F262" s="19"/>
    </row>
    <row r="263" spans="6:6" ht="12.75">
      <c r="F263" s="19"/>
    </row>
    <row r="264" spans="6:6" ht="12.75">
      <c r="F264" s="19"/>
    </row>
    <row r="265" spans="6:6" ht="12.75">
      <c r="F265" s="19"/>
    </row>
    <row r="266" spans="6:6" ht="12.75">
      <c r="F266" s="19"/>
    </row>
    <row r="267" spans="6:6" ht="12.75">
      <c r="F267" s="19"/>
    </row>
    <row r="268" spans="6:6" ht="12.75">
      <c r="F268" s="19"/>
    </row>
    <row r="269" spans="6:6" ht="12.75">
      <c r="F269" s="19"/>
    </row>
    <row r="270" spans="6:6" ht="12.75">
      <c r="F270" s="19"/>
    </row>
    <row r="271" spans="6:6" ht="12.75">
      <c r="F271" s="19"/>
    </row>
    <row r="272" spans="6:6" ht="12.75">
      <c r="F272" s="19"/>
    </row>
    <row r="273" spans="6:6" ht="12.75">
      <c r="F273" s="19"/>
    </row>
    <row r="274" spans="6:6" ht="12.75">
      <c r="F274" s="19"/>
    </row>
    <row r="275" spans="6:6" ht="12.75">
      <c r="F275" s="19"/>
    </row>
    <row r="276" spans="6:6" ht="12.75">
      <c r="F276" s="19"/>
    </row>
    <row r="277" spans="6:6" ht="12.75">
      <c r="F277" s="19"/>
    </row>
    <row r="278" spans="6:6" ht="12.75">
      <c r="F278" s="19"/>
    </row>
    <row r="279" spans="6:6" ht="12.75">
      <c r="F279" s="19"/>
    </row>
    <row r="280" spans="6:6" ht="12.75">
      <c r="F280" s="19"/>
    </row>
    <row r="281" spans="6:6" ht="12.75">
      <c r="F281" s="19"/>
    </row>
    <row r="282" spans="6:6" ht="12.75">
      <c r="F282" s="19"/>
    </row>
    <row r="283" spans="6:6" ht="12.75">
      <c r="F283" s="19"/>
    </row>
    <row r="284" spans="6:6" ht="12.75">
      <c r="F284" s="19"/>
    </row>
    <row r="285" spans="6:6" ht="12.75">
      <c r="F285" s="19"/>
    </row>
    <row r="286" spans="6:6" ht="12.75">
      <c r="F286" s="19"/>
    </row>
    <row r="287" spans="6:6" ht="12.75">
      <c r="F287" s="19"/>
    </row>
    <row r="288" spans="6:6" ht="12.75">
      <c r="F288" s="19"/>
    </row>
    <row r="289" spans="6:6" ht="12.75">
      <c r="F289" s="19"/>
    </row>
    <row r="290" spans="6:6" ht="12.75">
      <c r="F290" s="19"/>
    </row>
    <row r="291" spans="6:6" ht="12.75">
      <c r="F291" s="19"/>
    </row>
    <row r="292" spans="6:6" ht="12.75">
      <c r="F292" s="19"/>
    </row>
    <row r="293" spans="6:6" ht="12.75">
      <c r="F293" s="19"/>
    </row>
    <row r="294" spans="6:6" ht="12.75">
      <c r="F294" s="19"/>
    </row>
    <row r="295" spans="6:6" ht="12.75">
      <c r="F295" s="19"/>
    </row>
    <row r="296" spans="6:6" ht="12.75">
      <c r="F296" s="19"/>
    </row>
    <row r="297" spans="6:6" ht="12.75">
      <c r="F297" s="19"/>
    </row>
    <row r="298" spans="6:6" ht="12.75">
      <c r="F298" s="19"/>
    </row>
    <row r="299" spans="6:6" ht="12.75">
      <c r="F299" s="19"/>
    </row>
    <row r="300" spans="6:6" ht="12.75">
      <c r="F300" s="19"/>
    </row>
    <row r="301" spans="6:6" ht="12.75">
      <c r="F301" s="19"/>
    </row>
    <row r="302" spans="6:6" ht="12.75">
      <c r="F302" s="19"/>
    </row>
    <row r="303" spans="6:6" ht="12.75">
      <c r="F303" s="19"/>
    </row>
    <row r="304" spans="6:6" ht="12.75">
      <c r="F304" s="19"/>
    </row>
    <row r="305" spans="6:6" ht="12.75">
      <c r="F305" s="19"/>
    </row>
    <row r="306" spans="6:6" ht="12.75">
      <c r="F306" s="19"/>
    </row>
    <row r="307" spans="6:6" ht="12.75">
      <c r="F307" s="19"/>
    </row>
    <row r="308" spans="6:6" ht="12.75">
      <c r="F308" s="19"/>
    </row>
    <row r="309" spans="6:6" ht="12.75">
      <c r="F309" s="19"/>
    </row>
    <row r="310" spans="6:6" ht="12.75">
      <c r="F310" s="19"/>
    </row>
    <row r="311" spans="6:6" ht="12.75">
      <c r="F311" s="19"/>
    </row>
    <row r="312" spans="6:6" ht="12.75">
      <c r="F312" s="19"/>
    </row>
    <row r="313" spans="6:6" ht="12.75">
      <c r="F313" s="19"/>
    </row>
    <row r="314" spans="6:6" ht="12.75">
      <c r="F314" s="19"/>
    </row>
    <row r="315" spans="6:6" ht="12.75">
      <c r="F315" s="19"/>
    </row>
    <row r="316" spans="6:6" ht="12.75">
      <c r="F316" s="19"/>
    </row>
    <row r="317" spans="6:6" ht="12.75">
      <c r="F317" s="19"/>
    </row>
    <row r="318" spans="6:6" ht="12.75">
      <c r="F318" s="19"/>
    </row>
    <row r="319" spans="6:6" ht="12.75">
      <c r="F319" s="19"/>
    </row>
    <row r="320" spans="6:6" ht="12.75">
      <c r="F320" s="19"/>
    </row>
    <row r="321" spans="6:6" ht="12.75">
      <c r="F321" s="19"/>
    </row>
    <row r="322" spans="6:6" ht="12.75">
      <c r="F322" s="19"/>
    </row>
    <row r="323" spans="6:6" ht="12.75">
      <c r="F323" s="19"/>
    </row>
    <row r="324" spans="6:6" ht="12.75">
      <c r="F324" s="19"/>
    </row>
    <row r="325" spans="6:6" ht="12.75">
      <c r="F325" s="19"/>
    </row>
    <row r="326" spans="6:6" ht="12.75">
      <c r="F326" s="19"/>
    </row>
    <row r="327" spans="6:6" ht="12.75">
      <c r="F327" s="19"/>
    </row>
    <row r="328" spans="6:6" ht="12.75">
      <c r="F328" s="19"/>
    </row>
    <row r="329" spans="6:6" ht="12.75">
      <c r="F329" s="19"/>
    </row>
    <row r="330" spans="6:6" ht="12.75">
      <c r="F330" s="19"/>
    </row>
    <row r="331" spans="6:6" ht="12.75">
      <c r="F331" s="19"/>
    </row>
    <row r="332" spans="6:6" ht="12.75">
      <c r="F332" s="19"/>
    </row>
    <row r="333" spans="6:6" ht="12.75">
      <c r="F333" s="19"/>
    </row>
    <row r="334" spans="6:6" ht="12.75">
      <c r="F334" s="19"/>
    </row>
    <row r="335" spans="6:6" ht="12.75">
      <c r="F335" s="19"/>
    </row>
    <row r="336" spans="6:6" ht="12.75">
      <c r="F336" s="19"/>
    </row>
    <row r="337" spans="6:6" ht="12.75">
      <c r="F337" s="19"/>
    </row>
    <row r="338" spans="6:6" ht="12.75">
      <c r="F338" s="19"/>
    </row>
    <row r="339" spans="6:6" ht="12.75">
      <c r="F339" s="19"/>
    </row>
    <row r="340" spans="6:6" ht="12.75">
      <c r="F340" s="19"/>
    </row>
    <row r="341" spans="6:6" ht="12.75">
      <c r="F341" s="19"/>
    </row>
    <row r="342" spans="6:6" ht="12.75">
      <c r="F342" s="19"/>
    </row>
    <row r="343" spans="6:6" ht="12.75">
      <c r="F343" s="19"/>
    </row>
    <row r="344" spans="6:6" ht="12.75">
      <c r="F344" s="19"/>
    </row>
    <row r="345" spans="6:6" ht="12.75">
      <c r="F345" s="19"/>
    </row>
    <row r="346" spans="6:6" ht="12.75">
      <c r="F346" s="19"/>
    </row>
    <row r="347" spans="6:6" ht="12.75">
      <c r="F347" s="19"/>
    </row>
    <row r="348" spans="6:6" ht="12.75">
      <c r="F348" s="19"/>
    </row>
    <row r="349" spans="6:6" ht="12.75">
      <c r="F349" s="19"/>
    </row>
    <row r="350" spans="6:6" ht="12.75">
      <c r="F350" s="19"/>
    </row>
    <row r="351" spans="6:6" ht="12.75">
      <c r="F351" s="19"/>
    </row>
    <row r="352" spans="6:6" ht="12.75">
      <c r="F352" s="19"/>
    </row>
    <row r="353" spans="6:6" ht="12.75">
      <c r="F353" s="19"/>
    </row>
    <row r="354" spans="6:6" ht="12.75">
      <c r="F354" s="19"/>
    </row>
    <row r="355" spans="6:6" ht="12.75">
      <c r="F355" s="19"/>
    </row>
    <row r="356" spans="6:6" ht="12.75">
      <c r="F356" s="19"/>
    </row>
    <row r="357" spans="6:6" ht="12.75">
      <c r="F357" s="19"/>
    </row>
    <row r="358" spans="6:6" ht="12.75">
      <c r="F358" s="19"/>
    </row>
    <row r="359" spans="6:6" ht="12.75">
      <c r="F359" s="19"/>
    </row>
    <row r="360" spans="6:6" ht="12.75">
      <c r="F360" s="19"/>
    </row>
    <row r="361" spans="6:6" ht="12.75">
      <c r="F361" s="19"/>
    </row>
    <row r="362" spans="6:6" ht="12.75">
      <c r="F362" s="19"/>
    </row>
    <row r="363" spans="6:6" ht="12.75">
      <c r="F363" s="19"/>
    </row>
    <row r="364" spans="6:6" ht="12.75">
      <c r="F364" s="19"/>
    </row>
    <row r="365" spans="6:6" ht="12.75">
      <c r="F365" s="19"/>
    </row>
    <row r="366" spans="6:6" ht="12.75">
      <c r="F366" s="19"/>
    </row>
    <row r="367" spans="6:6" ht="12.75">
      <c r="F367" s="19"/>
    </row>
    <row r="368" spans="6:6" ht="12.75">
      <c r="F368" s="19"/>
    </row>
    <row r="369" spans="6:6" ht="12.75">
      <c r="F369" s="19"/>
    </row>
    <row r="370" spans="6:6" ht="12.75">
      <c r="F370" s="19"/>
    </row>
    <row r="371" spans="6:6" ht="12.75">
      <c r="F371" s="19"/>
    </row>
    <row r="372" spans="6:6" ht="12.75">
      <c r="F372" s="19"/>
    </row>
    <row r="373" spans="6:6" ht="12.75">
      <c r="F373" s="19"/>
    </row>
    <row r="374" spans="6:6" ht="12.75">
      <c r="F374" s="19"/>
    </row>
    <row r="375" spans="6:6" ht="12.75">
      <c r="F375" s="19"/>
    </row>
    <row r="376" spans="6:6" ht="12.75">
      <c r="F376" s="19"/>
    </row>
    <row r="377" spans="6:6" ht="12.75">
      <c r="F377" s="19"/>
    </row>
    <row r="378" spans="6:6" ht="12.75">
      <c r="F378" s="19"/>
    </row>
    <row r="379" spans="6:6" ht="12.75">
      <c r="F379" s="19"/>
    </row>
    <row r="380" spans="6:6" ht="12.75">
      <c r="F380" s="19"/>
    </row>
    <row r="381" spans="6:6" ht="12.75">
      <c r="F381" s="19"/>
    </row>
    <row r="382" spans="6:6" ht="12.75">
      <c r="F382" s="19"/>
    </row>
    <row r="383" spans="6:6" ht="12.75">
      <c r="F383" s="19"/>
    </row>
    <row r="384" spans="6:6" ht="12.75">
      <c r="F384" s="19"/>
    </row>
    <row r="385" spans="6:6" ht="12.75">
      <c r="F385" s="19"/>
    </row>
    <row r="386" spans="6:6" ht="12.75">
      <c r="F386" s="19"/>
    </row>
    <row r="387" spans="6:6" ht="12.75">
      <c r="F387" s="19"/>
    </row>
    <row r="388" spans="6:6" ht="12.75">
      <c r="F388" s="19"/>
    </row>
    <row r="389" spans="6:6" ht="12.75">
      <c r="F389" s="19"/>
    </row>
    <row r="390" spans="6:6" ht="12.75">
      <c r="F390" s="19"/>
    </row>
    <row r="391" spans="6:6" ht="12.75">
      <c r="F391" s="19"/>
    </row>
    <row r="392" spans="6:6" ht="12.75">
      <c r="F392" s="19"/>
    </row>
    <row r="393" spans="6:6" ht="12.75">
      <c r="F393" s="19"/>
    </row>
    <row r="394" spans="6:6" ht="12.75">
      <c r="F394" s="19"/>
    </row>
    <row r="395" spans="6:6" ht="12.75">
      <c r="F395" s="19"/>
    </row>
    <row r="396" spans="6:6" ht="12.75">
      <c r="F396" s="19"/>
    </row>
    <row r="397" spans="6:6" ht="12.75">
      <c r="F397" s="19"/>
    </row>
    <row r="398" spans="6:6" ht="12.75">
      <c r="F398" s="19"/>
    </row>
    <row r="399" spans="6:6" ht="12.75">
      <c r="F399" s="19"/>
    </row>
    <row r="400" spans="6:6" ht="12.75">
      <c r="F400" s="19"/>
    </row>
    <row r="401" spans="6:6" ht="12.75">
      <c r="F401" s="19"/>
    </row>
    <row r="402" spans="6:6" ht="12.75">
      <c r="F402" s="19"/>
    </row>
    <row r="403" spans="6:6" ht="12.75">
      <c r="F403" s="19"/>
    </row>
    <row r="404" spans="6:6" ht="12.75">
      <c r="F404" s="19"/>
    </row>
    <row r="405" spans="6:6" ht="12.75">
      <c r="F405" s="19"/>
    </row>
    <row r="406" spans="6:6" ht="12.75">
      <c r="F406" s="19"/>
    </row>
    <row r="407" spans="6:6" ht="12.75">
      <c r="F407" s="19"/>
    </row>
    <row r="408" spans="6:6" ht="12.75">
      <c r="F408" s="19"/>
    </row>
    <row r="409" spans="6:6" ht="12.75">
      <c r="F409" s="19"/>
    </row>
    <row r="410" spans="6:6" ht="12.75">
      <c r="F410" s="19"/>
    </row>
    <row r="411" spans="6:6" ht="12.75">
      <c r="F411" s="19"/>
    </row>
    <row r="412" spans="6:6" ht="12.75">
      <c r="F412" s="19"/>
    </row>
    <row r="413" spans="6:6" ht="12.75">
      <c r="F413" s="19"/>
    </row>
    <row r="414" spans="6:6" ht="12.75">
      <c r="F414" s="19"/>
    </row>
    <row r="415" spans="6:6" ht="12.75">
      <c r="F415" s="19"/>
    </row>
    <row r="416" spans="6:6" ht="12.75">
      <c r="F416" s="19"/>
    </row>
    <row r="417" spans="6:6" ht="12.75">
      <c r="F417" s="19"/>
    </row>
    <row r="418" spans="6:6" ht="12.75">
      <c r="F418" s="19"/>
    </row>
    <row r="419" spans="6:6" ht="12.75">
      <c r="F419" s="19"/>
    </row>
    <row r="420" spans="6:6" ht="12.75">
      <c r="F420" s="19"/>
    </row>
    <row r="421" spans="6:6" ht="12.75">
      <c r="F421" s="19"/>
    </row>
    <row r="422" spans="6:6" ht="12.75">
      <c r="F422" s="19"/>
    </row>
    <row r="423" spans="6:6" ht="12.75">
      <c r="F423" s="19"/>
    </row>
    <row r="424" spans="6:6" ht="12.75">
      <c r="F424" s="19"/>
    </row>
    <row r="425" spans="6:6" ht="12.75">
      <c r="F425" s="19"/>
    </row>
    <row r="426" spans="6:6" ht="12.75">
      <c r="F426" s="19"/>
    </row>
    <row r="427" spans="6:6" ht="12.75">
      <c r="F427" s="19"/>
    </row>
    <row r="428" spans="6:6" ht="12.75">
      <c r="F428" s="19"/>
    </row>
    <row r="429" spans="6:6" ht="12.75">
      <c r="F429" s="19"/>
    </row>
    <row r="430" spans="6:6" ht="12.75">
      <c r="F430" s="19"/>
    </row>
    <row r="431" spans="6:6" ht="12.75">
      <c r="F431" s="19"/>
    </row>
    <row r="432" spans="6:6" ht="12.75">
      <c r="F432" s="19"/>
    </row>
    <row r="433" spans="6:6" ht="12.75">
      <c r="F433" s="19"/>
    </row>
    <row r="434" spans="6:6" ht="12.75">
      <c r="F434" s="19"/>
    </row>
    <row r="435" spans="6:6" ht="12.75">
      <c r="F435" s="19"/>
    </row>
    <row r="436" spans="6:6" ht="12.75">
      <c r="F436" s="19"/>
    </row>
    <row r="437" spans="6:6" ht="12.75">
      <c r="F437" s="19"/>
    </row>
    <row r="438" spans="6:6" ht="12.75">
      <c r="F438" s="19"/>
    </row>
    <row r="439" spans="6:6" ht="12.75">
      <c r="F439" s="19"/>
    </row>
    <row r="440" spans="6:6" ht="12.75">
      <c r="F440" s="19"/>
    </row>
    <row r="441" spans="6:6" ht="12.75">
      <c r="F441" s="19"/>
    </row>
    <row r="442" spans="6:6" ht="12.75">
      <c r="F442" s="19"/>
    </row>
    <row r="443" spans="6:6" ht="12.75">
      <c r="F443" s="19"/>
    </row>
    <row r="444" spans="6:6" ht="12.75">
      <c r="F444" s="19"/>
    </row>
    <row r="445" spans="6:6" ht="12.75">
      <c r="F445" s="19"/>
    </row>
    <row r="446" spans="6:6" ht="12.75">
      <c r="F446" s="19"/>
    </row>
    <row r="447" spans="6:6" ht="12.75">
      <c r="F447" s="19"/>
    </row>
    <row r="448" spans="6:6" ht="12.75">
      <c r="F448" s="19"/>
    </row>
    <row r="449" spans="6:6" ht="12.75">
      <c r="F449" s="19"/>
    </row>
    <row r="450" spans="6:6" ht="12.75">
      <c r="F450" s="19"/>
    </row>
    <row r="451" spans="6:6" ht="12.75">
      <c r="F451" s="19"/>
    </row>
    <row r="452" spans="6:6" ht="12.75">
      <c r="F452" s="19"/>
    </row>
    <row r="453" spans="6:6" ht="12.75">
      <c r="F453" s="19"/>
    </row>
    <row r="454" spans="6:6" ht="12.75">
      <c r="F454" s="19"/>
    </row>
    <row r="455" spans="6:6" ht="12.75">
      <c r="F455" s="19"/>
    </row>
    <row r="456" spans="6:6" ht="12.75">
      <c r="F456" s="19"/>
    </row>
    <row r="457" spans="6:6" ht="12.75">
      <c r="F457" s="19"/>
    </row>
    <row r="458" spans="6:6" ht="12.75">
      <c r="F458" s="19"/>
    </row>
    <row r="459" spans="6:6" ht="12.75">
      <c r="F459" s="19"/>
    </row>
    <row r="460" spans="6:6" ht="12.75">
      <c r="F460" s="19"/>
    </row>
    <row r="461" spans="6:6" ht="12.75">
      <c r="F461" s="19"/>
    </row>
    <row r="462" spans="6:6" ht="12.75">
      <c r="F462" s="19"/>
    </row>
    <row r="463" spans="6:6" ht="12.75">
      <c r="F463" s="19"/>
    </row>
    <row r="464" spans="6:6" ht="12.75">
      <c r="F464" s="19"/>
    </row>
    <row r="465" spans="6:6" ht="12.75">
      <c r="F465" s="19"/>
    </row>
    <row r="466" spans="6:6" ht="12.75">
      <c r="F466" s="19"/>
    </row>
    <row r="467" spans="6:6" ht="12.75">
      <c r="F467" s="19"/>
    </row>
    <row r="468" spans="6:6" ht="12.75">
      <c r="F468" s="19"/>
    </row>
    <row r="469" spans="6:6" ht="12.75">
      <c r="F469" s="19"/>
    </row>
    <row r="470" spans="6:6" ht="12.75">
      <c r="F470" s="19"/>
    </row>
    <row r="471" spans="6:6" ht="12.75">
      <c r="F471" s="19"/>
    </row>
    <row r="472" spans="6:6" ht="12.75">
      <c r="F472" s="19"/>
    </row>
    <row r="473" spans="6:6" ht="12.75">
      <c r="F473" s="19"/>
    </row>
    <row r="474" spans="6:6" ht="12.75">
      <c r="F474" s="19"/>
    </row>
    <row r="475" spans="6:6" ht="12.75">
      <c r="F475" s="19"/>
    </row>
    <row r="476" spans="6:6" ht="12.75">
      <c r="F476" s="19"/>
    </row>
    <row r="477" spans="6:6" ht="12.75">
      <c r="F477" s="19"/>
    </row>
    <row r="478" spans="6:6" ht="12.75">
      <c r="F478" s="19"/>
    </row>
    <row r="479" spans="6:6" ht="12.75">
      <c r="F479" s="19"/>
    </row>
    <row r="480" spans="6:6" ht="12.75">
      <c r="F480" s="19"/>
    </row>
    <row r="481" spans="6:6" ht="12.75">
      <c r="F481" s="19"/>
    </row>
    <row r="482" spans="6:6" ht="12.75">
      <c r="F482" s="19"/>
    </row>
    <row r="483" spans="6:6" ht="12.75">
      <c r="F483" s="19"/>
    </row>
    <row r="484" spans="6:6" ht="12.75">
      <c r="F484" s="19"/>
    </row>
    <row r="485" spans="6:6" ht="12.75">
      <c r="F485" s="19"/>
    </row>
    <row r="486" spans="6:6" ht="12.75">
      <c r="F486" s="19"/>
    </row>
    <row r="487" spans="6:6" ht="12.75">
      <c r="F487" s="19"/>
    </row>
    <row r="488" spans="6:6" ht="12.75">
      <c r="F488" s="19"/>
    </row>
    <row r="489" spans="6:6" ht="12.75">
      <c r="F489" s="19"/>
    </row>
    <row r="490" spans="6:6" ht="12.75">
      <c r="F490" s="19"/>
    </row>
    <row r="491" spans="6:6" ht="12.75">
      <c r="F491" s="19"/>
    </row>
    <row r="492" spans="6:6" ht="12.75">
      <c r="F492" s="19"/>
    </row>
    <row r="493" spans="6:6" ht="12.75">
      <c r="F493" s="19"/>
    </row>
    <row r="494" spans="6:6" ht="12.75">
      <c r="F494" s="19"/>
    </row>
    <row r="495" spans="6:6" ht="12.75">
      <c r="F495" s="19"/>
    </row>
    <row r="496" spans="6:6" ht="12.75">
      <c r="F496" s="19"/>
    </row>
    <row r="497" spans="6:6" ht="12.75">
      <c r="F497" s="19"/>
    </row>
    <row r="498" spans="6:6" ht="12.75">
      <c r="F498" s="19"/>
    </row>
    <row r="499" spans="6:6" ht="12.75">
      <c r="F499" s="19"/>
    </row>
    <row r="500" spans="6:6" ht="12.75">
      <c r="F500" s="19"/>
    </row>
    <row r="501" spans="6:6" ht="12.75">
      <c r="F501" s="19"/>
    </row>
    <row r="502" spans="6:6" ht="12.75">
      <c r="F502" s="19"/>
    </row>
    <row r="503" spans="6:6" ht="12.75">
      <c r="F503" s="19"/>
    </row>
    <row r="504" spans="6:6" ht="12.75">
      <c r="F504" s="19"/>
    </row>
    <row r="505" spans="6:6" ht="12.75">
      <c r="F505" s="19"/>
    </row>
    <row r="506" spans="6:6" ht="12.75">
      <c r="F506" s="19"/>
    </row>
    <row r="507" spans="6:6" ht="12.75">
      <c r="F507" s="19"/>
    </row>
    <row r="508" spans="6:6" ht="12.75">
      <c r="F508" s="19"/>
    </row>
    <row r="509" spans="6:6" ht="12.75">
      <c r="F509" s="19"/>
    </row>
    <row r="510" spans="6:6" ht="12.75">
      <c r="F510" s="19"/>
    </row>
    <row r="511" spans="6:6" ht="12.75">
      <c r="F511" s="19"/>
    </row>
    <row r="512" spans="6:6" ht="12.75">
      <c r="F512" s="19"/>
    </row>
    <row r="513" spans="6:6" ht="12.75">
      <c r="F513" s="19"/>
    </row>
    <row r="514" spans="6:6" ht="12.75">
      <c r="F514" s="19"/>
    </row>
    <row r="515" spans="6:6" ht="12.75">
      <c r="F515" s="19"/>
    </row>
    <row r="516" spans="6:6" ht="12.75">
      <c r="F516" s="19"/>
    </row>
    <row r="517" spans="6:6" ht="12.75">
      <c r="F517" s="19"/>
    </row>
    <row r="518" spans="6:6" ht="12.75">
      <c r="F518" s="19"/>
    </row>
    <row r="519" spans="6:6" ht="12.75">
      <c r="F519" s="19"/>
    </row>
    <row r="520" spans="6:6" ht="12.75">
      <c r="F520" s="19"/>
    </row>
    <row r="521" spans="6:6" ht="12.75">
      <c r="F521" s="19"/>
    </row>
    <row r="522" spans="6:6" ht="12.75">
      <c r="F522" s="19"/>
    </row>
    <row r="523" spans="6:6" ht="12.75">
      <c r="F523" s="19"/>
    </row>
    <row r="524" spans="6:6" ht="12.75">
      <c r="F524" s="19"/>
    </row>
    <row r="525" spans="6:6" ht="12.75">
      <c r="F525" s="19"/>
    </row>
    <row r="526" spans="6:6" ht="12.75">
      <c r="F526" s="19"/>
    </row>
    <row r="527" spans="6:6" ht="12.75">
      <c r="F527" s="19"/>
    </row>
    <row r="528" spans="6:6" ht="12.75">
      <c r="F528" s="19"/>
    </row>
    <row r="529" spans="6:6" ht="12.75">
      <c r="F529" s="19"/>
    </row>
    <row r="530" spans="6:6" ht="12.75">
      <c r="F530" s="19"/>
    </row>
    <row r="531" spans="6:6" ht="12.75">
      <c r="F531" s="19"/>
    </row>
    <row r="532" spans="6:6" ht="12.75">
      <c r="F532" s="19"/>
    </row>
    <row r="533" spans="6:6" ht="12.75">
      <c r="F533" s="19"/>
    </row>
    <row r="534" spans="6:6" ht="12.75">
      <c r="F534" s="19"/>
    </row>
    <row r="535" spans="6:6" ht="12.75">
      <c r="F535" s="19"/>
    </row>
    <row r="536" spans="6:6" ht="12.75">
      <c r="F536" s="19"/>
    </row>
    <row r="537" spans="6:6" ht="12.75">
      <c r="F537" s="19"/>
    </row>
    <row r="538" spans="6:6" ht="12.75">
      <c r="F538" s="19"/>
    </row>
    <row r="539" spans="6:6" ht="12.75">
      <c r="F539" s="19"/>
    </row>
    <row r="540" spans="6:6" ht="12.75">
      <c r="F540" s="19"/>
    </row>
    <row r="541" spans="6:6" ht="12.75">
      <c r="F541" s="19"/>
    </row>
    <row r="542" spans="6:6" ht="12.75">
      <c r="F542" s="19"/>
    </row>
    <row r="543" spans="6:6" ht="12.75">
      <c r="F543" s="19"/>
    </row>
    <row r="544" spans="6:6" ht="12.75">
      <c r="F544" s="19"/>
    </row>
    <row r="545" spans="6:6" ht="12.75">
      <c r="F545" s="19"/>
    </row>
    <row r="546" spans="6:6" ht="12.75">
      <c r="F546" s="19"/>
    </row>
    <row r="547" spans="6:6" ht="12.75">
      <c r="F547" s="19"/>
    </row>
    <row r="548" spans="6:6" ht="12.75">
      <c r="F548" s="19"/>
    </row>
    <row r="549" spans="6:6" ht="12.75">
      <c r="F549" s="19"/>
    </row>
    <row r="550" spans="6:6" ht="12.75">
      <c r="F550" s="19"/>
    </row>
    <row r="551" spans="6:6" ht="12.75">
      <c r="F551" s="19"/>
    </row>
    <row r="552" spans="6:6" ht="12.75">
      <c r="F552" s="19"/>
    </row>
    <row r="553" spans="6:6" ht="12.75">
      <c r="F553" s="19"/>
    </row>
    <row r="554" spans="6:6" ht="12.75">
      <c r="F554" s="19"/>
    </row>
    <row r="555" spans="6:6" ht="12.75">
      <c r="F555" s="19"/>
    </row>
    <row r="556" spans="6:6" ht="12.75">
      <c r="F556" s="19"/>
    </row>
    <row r="557" spans="6:6" ht="12.75">
      <c r="F557" s="19"/>
    </row>
    <row r="558" spans="6:6" ht="12.75">
      <c r="F558" s="19"/>
    </row>
    <row r="559" spans="6:6" ht="12.75">
      <c r="F559" s="19"/>
    </row>
    <row r="560" spans="6:6" ht="12.75">
      <c r="F560" s="19"/>
    </row>
    <row r="561" spans="6:6" ht="12.75">
      <c r="F561" s="19"/>
    </row>
    <row r="562" spans="6:6" ht="12.75">
      <c r="F562" s="19"/>
    </row>
    <row r="563" spans="6:6" ht="12.75">
      <c r="F563" s="19"/>
    </row>
    <row r="564" spans="6:6" ht="12.75">
      <c r="F564" s="19"/>
    </row>
    <row r="565" spans="6:6" ht="12.75">
      <c r="F565" s="19"/>
    </row>
    <row r="566" spans="6:6" ht="12.75">
      <c r="F566" s="19"/>
    </row>
    <row r="567" spans="6:6" ht="12.75">
      <c r="F567" s="19"/>
    </row>
    <row r="568" spans="6:6" ht="12.75">
      <c r="F568" s="19"/>
    </row>
    <row r="569" spans="6:6" ht="12.75">
      <c r="F569" s="19"/>
    </row>
    <row r="570" spans="6:6" ht="12.75">
      <c r="F570" s="19"/>
    </row>
    <row r="571" spans="6:6" ht="12.75">
      <c r="F571" s="19"/>
    </row>
    <row r="572" spans="6:6" ht="12.75">
      <c r="F572" s="19"/>
    </row>
    <row r="573" spans="6:6" ht="12.75">
      <c r="F573" s="19"/>
    </row>
    <row r="574" spans="6:6" ht="12.75">
      <c r="F574" s="19"/>
    </row>
    <row r="575" spans="6:6" ht="12.75">
      <c r="F575" s="19"/>
    </row>
    <row r="576" spans="6:6" ht="12.75">
      <c r="F576" s="19"/>
    </row>
    <row r="577" spans="6:6" ht="12.75">
      <c r="F577" s="19"/>
    </row>
    <row r="578" spans="6:6" ht="12.75">
      <c r="F578" s="19"/>
    </row>
    <row r="579" spans="6:6" ht="12.75">
      <c r="F579" s="19"/>
    </row>
    <row r="580" spans="6:6" ht="12.75">
      <c r="F580" s="19"/>
    </row>
    <row r="581" spans="6:6" ht="12.75">
      <c r="F581" s="19"/>
    </row>
    <row r="582" spans="6:6" ht="12.75">
      <c r="F582" s="19"/>
    </row>
    <row r="583" spans="6:6" ht="12.75">
      <c r="F583" s="19"/>
    </row>
    <row r="584" spans="6:6" ht="12.75">
      <c r="F584" s="19"/>
    </row>
    <row r="585" spans="6:6" ht="12.75">
      <c r="F585" s="19"/>
    </row>
    <row r="586" spans="6:6" ht="12.75">
      <c r="F586" s="19"/>
    </row>
    <row r="587" spans="6:6" ht="12.75">
      <c r="F587" s="19"/>
    </row>
    <row r="588" spans="6:6" ht="12.75">
      <c r="F588" s="19"/>
    </row>
    <row r="589" spans="6:6" ht="12.75">
      <c r="F589" s="19"/>
    </row>
    <row r="590" spans="6:6" ht="12.75">
      <c r="F590" s="19"/>
    </row>
    <row r="591" spans="6:6" ht="12.75">
      <c r="F591" s="19"/>
    </row>
    <row r="592" spans="6:6" ht="12.75">
      <c r="F592" s="19"/>
    </row>
    <row r="593" spans="6:6" ht="12.75">
      <c r="F593" s="19"/>
    </row>
    <row r="594" spans="6:6" ht="12.75">
      <c r="F594" s="19"/>
    </row>
    <row r="595" spans="6:6" ht="12.75">
      <c r="F595" s="19"/>
    </row>
    <row r="596" spans="6:6" ht="12.75">
      <c r="F596" s="19"/>
    </row>
    <row r="597" spans="6:6" ht="12.75">
      <c r="F597" s="19"/>
    </row>
    <row r="598" spans="6:6" ht="12.75">
      <c r="F598" s="19"/>
    </row>
    <row r="599" spans="6:6" ht="12.75">
      <c r="F599" s="19"/>
    </row>
    <row r="600" spans="6:6" ht="12.75">
      <c r="F600" s="19"/>
    </row>
    <row r="601" spans="6:6" ht="12.75">
      <c r="F601" s="19"/>
    </row>
    <row r="602" spans="6:6" ht="12.75">
      <c r="F602" s="19"/>
    </row>
    <row r="603" spans="6:6" ht="12.75">
      <c r="F603" s="19"/>
    </row>
    <row r="604" spans="6:6" ht="12.75">
      <c r="F604" s="19"/>
    </row>
    <row r="605" spans="6:6" ht="12.75">
      <c r="F605" s="19"/>
    </row>
    <row r="606" spans="6:6" ht="12.75">
      <c r="F606" s="19"/>
    </row>
    <row r="607" spans="6:6" ht="12.75">
      <c r="F607" s="19"/>
    </row>
    <row r="608" spans="6:6" ht="12.75">
      <c r="F608" s="19"/>
    </row>
    <row r="609" spans="6:6" ht="12.75">
      <c r="F609" s="19"/>
    </row>
    <row r="610" spans="6:6" ht="12.75">
      <c r="F610" s="19"/>
    </row>
    <row r="611" spans="6:6" ht="12.75">
      <c r="F611" s="19"/>
    </row>
    <row r="612" spans="6:6" ht="12.75">
      <c r="F612" s="19"/>
    </row>
    <row r="613" spans="6:6" ht="12.75">
      <c r="F613" s="19"/>
    </row>
    <row r="614" spans="6:6" ht="12.75">
      <c r="F614" s="19"/>
    </row>
    <row r="615" spans="6:6" ht="12.75">
      <c r="F615" s="19"/>
    </row>
    <row r="616" spans="6:6" ht="12.75">
      <c r="F616" s="19"/>
    </row>
    <row r="617" spans="6:6" ht="12.75">
      <c r="F617" s="19"/>
    </row>
    <row r="618" spans="6:6" ht="12.75">
      <c r="F618" s="19"/>
    </row>
    <row r="619" spans="6:6" ht="12.75">
      <c r="F619" s="19"/>
    </row>
    <row r="620" spans="6:6" ht="12.75">
      <c r="F620" s="19"/>
    </row>
    <row r="621" spans="6:6" ht="12.75">
      <c r="F621" s="19"/>
    </row>
    <row r="622" spans="6:6" ht="12.75">
      <c r="F622" s="19"/>
    </row>
    <row r="623" spans="6:6" ht="12.75">
      <c r="F623" s="19"/>
    </row>
    <row r="624" spans="6:6" ht="12.75">
      <c r="F624" s="19"/>
    </row>
    <row r="625" spans="6:6" ht="12.75">
      <c r="F625" s="19"/>
    </row>
    <row r="626" spans="6:6" ht="12.75">
      <c r="F626" s="19"/>
    </row>
    <row r="627" spans="6:6" ht="12.75">
      <c r="F627" s="19"/>
    </row>
    <row r="628" spans="6:6" ht="12.75">
      <c r="F628" s="19"/>
    </row>
    <row r="629" spans="6:6" ht="12.75">
      <c r="F629" s="19"/>
    </row>
    <row r="630" spans="6:6" ht="12.75">
      <c r="F630" s="19"/>
    </row>
    <row r="631" spans="6:6" ht="12.75">
      <c r="F631" s="19"/>
    </row>
    <row r="632" spans="6:6" ht="12.75">
      <c r="F632" s="19"/>
    </row>
    <row r="633" spans="6:6" ht="12.75">
      <c r="F633" s="19"/>
    </row>
    <row r="634" spans="6:6" ht="12.75">
      <c r="F634" s="19"/>
    </row>
    <row r="635" spans="6:6" ht="12.75">
      <c r="F635" s="19"/>
    </row>
    <row r="636" spans="6:6" ht="12.75">
      <c r="F636" s="19"/>
    </row>
    <row r="637" spans="6:6" ht="12.75">
      <c r="F637" s="19"/>
    </row>
    <row r="638" spans="6:6" ht="12.75">
      <c r="F638" s="19"/>
    </row>
    <row r="639" spans="6:6" ht="12.75">
      <c r="F639" s="19"/>
    </row>
    <row r="640" spans="6:6" ht="12.75">
      <c r="F640" s="19"/>
    </row>
    <row r="641" spans="6:6" ht="12.75">
      <c r="F641" s="19"/>
    </row>
    <row r="642" spans="6:6" ht="12.75">
      <c r="F642" s="19"/>
    </row>
    <row r="643" spans="6:6" ht="12.75">
      <c r="F643" s="19"/>
    </row>
    <row r="644" spans="6:6" ht="12.75">
      <c r="F644" s="19"/>
    </row>
    <row r="645" spans="6:6" ht="12.75">
      <c r="F645" s="19"/>
    </row>
    <row r="646" spans="6:6" ht="12.75">
      <c r="F646" s="19"/>
    </row>
    <row r="647" spans="6:6" ht="12.75">
      <c r="F647" s="19"/>
    </row>
    <row r="648" spans="6:6" ht="12.75">
      <c r="F648" s="19"/>
    </row>
    <row r="649" spans="6:6" ht="12.75">
      <c r="F649" s="19"/>
    </row>
    <row r="650" spans="6:6" ht="12.75">
      <c r="F650" s="19"/>
    </row>
    <row r="651" spans="6:6" ht="12.75">
      <c r="F651" s="19"/>
    </row>
    <row r="652" spans="6:6" ht="12.75">
      <c r="F652" s="19"/>
    </row>
    <row r="653" spans="6:6" ht="12.75">
      <c r="F653" s="19"/>
    </row>
    <row r="654" spans="6:6" ht="12.75">
      <c r="F654" s="19"/>
    </row>
    <row r="655" spans="6:6" ht="12.75">
      <c r="F655" s="19"/>
    </row>
    <row r="656" spans="6:6" ht="12.75">
      <c r="F656" s="19"/>
    </row>
    <row r="657" spans="6:6" ht="12.75">
      <c r="F657" s="19"/>
    </row>
    <row r="658" spans="6:6" ht="12.75">
      <c r="F658" s="19"/>
    </row>
    <row r="659" spans="6:6" ht="12.75">
      <c r="F659" s="19"/>
    </row>
    <row r="660" spans="6:6" ht="12.75">
      <c r="F660" s="19"/>
    </row>
    <row r="661" spans="6:6" ht="12.75">
      <c r="F661" s="19"/>
    </row>
    <row r="662" spans="6:6" ht="12.75">
      <c r="F662" s="19"/>
    </row>
    <row r="663" spans="6:6" ht="12.75">
      <c r="F663" s="19"/>
    </row>
    <row r="664" spans="6:6" ht="12.75">
      <c r="F664" s="19"/>
    </row>
    <row r="665" spans="6:6" ht="12.75">
      <c r="F665" s="19"/>
    </row>
    <row r="666" spans="6:6" ht="12.75">
      <c r="F666" s="19"/>
    </row>
    <row r="667" spans="6:6" ht="12.75">
      <c r="F667" s="19"/>
    </row>
    <row r="668" spans="6:6" ht="12.75">
      <c r="F668" s="19"/>
    </row>
    <row r="669" spans="6:6" ht="12.75">
      <c r="F669" s="19"/>
    </row>
    <row r="670" spans="6:6" ht="12.75">
      <c r="F670" s="19"/>
    </row>
    <row r="671" spans="6:6" ht="12.75">
      <c r="F671" s="19"/>
    </row>
    <row r="672" spans="6:6" ht="12.75">
      <c r="F672" s="19"/>
    </row>
    <row r="673" spans="6:6" ht="12.75">
      <c r="F673" s="19"/>
    </row>
    <row r="674" spans="6:6" ht="12.75">
      <c r="F674" s="19"/>
    </row>
    <row r="675" spans="6:6" ht="12.75">
      <c r="F675" s="19"/>
    </row>
    <row r="676" spans="6:6" ht="12.75">
      <c r="F676" s="19"/>
    </row>
    <row r="677" spans="6:6" ht="12.75">
      <c r="F677" s="19"/>
    </row>
    <row r="678" spans="6:6" ht="12.75">
      <c r="F678" s="19"/>
    </row>
    <row r="679" spans="6:6" ht="12.75">
      <c r="F679" s="19"/>
    </row>
    <row r="680" spans="6:6" ht="12.75">
      <c r="F680" s="19"/>
    </row>
    <row r="681" spans="6:6" ht="12.75">
      <c r="F681" s="19"/>
    </row>
    <row r="682" spans="6:6" ht="12.75">
      <c r="F682" s="19"/>
    </row>
    <row r="683" spans="6:6" ht="12.75">
      <c r="F683" s="19"/>
    </row>
    <row r="684" spans="6:6" ht="12.75">
      <c r="F684" s="19"/>
    </row>
    <row r="685" spans="6:6" ht="12.75">
      <c r="F685" s="19"/>
    </row>
    <row r="686" spans="6:6" ht="12.75">
      <c r="F686" s="19"/>
    </row>
    <row r="687" spans="6:6" ht="12.75">
      <c r="F687" s="19"/>
    </row>
    <row r="688" spans="6:6" ht="12.75">
      <c r="F688" s="19"/>
    </row>
    <row r="689" spans="6:6" ht="12.75">
      <c r="F689" s="19"/>
    </row>
    <row r="690" spans="6:6" ht="12.75">
      <c r="F690" s="19"/>
    </row>
    <row r="691" spans="6:6" ht="12.75">
      <c r="F691" s="19"/>
    </row>
    <row r="692" spans="6:6" ht="12.75">
      <c r="F692" s="19"/>
    </row>
    <row r="693" spans="6:6" ht="12.75">
      <c r="F693" s="19"/>
    </row>
    <row r="694" spans="6:6" ht="12.75">
      <c r="F694" s="19"/>
    </row>
    <row r="695" spans="6:6" ht="12.75">
      <c r="F695" s="19"/>
    </row>
    <row r="696" spans="6:6" ht="12.75">
      <c r="F696" s="19"/>
    </row>
    <row r="697" spans="6:6" ht="12.75">
      <c r="F697" s="19"/>
    </row>
    <row r="698" spans="6:6" ht="12.75">
      <c r="F698" s="19"/>
    </row>
    <row r="699" spans="6:6" ht="12.75">
      <c r="F699" s="19"/>
    </row>
    <row r="700" spans="6:6" ht="12.75">
      <c r="F700" s="19"/>
    </row>
    <row r="701" spans="6:6" ht="12.75">
      <c r="F701" s="19"/>
    </row>
    <row r="702" spans="6:6" ht="12.75">
      <c r="F702" s="19"/>
    </row>
    <row r="703" spans="6:6" ht="12.75">
      <c r="F703" s="19"/>
    </row>
    <row r="704" spans="6:6" ht="12.75">
      <c r="F704" s="19"/>
    </row>
    <row r="705" spans="6:6" ht="12.75">
      <c r="F705" s="19"/>
    </row>
    <row r="706" spans="6:6" ht="12.75">
      <c r="F706" s="19"/>
    </row>
    <row r="707" spans="6:6" ht="12.75">
      <c r="F707" s="19"/>
    </row>
    <row r="708" spans="6:6" ht="12.75">
      <c r="F708" s="19"/>
    </row>
    <row r="709" spans="6:6" ht="12.75">
      <c r="F709" s="19"/>
    </row>
    <row r="710" spans="6:6" ht="12.75">
      <c r="F710" s="19"/>
    </row>
    <row r="711" spans="6:6" ht="12.75">
      <c r="F711" s="19"/>
    </row>
    <row r="712" spans="6:6" ht="12.75">
      <c r="F712" s="19"/>
    </row>
    <row r="713" spans="6:6" ht="12.75">
      <c r="F713" s="19"/>
    </row>
    <row r="714" spans="6:6" ht="12.75">
      <c r="F714" s="19"/>
    </row>
    <row r="715" spans="6:6" ht="12.75">
      <c r="F715" s="19"/>
    </row>
    <row r="716" spans="6:6" ht="12.75">
      <c r="F716" s="19"/>
    </row>
    <row r="717" spans="6:6" ht="12.75">
      <c r="F717" s="19"/>
    </row>
    <row r="718" spans="6:6" ht="12.75">
      <c r="F718" s="19"/>
    </row>
    <row r="719" spans="6:6" ht="12.75">
      <c r="F719" s="19"/>
    </row>
    <row r="720" spans="6:6" ht="12.75">
      <c r="F720" s="19"/>
    </row>
    <row r="721" spans="6:6" ht="12.75">
      <c r="F721" s="19"/>
    </row>
    <row r="722" spans="6:6" ht="12.75">
      <c r="F722" s="19"/>
    </row>
    <row r="723" spans="6:6" ht="12.75">
      <c r="F723" s="19"/>
    </row>
    <row r="724" spans="6:6" ht="12.75">
      <c r="F724" s="19"/>
    </row>
    <row r="725" spans="6:6" ht="12.75">
      <c r="F725" s="19"/>
    </row>
    <row r="726" spans="6:6" ht="12.75">
      <c r="F726" s="19"/>
    </row>
    <row r="727" spans="6:6" ht="12.75">
      <c r="F727" s="19"/>
    </row>
    <row r="728" spans="6:6" ht="12.75">
      <c r="F728" s="19"/>
    </row>
    <row r="729" spans="6:6" ht="12.75">
      <c r="F729" s="19"/>
    </row>
    <row r="730" spans="6:6" ht="12.75">
      <c r="F730" s="19"/>
    </row>
    <row r="731" spans="6:6" ht="12.75">
      <c r="F731" s="19"/>
    </row>
    <row r="732" spans="6:6" ht="12.75">
      <c r="F732" s="19"/>
    </row>
    <row r="733" spans="6:6" ht="12.75">
      <c r="F733" s="19"/>
    </row>
    <row r="734" spans="6:6" ht="12.75">
      <c r="F734" s="19"/>
    </row>
    <row r="735" spans="6:6" ht="12.75">
      <c r="F735" s="19"/>
    </row>
    <row r="736" spans="6:6" ht="12.75">
      <c r="F736" s="19"/>
    </row>
    <row r="737" spans="6:6" ht="12.75">
      <c r="F737" s="19"/>
    </row>
    <row r="738" spans="6:6" ht="12.75">
      <c r="F738" s="19"/>
    </row>
    <row r="739" spans="6:6" ht="12.75">
      <c r="F739" s="19"/>
    </row>
    <row r="740" spans="6:6" ht="12.75">
      <c r="F740" s="19"/>
    </row>
    <row r="741" spans="6:6" ht="12.75">
      <c r="F741" s="19"/>
    </row>
    <row r="742" spans="6:6" ht="12.75">
      <c r="F742" s="19"/>
    </row>
    <row r="743" spans="6:6" ht="12.75">
      <c r="F743" s="19"/>
    </row>
    <row r="744" spans="6:6" ht="12.75">
      <c r="F744" s="19"/>
    </row>
    <row r="745" spans="6:6" ht="12.75">
      <c r="F745" s="19"/>
    </row>
    <row r="746" spans="6:6" ht="12.75">
      <c r="F746" s="19"/>
    </row>
    <row r="747" spans="6:6" ht="12.75">
      <c r="F747" s="19"/>
    </row>
    <row r="748" spans="6:6" ht="12.75">
      <c r="F748" s="19"/>
    </row>
    <row r="749" spans="6:6" ht="12.75">
      <c r="F749" s="19"/>
    </row>
    <row r="750" spans="6:6" ht="12.75">
      <c r="F750" s="19"/>
    </row>
    <row r="751" spans="6:6" ht="12.75">
      <c r="F751" s="19"/>
    </row>
    <row r="752" spans="6:6" ht="12.75">
      <c r="F752" s="19"/>
    </row>
    <row r="753" spans="6:6" ht="12.75">
      <c r="F753" s="19"/>
    </row>
    <row r="754" spans="6:6" ht="12.75">
      <c r="F754" s="19"/>
    </row>
    <row r="755" spans="6:6" ht="12.75">
      <c r="F755" s="19"/>
    </row>
    <row r="756" spans="6:6" ht="12.75">
      <c r="F756" s="19"/>
    </row>
    <row r="757" spans="6:6" ht="12.75">
      <c r="F757" s="19"/>
    </row>
    <row r="758" spans="6:6" ht="12.75">
      <c r="F758" s="19"/>
    </row>
    <row r="759" spans="6:6" ht="12.75">
      <c r="F759" s="19"/>
    </row>
    <row r="760" spans="6:6" ht="12.75">
      <c r="F760" s="19"/>
    </row>
    <row r="761" spans="6:6" ht="12.75">
      <c r="F761" s="19"/>
    </row>
    <row r="762" spans="6:6" ht="12.75">
      <c r="F762" s="19"/>
    </row>
    <row r="763" spans="6:6" ht="12.75">
      <c r="F763" s="19"/>
    </row>
    <row r="764" spans="6:6" ht="12.75">
      <c r="F764" s="19"/>
    </row>
    <row r="765" spans="6:6" ht="12.75">
      <c r="F765" s="19"/>
    </row>
    <row r="766" spans="6:6" ht="12.75">
      <c r="F766" s="19"/>
    </row>
    <row r="767" spans="6:6" ht="12.75">
      <c r="F767" s="19"/>
    </row>
    <row r="768" spans="6:6" ht="12.75">
      <c r="F768" s="19"/>
    </row>
    <row r="769" spans="6:6" ht="12.75">
      <c r="F769" s="19"/>
    </row>
    <row r="770" spans="6:6" ht="12.75">
      <c r="F770" s="19"/>
    </row>
    <row r="771" spans="6:6" ht="12.75">
      <c r="F771" s="19"/>
    </row>
    <row r="772" spans="6:6" ht="12.75">
      <c r="F772" s="19"/>
    </row>
    <row r="773" spans="6:6" ht="12.75">
      <c r="F773" s="19"/>
    </row>
    <row r="774" spans="6:6" ht="12.75">
      <c r="F774" s="19"/>
    </row>
    <row r="775" spans="6:6" ht="12.75">
      <c r="F775" s="19"/>
    </row>
    <row r="776" spans="6:6" ht="12.75">
      <c r="F776" s="19"/>
    </row>
    <row r="777" spans="6:6" ht="12.75">
      <c r="F777" s="19"/>
    </row>
    <row r="778" spans="6:6" ht="12.75">
      <c r="F778" s="19"/>
    </row>
    <row r="779" spans="6:6" ht="12.75">
      <c r="F779" s="19"/>
    </row>
    <row r="780" spans="6:6" ht="12.75">
      <c r="F780" s="19"/>
    </row>
    <row r="781" spans="6:6" ht="12.75">
      <c r="F781" s="19"/>
    </row>
    <row r="782" spans="6:6" ht="12.75">
      <c r="F782" s="19"/>
    </row>
    <row r="783" spans="6:6" ht="12.75">
      <c r="F783" s="19"/>
    </row>
    <row r="784" spans="6:6" ht="12.75">
      <c r="F784" s="19"/>
    </row>
    <row r="785" spans="6:6" ht="12.75">
      <c r="F785" s="19"/>
    </row>
    <row r="786" spans="6:6" ht="12.75">
      <c r="F786" s="19"/>
    </row>
    <row r="787" spans="6:6" ht="12.75">
      <c r="F787" s="19"/>
    </row>
    <row r="788" spans="6:6" ht="12.75">
      <c r="F788" s="19"/>
    </row>
    <row r="789" spans="6:6" ht="12.75">
      <c r="F789" s="19"/>
    </row>
    <row r="790" spans="6:6" ht="12.75">
      <c r="F790" s="19"/>
    </row>
    <row r="791" spans="6:6" ht="12.75">
      <c r="F791" s="19"/>
    </row>
    <row r="792" spans="6:6" ht="12.75">
      <c r="F792" s="19"/>
    </row>
    <row r="793" spans="6:6" ht="12.75">
      <c r="F793" s="19"/>
    </row>
    <row r="794" spans="6:6" ht="12.75">
      <c r="F794" s="19"/>
    </row>
    <row r="795" spans="6:6" ht="12.75">
      <c r="F795" s="19"/>
    </row>
    <row r="796" spans="6:6" ht="12.75">
      <c r="F796" s="19"/>
    </row>
    <row r="797" spans="6:6" ht="12.75">
      <c r="F797" s="19"/>
    </row>
    <row r="798" spans="6:6" ht="12.75">
      <c r="F798" s="19"/>
    </row>
    <row r="799" spans="6:6" ht="12.75">
      <c r="F799" s="19"/>
    </row>
    <row r="800" spans="6:6" ht="12.75">
      <c r="F800" s="19"/>
    </row>
    <row r="801" spans="6:6" ht="12.75">
      <c r="F801" s="19"/>
    </row>
    <row r="802" spans="6:6" ht="12.75">
      <c r="F802" s="19"/>
    </row>
    <row r="803" spans="6:6" ht="12.75">
      <c r="F803" s="19"/>
    </row>
    <row r="804" spans="6:6" ht="12.75">
      <c r="F804" s="19"/>
    </row>
    <row r="805" spans="6:6" ht="12.75">
      <c r="F805" s="19"/>
    </row>
    <row r="806" spans="6:6" ht="12.75">
      <c r="F806" s="19"/>
    </row>
    <row r="807" spans="6:6" ht="12.75">
      <c r="F807" s="19"/>
    </row>
    <row r="808" spans="6:6" ht="12.75">
      <c r="F808" s="19"/>
    </row>
    <row r="809" spans="6:6" ht="12.75">
      <c r="F809" s="19"/>
    </row>
    <row r="810" spans="6:6" ht="12.75">
      <c r="F810" s="19"/>
    </row>
    <row r="811" spans="6:6" ht="12.75">
      <c r="F811" s="19"/>
    </row>
    <row r="812" spans="6:6" ht="12.75">
      <c r="F812" s="19"/>
    </row>
    <row r="813" spans="6:6" ht="12.75">
      <c r="F813" s="19"/>
    </row>
    <row r="814" spans="6:6" ht="12.75">
      <c r="F814" s="19"/>
    </row>
    <row r="815" spans="6:6" ht="12.75">
      <c r="F815" s="19"/>
    </row>
    <row r="816" spans="6:6" ht="12.75">
      <c r="F816" s="19"/>
    </row>
    <row r="817" spans="6:6" ht="12.75">
      <c r="F817" s="19"/>
    </row>
    <row r="818" spans="6:6" ht="12.75">
      <c r="F818" s="19"/>
    </row>
    <row r="819" spans="6:6" ht="12.75">
      <c r="F819" s="19"/>
    </row>
    <row r="820" spans="6:6" ht="12.75">
      <c r="F820" s="19"/>
    </row>
    <row r="821" spans="6:6" ht="12.75">
      <c r="F821" s="19"/>
    </row>
    <row r="822" spans="6:6" ht="12.75">
      <c r="F822" s="19"/>
    </row>
    <row r="823" spans="6:6" ht="12.75">
      <c r="F823" s="19"/>
    </row>
    <row r="824" spans="6:6" ht="12.75">
      <c r="F824" s="19"/>
    </row>
    <row r="825" spans="6:6" ht="12.75">
      <c r="F825" s="19"/>
    </row>
    <row r="826" spans="6:6" ht="12.75">
      <c r="F826" s="19"/>
    </row>
    <row r="827" spans="6:6" ht="12.75">
      <c r="F827" s="19"/>
    </row>
    <row r="828" spans="6:6" ht="12.75">
      <c r="F828" s="19"/>
    </row>
    <row r="829" spans="6:6" ht="12.75">
      <c r="F829" s="19"/>
    </row>
    <row r="830" spans="6:6" ht="12.75">
      <c r="F830" s="19"/>
    </row>
    <row r="831" spans="6:6" ht="12.75">
      <c r="F831" s="19"/>
    </row>
    <row r="832" spans="6:6" ht="12.75">
      <c r="F832" s="19"/>
    </row>
    <row r="833" spans="6:6" ht="12.75">
      <c r="F833" s="19"/>
    </row>
    <row r="834" spans="6:6" ht="12.75">
      <c r="F834" s="19"/>
    </row>
    <row r="835" spans="6:6" ht="12.75">
      <c r="F835" s="19"/>
    </row>
    <row r="836" spans="6:6" ht="12.75">
      <c r="F836" s="19"/>
    </row>
    <row r="837" spans="6:6" ht="12.75">
      <c r="F837" s="19"/>
    </row>
    <row r="838" spans="6:6" ht="12.75">
      <c r="F838" s="19"/>
    </row>
    <row r="839" spans="6:6" ht="12.75">
      <c r="F839" s="19"/>
    </row>
    <row r="840" spans="6:6" ht="12.75">
      <c r="F840" s="19"/>
    </row>
    <row r="841" spans="6:6" ht="12.75">
      <c r="F841" s="19"/>
    </row>
    <row r="842" spans="6:6" ht="12.75">
      <c r="F842" s="19"/>
    </row>
    <row r="843" spans="6:6" ht="12.75">
      <c r="F843" s="19"/>
    </row>
    <row r="844" spans="6:6" ht="12.75">
      <c r="F844" s="19"/>
    </row>
    <row r="845" spans="6:6" ht="12.75">
      <c r="F845" s="19"/>
    </row>
    <row r="846" spans="6:6" ht="12.75">
      <c r="F846" s="19"/>
    </row>
    <row r="847" spans="6:6" ht="12.75">
      <c r="F847" s="19"/>
    </row>
    <row r="848" spans="6:6" ht="12.75">
      <c r="F848" s="19"/>
    </row>
    <row r="849" spans="6:6" ht="12.75">
      <c r="F849" s="19"/>
    </row>
    <row r="850" spans="6:6" ht="12.75">
      <c r="F850" s="19"/>
    </row>
    <row r="851" spans="6:6" ht="12.75">
      <c r="F851" s="19"/>
    </row>
    <row r="852" spans="6:6" ht="12.75">
      <c r="F852" s="19"/>
    </row>
    <row r="853" spans="6:6" ht="12.75">
      <c r="F853" s="19"/>
    </row>
    <row r="854" spans="6:6" ht="12.75">
      <c r="F854" s="19"/>
    </row>
    <row r="855" spans="6:6" ht="12.75">
      <c r="F855" s="19"/>
    </row>
    <row r="856" spans="6:6" ht="12.75">
      <c r="F856" s="19"/>
    </row>
    <row r="857" spans="6:6" ht="12.75">
      <c r="F857" s="19"/>
    </row>
    <row r="858" spans="6:6" ht="12.75">
      <c r="F858" s="19"/>
    </row>
    <row r="859" spans="6:6" ht="12.75">
      <c r="F859" s="19"/>
    </row>
    <row r="860" spans="6:6" ht="12.75">
      <c r="F860" s="19"/>
    </row>
    <row r="861" spans="6:6" ht="12.75">
      <c r="F861" s="19"/>
    </row>
    <row r="862" spans="6:6" ht="12.75">
      <c r="F862" s="19"/>
    </row>
    <row r="863" spans="6:6" ht="12.75">
      <c r="F863" s="19"/>
    </row>
    <row r="864" spans="6:6" ht="12.75">
      <c r="F864" s="19"/>
    </row>
    <row r="865" spans="6:6" ht="12.75">
      <c r="F865" s="19"/>
    </row>
    <row r="866" spans="6:6" ht="12.75">
      <c r="F866" s="19"/>
    </row>
    <row r="867" spans="6:6" ht="12.75">
      <c r="F867" s="19"/>
    </row>
    <row r="868" spans="6:6" ht="12.75">
      <c r="F868" s="19"/>
    </row>
    <row r="869" spans="6:6" ht="12.75">
      <c r="F869" s="19"/>
    </row>
    <row r="870" spans="6:6" ht="12.75">
      <c r="F870" s="19"/>
    </row>
    <row r="871" spans="6:6" ht="12.75">
      <c r="F871" s="19"/>
    </row>
    <row r="872" spans="6:6" ht="12.75">
      <c r="F872" s="19"/>
    </row>
    <row r="873" spans="6:6" ht="12.75">
      <c r="F873" s="19"/>
    </row>
    <row r="874" spans="6:6" ht="12.75">
      <c r="F874" s="19"/>
    </row>
    <row r="875" spans="6:6" ht="12.75">
      <c r="F875" s="19"/>
    </row>
    <row r="876" spans="6:6" ht="12.75">
      <c r="F876" s="19"/>
    </row>
    <row r="877" spans="6:6" ht="12.75">
      <c r="F877" s="19"/>
    </row>
    <row r="878" spans="6:6" ht="12.75">
      <c r="F878" s="19"/>
    </row>
    <row r="879" spans="6:6" ht="12.75">
      <c r="F879" s="19"/>
    </row>
    <row r="880" spans="6:6" ht="12.75">
      <c r="F880" s="19"/>
    </row>
    <row r="881" spans="6:6" ht="12.75">
      <c r="F881" s="19"/>
    </row>
    <row r="882" spans="6:6" ht="12.75">
      <c r="F882" s="19"/>
    </row>
    <row r="883" spans="6:6" ht="12.75">
      <c r="F883" s="19"/>
    </row>
    <row r="884" spans="6:6" ht="12.75">
      <c r="F884" s="19"/>
    </row>
    <row r="885" spans="6:6" ht="12.75">
      <c r="F885" s="19"/>
    </row>
    <row r="886" spans="6:6" ht="12.75">
      <c r="F886" s="19"/>
    </row>
    <row r="887" spans="6:6" ht="12.75">
      <c r="F887" s="19"/>
    </row>
    <row r="888" spans="6:6" ht="12.75">
      <c r="F888" s="19"/>
    </row>
    <row r="889" spans="6:6" ht="12.75">
      <c r="F889" s="19"/>
    </row>
    <row r="890" spans="6:6" ht="12.75">
      <c r="F890" s="19"/>
    </row>
    <row r="891" spans="6:6" ht="12.75">
      <c r="F891" s="19"/>
    </row>
    <row r="892" spans="6:6" ht="12.75">
      <c r="F892" s="19"/>
    </row>
    <row r="893" spans="6:6" ht="12.75">
      <c r="F893" s="19"/>
    </row>
    <row r="894" spans="6:6" ht="12.75">
      <c r="F894" s="19"/>
    </row>
    <row r="895" spans="6:6" ht="12.75">
      <c r="F895" s="19"/>
    </row>
    <row r="896" spans="6:6" ht="12.75">
      <c r="F896" s="19"/>
    </row>
    <row r="897" spans="6:6" ht="12.75">
      <c r="F897" s="19"/>
    </row>
    <row r="898" spans="6:6" ht="12.75">
      <c r="F898" s="19"/>
    </row>
    <row r="899" spans="6:6" ht="12.75">
      <c r="F899" s="19"/>
    </row>
    <row r="900" spans="6:6" ht="12.75">
      <c r="F900" s="19"/>
    </row>
    <row r="901" spans="6:6" ht="12.75">
      <c r="F901" s="19"/>
    </row>
    <row r="902" spans="6:6" ht="12.75">
      <c r="F902" s="19"/>
    </row>
    <row r="903" spans="6:6" ht="12.75">
      <c r="F903" s="19"/>
    </row>
    <row r="904" spans="6:6" ht="12.75">
      <c r="F904" s="19"/>
    </row>
    <row r="905" spans="6:6" ht="12.75">
      <c r="F905" s="19"/>
    </row>
    <row r="906" spans="6:6" ht="12.75">
      <c r="F906" s="19"/>
    </row>
    <row r="907" spans="6:6" ht="12.75">
      <c r="F907" s="19"/>
    </row>
    <row r="908" spans="6:6" ht="12.75">
      <c r="F908" s="19"/>
    </row>
    <row r="909" spans="6:6" ht="12.75">
      <c r="F909" s="19"/>
    </row>
    <row r="910" spans="6:6" ht="12.75">
      <c r="F910" s="19"/>
    </row>
    <row r="911" spans="6:6" ht="12.75">
      <c r="F911" s="19"/>
    </row>
    <row r="912" spans="6:6" ht="12.75">
      <c r="F912" s="19"/>
    </row>
    <row r="913" spans="6:6" ht="12.75">
      <c r="F913" s="19"/>
    </row>
    <row r="914" spans="6:6" ht="12.75">
      <c r="F914" s="19"/>
    </row>
    <row r="915" spans="6:6" ht="12.75">
      <c r="F915" s="19"/>
    </row>
    <row r="916" spans="6:6" ht="12.75">
      <c r="F916" s="19"/>
    </row>
    <row r="917" spans="6:6" ht="12.75">
      <c r="F917" s="19"/>
    </row>
    <row r="918" spans="6:6" ht="12.75">
      <c r="F918" s="19"/>
    </row>
    <row r="919" spans="6:6" ht="12.75">
      <c r="F919" s="19"/>
    </row>
    <row r="920" spans="6:6" ht="12.75">
      <c r="F920" s="19"/>
    </row>
    <row r="921" spans="6:6" ht="12.75">
      <c r="F921" s="19"/>
    </row>
    <row r="922" spans="6:6" ht="12.75">
      <c r="F922" s="19"/>
    </row>
    <row r="923" spans="6:6" ht="12.75">
      <c r="F923" s="19"/>
    </row>
    <row r="924" spans="6:6" ht="12.75">
      <c r="F924" s="19"/>
    </row>
    <row r="925" spans="6:6" ht="12.75">
      <c r="F925" s="19"/>
    </row>
    <row r="926" spans="6:6" ht="12.75">
      <c r="F926" s="19"/>
    </row>
    <row r="927" spans="6:6" ht="12.75">
      <c r="F927" s="19"/>
    </row>
    <row r="928" spans="6:6" ht="12.75">
      <c r="F928" s="19"/>
    </row>
    <row r="929" spans="6:6" ht="12.75">
      <c r="F929" s="19"/>
    </row>
    <row r="930" spans="6:6" ht="12.75">
      <c r="F930" s="19"/>
    </row>
    <row r="931" spans="6:6" ht="12.75">
      <c r="F931" s="19"/>
    </row>
    <row r="932" spans="6:6" ht="12.75">
      <c r="F932" s="19"/>
    </row>
    <row r="933" spans="6:6" ht="12.75">
      <c r="F933" s="19"/>
    </row>
    <row r="934" spans="6:6" ht="12.75">
      <c r="F934" s="19"/>
    </row>
    <row r="935" spans="6:6" ht="12.75">
      <c r="F935" s="19"/>
    </row>
    <row r="936" spans="6:6" ht="12.75">
      <c r="F936" s="19"/>
    </row>
    <row r="937" spans="6:6" ht="12.75">
      <c r="F937" s="19"/>
    </row>
    <row r="938" spans="6:6" ht="12.75">
      <c r="F938" s="19"/>
    </row>
    <row r="939" spans="6:6" ht="12.75">
      <c r="F939" s="19"/>
    </row>
    <row r="940" spans="6:6" ht="12.75">
      <c r="F940" s="19"/>
    </row>
    <row r="941" spans="6:6" ht="12.75">
      <c r="F941" s="19"/>
    </row>
    <row r="942" spans="6:6" ht="12.75">
      <c r="F942" s="19"/>
    </row>
    <row r="943" spans="6:6" ht="12.75">
      <c r="F943" s="19"/>
    </row>
    <row r="944" spans="6:6" ht="12.75">
      <c r="F944" s="19"/>
    </row>
    <row r="945" spans="6:6" ht="12.75">
      <c r="F945" s="19"/>
    </row>
    <row r="946" spans="6:6" ht="12.75">
      <c r="F946" s="19"/>
    </row>
    <row r="947" spans="6:6" ht="12.75">
      <c r="F947" s="19"/>
    </row>
    <row r="948" spans="6:6" ht="12.75">
      <c r="F948" s="19"/>
    </row>
    <row r="949" spans="6:6" ht="12.75">
      <c r="F949" s="19"/>
    </row>
    <row r="950" spans="6:6" ht="12.75">
      <c r="F950" s="19"/>
    </row>
    <row r="951" spans="6:6" ht="12.75">
      <c r="F951" s="19"/>
    </row>
    <row r="952" spans="6:6" ht="12.75">
      <c r="F952" s="19"/>
    </row>
    <row r="953" spans="6:6" ht="12.75">
      <c r="F953" s="19"/>
    </row>
    <row r="954" spans="6:6" ht="12.75">
      <c r="F954" s="19"/>
    </row>
    <row r="955" spans="6:6" ht="12.75">
      <c r="F955" s="19"/>
    </row>
    <row r="956" spans="6:6" ht="12.75">
      <c r="F956" s="19"/>
    </row>
    <row r="957" spans="6:6" ht="12.75">
      <c r="F957" s="19"/>
    </row>
    <row r="958" spans="6:6" ht="12.75">
      <c r="F958" s="19"/>
    </row>
    <row r="959" spans="6:6" ht="12.75">
      <c r="F959" s="19"/>
    </row>
    <row r="960" spans="6:6" ht="12.75">
      <c r="F960" s="19"/>
    </row>
    <row r="961" spans="6:6" ht="12.75">
      <c r="F961" s="19"/>
    </row>
    <row r="962" spans="6:6" ht="12.75">
      <c r="F962" s="19"/>
    </row>
    <row r="963" spans="6:6" ht="12.75">
      <c r="F963" s="19"/>
    </row>
    <row r="964" spans="6:6" ht="12.75">
      <c r="F964" s="19"/>
    </row>
    <row r="965" spans="6:6" ht="12.75">
      <c r="F965" s="19"/>
    </row>
    <row r="966" spans="6:6" ht="12.75">
      <c r="F966" s="19"/>
    </row>
    <row r="967" spans="6:6" ht="12.75">
      <c r="F967" s="19"/>
    </row>
    <row r="968" spans="6:6" ht="12.75">
      <c r="F968" s="19"/>
    </row>
    <row r="969" spans="6:6" ht="12.75">
      <c r="F969" s="19"/>
    </row>
    <row r="970" spans="6:6" ht="12.75">
      <c r="F970" s="19"/>
    </row>
    <row r="971" spans="6:6" ht="12.75">
      <c r="F971" s="19"/>
    </row>
    <row r="972" spans="6:6" ht="12.75">
      <c r="F972" s="19"/>
    </row>
    <row r="973" spans="6:6" ht="12.75">
      <c r="F973" s="19"/>
    </row>
    <row r="974" spans="6:6" ht="12.75">
      <c r="F974" s="19"/>
    </row>
    <row r="975" spans="6:6" ht="12.75">
      <c r="F975" s="19"/>
    </row>
    <row r="976" spans="6:6" ht="12.75">
      <c r="F976" s="19"/>
    </row>
    <row r="977" spans="6:6" ht="12.75">
      <c r="F977" s="19"/>
    </row>
    <row r="978" spans="6:6" ht="12.75">
      <c r="F978" s="19"/>
    </row>
    <row r="979" spans="6:6" ht="12.75">
      <c r="F979" s="19"/>
    </row>
    <row r="980" spans="6:6" ht="12.75">
      <c r="F980" s="19"/>
    </row>
    <row r="981" spans="6:6" ht="12.75">
      <c r="F981" s="19"/>
    </row>
    <row r="982" spans="6:6" ht="12.75">
      <c r="F982" s="19"/>
    </row>
    <row r="983" spans="6:6" ht="12.75">
      <c r="F983" s="19"/>
    </row>
    <row r="984" spans="6:6" ht="12.75">
      <c r="F984" s="19"/>
    </row>
    <row r="985" spans="6:6" ht="12.75">
      <c r="F985" s="19"/>
    </row>
    <row r="986" spans="6:6" ht="12.75">
      <c r="F986" s="19"/>
    </row>
    <row r="987" spans="6:6" ht="12.75">
      <c r="F987" s="19"/>
    </row>
    <row r="988" spans="6:6" ht="12.75">
      <c r="F988" s="19"/>
    </row>
    <row r="989" spans="6:6" ht="12.75">
      <c r="F989" s="19"/>
    </row>
    <row r="990" spans="6:6" ht="12.75">
      <c r="F990" s="19"/>
    </row>
    <row r="991" spans="6:6" ht="12.75">
      <c r="F991" s="19"/>
    </row>
    <row r="992" spans="6:6" ht="12.75">
      <c r="F992" s="19"/>
    </row>
    <row r="993" spans="6:6" ht="12.75">
      <c r="F993" s="19"/>
    </row>
    <row r="994" spans="6:6" ht="12.75">
      <c r="F994" s="19"/>
    </row>
    <row r="995" spans="6:6" ht="12.75">
      <c r="F995" s="19"/>
    </row>
    <row r="996" spans="6:6" ht="12.75">
      <c r="F996" s="19"/>
    </row>
    <row r="997" spans="6:6" ht="12.75">
      <c r="F997" s="19"/>
    </row>
    <row r="998" spans="6:6" ht="12.75">
      <c r="F998" s="19"/>
    </row>
    <row r="999" spans="6:6" ht="12.75">
      <c r="F99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rightToLeft="1" workbookViewId="0">
      <selection activeCell="A246" sqref="A246"/>
    </sheetView>
  </sheetViews>
  <sheetFormatPr defaultColWidth="8.7109375" defaultRowHeight="12.75"/>
  <cols>
    <col min="1" max="1" width="8.7109375" style="74"/>
    <col min="2" max="2" width="14.85546875" style="74" bestFit="1" customWidth="1"/>
    <col min="3" max="3" width="5.85546875" style="74" bestFit="1" customWidth="1"/>
    <col min="4" max="4" width="40" style="74" bestFit="1" customWidth="1"/>
    <col min="5" max="16384" width="8.7109375" style="74"/>
  </cols>
  <sheetData>
    <row r="1" spans="1:4" customFormat="1" ht="15">
      <c r="A1" s="22" t="s">
        <v>414</v>
      </c>
      <c r="B1" s="22" t="s">
        <v>140</v>
      </c>
      <c r="C1" s="22" t="s">
        <v>1</v>
      </c>
      <c r="D1" s="48" t="s">
        <v>2</v>
      </c>
    </row>
    <row r="2" spans="1:4" customFormat="1">
      <c r="A2" s="24">
        <v>1</v>
      </c>
      <c r="B2" s="24" t="s">
        <v>142</v>
      </c>
      <c r="C2" s="26">
        <v>-112</v>
      </c>
      <c r="D2" s="27"/>
    </row>
    <row r="3" spans="1:4" customFormat="1">
      <c r="A3" s="24">
        <v>2</v>
      </c>
      <c r="B3" s="24" t="s">
        <v>143</v>
      </c>
      <c r="C3" s="26">
        <v>-111</v>
      </c>
      <c r="D3" s="27" t="s">
        <v>1781</v>
      </c>
    </row>
    <row r="4" spans="1:4" customFormat="1">
      <c r="A4" s="24">
        <v>3</v>
      </c>
      <c r="B4" s="24" t="s">
        <v>1780</v>
      </c>
      <c r="C4" s="26">
        <v>-122</v>
      </c>
      <c r="D4" s="27" t="s">
        <v>468</v>
      </c>
    </row>
    <row r="5" spans="1:4" customFormat="1">
      <c r="A5" s="24">
        <v>4</v>
      </c>
      <c r="B5" s="24" t="s">
        <v>1779</v>
      </c>
      <c r="C5" s="26">
        <v>-121</v>
      </c>
      <c r="D5" s="27" t="s">
        <v>468</v>
      </c>
    </row>
    <row r="6" spans="1:4" customFormat="1">
      <c r="A6" s="24">
        <v>5</v>
      </c>
      <c r="B6" s="24" t="s">
        <v>144</v>
      </c>
      <c r="C6" s="26">
        <v>103</v>
      </c>
      <c r="D6" s="27" t="s">
        <v>1778</v>
      </c>
    </row>
    <row r="7" spans="1:4" customFormat="1">
      <c r="A7" s="24">
        <v>6</v>
      </c>
      <c r="B7" s="24" t="s">
        <v>145</v>
      </c>
      <c r="C7" s="26">
        <v>101</v>
      </c>
      <c r="D7" s="27"/>
    </row>
    <row r="8" spans="1:4" customFormat="1">
      <c r="A8" s="24">
        <v>7</v>
      </c>
      <c r="B8" s="24" t="s">
        <v>146</v>
      </c>
      <c r="C8" s="26">
        <v>102</v>
      </c>
      <c r="D8" s="27" t="s">
        <v>1777</v>
      </c>
    </row>
    <row r="9" spans="1:4" customFormat="1">
      <c r="A9" s="24">
        <v>8</v>
      </c>
      <c r="B9" s="24" t="s">
        <v>147</v>
      </c>
      <c r="C9" s="26">
        <v>112</v>
      </c>
      <c r="D9" s="27" t="s">
        <v>1776</v>
      </c>
    </row>
    <row r="10" spans="1:4" customFormat="1">
      <c r="A10" s="24">
        <v>9</v>
      </c>
      <c r="B10" s="24" t="s">
        <v>148</v>
      </c>
      <c r="C10" s="26">
        <v>111</v>
      </c>
      <c r="D10" s="27"/>
    </row>
    <row r="11" spans="1:4" customFormat="1">
      <c r="A11" s="24">
        <v>10</v>
      </c>
      <c r="B11" s="24" t="s">
        <v>149</v>
      </c>
      <c r="C11" s="26">
        <v>122</v>
      </c>
      <c r="D11" s="27" t="s">
        <v>1775</v>
      </c>
    </row>
    <row r="12" spans="1:4" customFormat="1">
      <c r="A12" s="24">
        <v>11</v>
      </c>
      <c r="B12" s="24" t="s">
        <v>150</v>
      </c>
      <c r="C12" s="26">
        <v>121</v>
      </c>
      <c r="D12" s="27" t="s">
        <v>1774</v>
      </c>
    </row>
    <row r="13" spans="1:4" customFormat="1">
      <c r="A13" s="24">
        <v>12</v>
      </c>
      <c r="B13" s="24" t="s">
        <v>151</v>
      </c>
      <c r="C13" s="26">
        <v>132</v>
      </c>
      <c r="D13" s="27" t="s">
        <v>1773</v>
      </c>
    </row>
    <row r="14" spans="1:4" customFormat="1">
      <c r="A14" s="24">
        <v>13</v>
      </c>
      <c r="B14" s="24" t="s">
        <v>152</v>
      </c>
      <c r="C14" s="26">
        <v>131</v>
      </c>
      <c r="D14" s="27"/>
    </row>
    <row r="15" spans="1:4" customFormat="1">
      <c r="A15" s="24">
        <v>14</v>
      </c>
      <c r="B15" s="24" t="s">
        <v>8</v>
      </c>
      <c r="C15" s="26">
        <v>142</v>
      </c>
      <c r="D15" s="27" t="s">
        <v>1772</v>
      </c>
    </row>
    <row r="16" spans="1:4" customFormat="1">
      <c r="A16" s="24">
        <v>15</v>
      </c>
      <c r="B16" s="24" t="s">
        <v>15</v>
      </c>
      <c r="C16" s="26">
        <v>141</v>
      </c>
      <c r="D16" s="27" t="s">
        <v>16</v>
      </c>
    </row>
    <row r="17" spans="1:4" customFormat="1">
      <c r="A17" s="24">
        <v>16</v>
      </c>
      <c r="B17" s="24" t="s">
        <v>154</v>
      </c>
      <c r="C17" s="26">
        <v>152</v>
      </c>
      <c r="D17" s="27" t="s">
        <v>1771</v>
      </c>
    </row>
    <row r="18" spans="1:4" customFormat="1">
      <c r="A18" s="24">
        <v>17</v>
      </c>
      <c r="B18" s="24" t="s">
        <v>155</v>
      </c>
      <c r="C18" s="26">
        <v>151</v>
      </c>
      <c r="D18" s="27"/>
    </row>
    <row r="19" spans="1:4" customFormat="1">
      <c r="A19" s="24">
        <v>18</v>
      </c>
      <c r="B19" s="24" t="s">
        <v>99</v>
      </c>
      <c r="C19" s="26">
        <v>-2012</v>
      </c>
      <c r="D19" s="27" t="s">
        <v>100</v>
      </c>
    </row>
    <row r="20" spans="1:4" customFormat="1">
      <c r="A20" s="24">
        <v>19</v>
      </c>
      <c r="B20" s="24" t="s">
        <v>156</v>
      </c>
      <c r="C20" s="26">
        <v>-2011</v>
      </c>
      <c r="D20" s="27" t="s">
        <v>1770</v>
      </c>
    </row>
    <row r="21" spans="1:4" customFormat="1">
      <c r="A21" s="24">
        <v>20</v>
      </c>
      <c r="B21" s="24" t="s">
        <v>1769</v>
      </c>
      <c r="C21" s="26">
        <v>-2022</v>
      </c>
      <c r="D21" s="27" t="s">
        <v>468</v>
      </c>
    </row>
    <row r="22" spans="1:4" customFormat="1">
      <c r="A22" s="24">
        <v>21</v>
      </c>
      <c r="B22" s="24" t="s">
        <v>1768</v>
      </c>
      <c r="C22" s="26">
        <v>-2021</v>
      </c>
      <c r="D22" s="27" t="s">
        <v>468</v>
      </c>
    </row>
    <row r="23" spans="1:4" customFormat="1">
      <c r="A23" s="24">
        <v>22</v>
      </c>
      <c r="B23" s="24" t="s">
        <v>157</v>
      </c>
      <c r="C23" s="26">
        <v>2003</v>
      </c>
      <c r="D23" s="27" t="s">
        <v>1767</v>
      </c>
    </row>
    <row r="24" spans="1:4" customFormat="1">
      <c r="A24" s="24">
        <v>23</v>
      </c>
      <c r="B24" s="24" t="s">
        <v>158</v>
      </c>
      <c r="C24" s="26">
        <v>2001</v>
      </c>
      <c r="D24" s="27" t="s">
        <v>1766</v>
      </c>
    </row>
    <row r="25" spans="1:4" customFormat="1">
      <c r="A25" s="24">
        <v>24</v>
      </c>
      <c r="B25" s="24" t="s">
        <v>159</v>
      </c>
      <c r="C25" s="26">
        <v>2002</v>
      </c>
      <c r="D25" s="27" t="s">
        <v>1765</v>
      </c>
    </row>
    <row r="26" spans="1:4" customFormat="1">
      <c r="A26" s="24">
        <v>25</v>
      </c>
      <c r="B26" s="24" t="s">
        <v>160</v>
      </c>
      <c r="C26" s="26">
        <v>2012</v>
      </c>
      <c r="D26" s="27" t="s">
        <v>1764</v>
      </c>
    </row>
    <row r="27" spans="1:4" customFormat="1">
      <c r="A27" s="24">
        <v>26</v>
      </c>
      <c r="B27" s="24" t="s">
        <v>118</v>
      </c>
      <c r="C27" s="26">
        <v>2011</v>
      </c>
      <c r="D27" s="27" t="s">
        <v>1763</v>
      </c>
    </row>
    <row r="28" spans="1:4" customFormat="1">
      <c r="A28" s="24">
        <v>27</v>
      </c>
      <c r="B28" s="24" t="s">
        <v>161</v>
      </c>
      <c r="C28" s="26">
        <v>2022</v>
      </c>
      <c r="D28" s="27" t="s">
        <v>1762</v>
      </c>
    </row>
    <row r="29" spans="1:4" customFormat="1">
      <c r="A29" s="24">
        <v>28</v>
      </c>
      <c r="B29" s="24" t="s">
        <v>18</v>
      </c>
      <c r="C29" s="26">
        <v>2021</v>
      </c>
      <c r="D29" s="27" t="s">
        <v>19</v>
      </c>
    </row>
    <row r="30" spans="1:4" customFormat="1">
      <c r="A30" s="24">
        <v>29</v>
      </c>
      <c r="B30" s="24" t="s">
        <v>162</v>
      </c>
      <c r="C30" s="26">
        <v>2032</v>
      </c>
      <c r="D30" s="27" t="s">
        <v>1761</v>
      </c>
    </row>
    <row r="31" spans="1:4" customFormat="1">
      <c r="A31" s="24">
        <v>30</v>
      </c>
      <c r="B31" s="24" t="s">
        <v>163</v>
      </c>
      <c r="C31" s="26">
        <v>2031</v>
      </c>
      <c r="D31" s="27" t="s">
        <v>1760</v>
      </c>
    </row>
    <row r="32" spans="1:4" customFormat="1">
      <c r="A32" s="24">
        <v>31</v>
      </c>
      <c r="B32" s="24" t="s">
        <v>164</v>
      </c>
      <c r="C32" s="26">
        <v>2042</v>
      </c>
      <c r="D32" s="30" t="s">
        <v>1759</v>
      </c>
    </row>
    <row r="33" spans="1:4" customFormat="1">
      <c r="A33" s="24">
        <v>32</v>
      </c>
      <c r="B33" s="24" t="s">
        <v>165</v>
      </c>
      <c r="C33" s="26">
        <v>2041</v>
      </c>
      <c r="D33" s="31" t="s">
        <v>1758</v>
      </c>
    </row>
    <row r="34" spans="1:4" customFormat="1">
      <c r="A34" s="24">
        <v>33</v>
      </c>
      <c r="B34" s="24" t="s">
        <v>166</v>
      </c>
      <c r="C34" s="26">
        <v>2052</v>
      </c>
      <c r="D34" s="31" t="s">
        <v>1757</v>
      </c>
    </row>
    <row r="35" spans="1:4" customFormat="1">
      <c r="A35" s="24">
        <v>34</v>
      </c>
      <c r="B35" s="24" t="s">
        <v>167</v>
      </c>
      <c r="C35" s="26">
        <v>2051</v>
      </c>
      <c r="D35" s="31" t="s">
        <v>1756</v>
      </c>
    </row>
    <row r="36" spans="1:4" customFormat="1">
      <c r="A36" s="24">
        <v>35</v>
      </c>
      <c r="B36" s="24" t="s">
        <v>168</v>
      </c>
      <c r="C36" s="26">
        <v>-1912</v>
      </c>
      <c r="D36" s="31" t="s">
        <v>1755</v>
      </c>
    </row>
    <row r="37" spans="1:4" customFormat="1">
      <c r="A37" s="24">
        <v>36</v>
      </c>
      <c r="B37" s="24" t="s">
        <v>21</v>
      </c>
      <c r="C37" s="26">
        <v>-1911</v>
      </c>
      <c r="D37" s="31" t="s">
        <v>22</v>
      </c>
    </row>
    <row r="38" spans="1:4" customFormat="1">
      <c r="A38" s="24">
        <v>37</v>
      </c>
      <c r="B38" s="24" t="s">
        <v>169</v>
      </c>
      <c r="C38" s="26">
        <v>-1922</v>
      </c>
      <c r="D38" s="31" t="s">
        <v>1754</v>
      </c>
    </row>
    <row r="39" spans="1:4" customFormat="1">
      <c r="A39" s="24">
        <v>38</v>
      </c>
      <c r="B39" s="24" t="s">
        <v>170</v>
      </c>
      <c r="C39" s="26">
        <v>-1921</v>
      </c>
      <c r="D39" s="31" t="s">
        <v>1753</v>
      </c>
    </row>
    <row r="40" spans="1:4" customFormat="1">
      <c r="A40" s="24">
        <v>39</v>
      </c>
      <c r="B40" s="24" t="s">
        <v>171</v>
      </c>
      <c r="C40" s="26">
        <v>1902</v>
      </c>
      <c r="D40" s="31" t="s">
        <v>1752</v>
      </c>
    </row>
    <row r="41" spans="1:4" customFormat="1">
      <c r="A41" s="24">
        <v>40</v>
      </c>
      <c r="B41" s="24" t="s">
        <v>97</v>
      </c>
      <c r="C41" s="32">
        <v>1901</v>
      </c>
      <c r="D41" s="33" t="s">
        <v>1751</v>
      </c>
    </row>
    <row r="42" spans="1:4" customFormat="1">
      <c r="A42" s="24">
        <v>41</v>
      </c>
      <c r="B42" s="24" t="s">
        <v>172</v>
      </c>
      <c r="C42" s="32">
        <v>1912</v>
      </c>
      <c r="D42" s="33" t="s">
        <v>1750</v>
      </c>
    </row>
    <row r="43" spans="1:4" customFormat="1">
      <c r="A43" s="24">
        <v>42</v>
      </c>
      <c r="B43" s="24" t="s">
        <v>173</v>
      </c>
      <c r="C43" s="32">
        <v>1911</v>
      </c>
      <c r="D43" s="33" t="s">
        <v>1749</v>
      </c>
    </row>
    <row r="44" spans="1:4" customFormat="1">
      <c r="A44" s="24">
        <v>43</v>
      </c>
      <c r="B44" s="24" t="s">
        <v>174</v>
      </c>
      <c r="C44" s="32">
        <v>1922</v>
      </c>
      <c r="D44" s="33" t="s">
        <v>1748</v>
      </c>
    </row>
    <row r="45" spans="1:4" customFormat="1">
      <c r="A45" s="24">
        <v>44</v>
      </c>
      <c r="B45" s="24" t="s">
        <v>175</v>
      </c>
      <c r="C45" s="32">
        <v>1921</v>
      </c>
      <c r="D45" s="33"/>
    </row>
    <row r="46" spans="1:4" customFormat="1">
      <c r="A46" s="24">
        <v>45</v>
      </c>
      <c r="B46" s="24" t="s">
        <v>176</v>
      </c>
      <c r="C46" s="32">
        <v>1932</v>
      </c>
      <c r="D46" s="32" t="s">
        <v>1747</v>
      </c>
    </row>
    <row r="47" spans="1:4" customFormat="1">
      <c r="A47" s="24">
        <v>46</v>
      </c>
      <c r="B47" s="24" t="s">
        <v>177</v>
      </c>
      <c r="C47" s="32">
        <v>1931</v>
      </c>
      <c r="D47" s="33" t="s">
        <v>1746</v>
      </c>
    </row>
    <row r="48" spans="1:4" customFormat="1">
      <c r="A48" s="24">
        <v>47</v>
      </c>
      <c r="B48" s="24" t="s">
        <v>178</v>
      </c>
      <c r="C48" s="32">
        <v>1942</v>
      </c>
      <c r="D48" s="33" t="s">
        <v>1745</v>
      </c>
    </row>
    <row r="49" spans="1:4" customFormat="1">
      <c r="A49" s="24">
        <v>48</v>
      </c>
      <c r="B49" s="24" t="s">
        <v>179</v>
      </c>
      <c r="C49" s="32">
        <v>1941</v>
      </c>
      <c r="D49" s="33"/>
    </row>
    <row r="50" spans="1:4" customFormat="1">
      <c r="A50" s="24">
        <v>49</v>
      </c>
      <c r="B50" s="24" t="s">
        <v>180</v>
      </c>
      <c r="C50" s="32">
        <v>1952</v>
      </c>
      <c r="D50" s="33" t="s">
        <v>1744</v>
      </c>
    </row>
    <row r="51" spans="1:4" customFormat="1">
      <c r="A51" s="24">
        <v>50</v>
      </c>
      <c r="B51" s="24" t="s">
        <v>23</v>
      </c>
      <c r="C51" s="32">
        <v>1951</v>
      </c>
      <c r="D51" s="33" t="s">
        <v>1743</v>
      </c>
    </row>
    <row r="52" spans="1:4" customFormat="1">
      <c r="A52" s="24">
        <v>51</v>
      </c>
      <c r="B52" s="24" t="s">
        <v>182</v>
      </c>
      <c r="C52" s="32">
        <v>1962</v>
      </c>
      <c r="D52" s="33"/>
    </row>
    <row r="53" spans="1:4" customFormat="1">
      <c r="A53" s="24">
        <v>52</v>
      </c>
      <c r="B53" s="24" t="s">
        <v>183</v>
      </c>
      <c r="C53" s="32">
        <v>1961</v>
      </c>
      <c r="D53" s="33"/>
    </row>
    <row r="54" spans="1:4" customFormat="1">
      <c r="A54" s="24">
        <v>53</v>
      </c>
      <c r="B54" s="24" t="s">
        <v>184</v>
      </c>
      <c r="C54" s="32">
        <v>-1812</v>
      </c>
      <c r="D54" s="33" t="s">
        <v>1742</v>
      </c>
    </row>
    <row r="55" spans="1:4" customFormat="1">
      <c r="A55" s="24">
        <v>54</v>
      </c>
      <c r="B55" s="24" t="s">
        <v>185</v>
      </c>
      <c r="C55" s="32">
        <v>-1811</v>
      </c>
      <c r="D55" s="33"/>
    </row>
    <row r="56" spans="1:4" customFormat="1">
      <c r="A56" s="24">
        <v>55</v>
      </c>
      <c r="B56" s="24" t="s">
        <v>25</v>
      </c>
      <c r="C56" s="32">
        <v>-1822</v>
      </c>
      <c r="D56" s="32" t="s">
        <v>1741</v>
      </c>
    </row>
    <row r="57" spans="1:4" customFormat="1">
      <c r="A57" s="24">
        <v>56</v>
      </c>
      <c r="B57" s="24" t="s">
        <v>27</v>
      </c>
      <c r="C57" s="32">
        <v>-1821</v>
      </c>
      <c r="D57" s="32" t="s">
        <v>1740</v>
      </c>
    </row>
    <row r="58" spans="1:4" customFormat="1">
      <c r="A58" s="24">
        <v>57</v>
      </c>
      <c r="B58" s="24" t="s">
        <v>186</v>
      </c>
      <c r="C58" s="32">
        <v>1802</v>
      </c>
      <c r="D58" s="32"/>
    </row>
    <row r="59" spans="1:4" customFormat="1">
      <c r="A59" s="24">
        <v>58</v>
      </c>
      <c r="B59" s="24" t="s">
        <v>187</v>
      </c>
      <c r="C59" s="32">
        <v>1801</v>
      </c>
      <c r="D59" s="32" t="s">
        <v>1739</v>
      </c>
    </row>
    <row r="60" spans="1:4" customFormat="1">
      <c r="A60" s="24">
        <v>59</v>
      </c>
      <c r="B60" s="24" t="s">
        <v>188</v>
      </c>
      <c r="C60" s="32">
        <v>1812</v>
      </c>
      <c r="D60" s="32" t="s">
        <v>1738</v>
      </c>
    </row>
    <row r="61" spans="1:4" customFormat="1">
      <c r="A61" s="24">
        <v>60</v>
      </c>
      <c r="B61" s="24" t="s">
        <v>189</v>
      </c>
      <c r="C61" s="32">
        <v>1811</v>
      </c>
      <c r="D61" s="32" t="s">
        <v>1737</v>
      </c>
    </row>
    <row r="62" spans="1:4" customFormat="1">
      <c r="A62" s="24">
        <v>61</v>
      </c>
      <c r="B62" s="24" t="s">
        <v>190</v>
      </c>
      <c r="C62" s="32">
        <v>1822</v>
      </c>
      <c r="D62" s="32"/>
    </row>
    <row r="63" spans="1:4" customFormat="1">
      <c r="A63" s="24">
        <v>62</v>
      </c>
      <c r="B63" s="24" t="s">
        <v>29</v>
      </c>
      <c r="C63" s="32">
        <v>1821</v>
      </c>
      <c r="D63" s="32" t="s">
        <v>30</v>
      </c>
    </row>
    <row r="64" spans="1:4" customFormat="1">
      <c r="A64" s="24">
        <v>63</v>
      </c>
      <c r="B64" s="24" t="s">
        <v>191</v>
      </c>
      <c r="C64" s="32">
        <v>1832</v>
      </c>
      <c r="D64" s="33" t="s">
        <v>1736</v>
      </c>
    </row>
    <row r="65" spans="1:4" customFormat="1">
      <c r="A65" s="24">
        <v>64</v>
      </c>
      <c r="B65" s="24" t="s">
        <v>192</v>
      </c>
      <c r="C65" s="32">
        <v>1831</v>
      </c>
      <c r="D65" s="33" t="s">
        <v>1735</v>
      </c>
    </row>
    <row r="66" spans="1:4" customFormat="1">
      <c r="A66" s="24">
        <v>65</v>
      </c>
      <c r="B66" s="24" t="s">
        <v>193</v>
      </c>
      <c r="C66" s="32">
        <v>1842</v>
      </c>
      <c r="D66" s="33"/>
    </row>
    <row r="67" spans="1:4" customFormat="1">
      <c r="A67" s="24">
        <v>66</v>
      </c>
      <c r="B67" s="24" t="s">
        <v>194</v>
      </c>
      <c r="C67" s="32">
        <v>1841</v>
      </c>
      <c r="D67" s="33" t="s">
        <v>1734</v>
      </c>
    </row>
    <row r="68" spans="1:4" customFormat="1">
      <c r="A68" s="24">
        <v>67</v>
      </c>
      <c r="B68" s="24" t="s">
        <v>33</v>
      </c>
      <c r="C68" s="32">
        <v>1852</v>
      </c>
      <c r="D68" s="33" t="s">
        <v>1733</v>
      </c>
    </row>
    <row r="69" spans="1:4" customFormat="1">
      <c r="A69" s="24">
        <v>68</v>
      </c>
      <c r="B69" s="24" t="s">
        <v>134</v>
      </c>
      <c r="C69" s="24">
        <v>1851</v>
      </c>
      <c r="D69" s="24" t="s">
        <v>135</v>
      </c>
    </row>
    <row r="70" spans="1:4" customFormat="1">
      <c r="A70" s="24">
        <v>69</v>
      </c>
      <c r="B70" s="24" t="s">
        <v>195</v>
      </c>
      <c r="C70" s="24">
        <v>1862</v>
      </c>
      <c r="D70" s="24" t="s">
        <v>1732</v>
      </c>
    </row>
    <row r="71" spans="1:4" customFormat="1">
      <c r="A71" s="24">
        <v>70</v>
      </c>
      <c r="B71" s="24" t="s">
        <v>196</v>
      </c>
      <c r="C71" s="24">
        <v>1861</v>
      </c>
      <c r="D71" s="24" t="s">
        <v>1731</v>
      </c>
    </row>
    <row r="72" spans="1:4" customFormat="1">
      <c r="A72" s="24">
        <v>71</v>
      </c>
      <c r="B72" s="24" t="s">
        <v>197</v>
      </c>
      <c r="C72" s="24">
        <v>-1712</v>
      </c>
      <c r="D72" s="24" t="s">
        <v>1730</v>
      </c>
    </row>
    <row r="73" spans="1:4" customFormat="1">
      <c r="A73" s="24">
        <v>72</v>
      </c>
      <c r="B73" s="24" t="s">
        <v>198</v>
      </c>
      <c r="C73" s="24">
        <v>-1711</v>
      </c>
      <c r="D73" s="24" t="s">
        <v>1729</v>
      </c>
    </row>
    <row r="74" spans="1:4" customFormat="1">
      <c r="A74" s="24">
        <v>73</v>
      </c>
      <c r="B74" s="24" t="s">
        <v>199</v>
      </c>
      <c r="C74" s="24">
        <v>-1722</v>
      </c>
      <c r="D74" s="24" t="s">
        <v>1728</v>
      </c>
    </row>
    <row r="75" spans="1:4" customFormat="1">
      <c r="A75" s="24">
        <v>74</v>
      </c>
      <c r="B75" s="24" t="s">
        <v>200</v>
      </c>
      <c r="C75" s="24">
        <v>-1721</v>
      </c>
      <c r="D75" s="24" t="s">
        <v>1727</v>
      </c>
    </row>
    <row r="76" spans="1:4" customFormat="1">
      <c r="A76" s="24">
        <v>75</v>
      </c>
      <c r="B76" s="24" t="s">
        <v>201</v>
      </c>
      <c r="C76" s="24">
        <v>1703</v>
      </c>
      <c r="D76" s="24" t="s">
        <v>1403</v>
      </c>
    </row>
    <row r="77" spans="1:4" customFormat="1">
      <c r="A77" s="24">
        <v>76</v>
      </c>
      <c r="B77" s="24" t="s">
        <v>202</v>
      </c>
      <c r="C77" s="24">
        <v>1701</v>
      </c>
      <c r="D77" s="24" t="s">
        <v>1726</v>
      </c>
    </row>
    <row r="78" spans="1:4" customFormat="1">
      <c r="A78" s="24">
        <v>77</v>
      </c>
      <c r="B78" s="24" t="s">
        <v>203</v>
      </c>
      <c r="C78" s="24">
        <v>1702</v>
      </c>
      <c r="D78" s="24"/>
    </row>
    <row r="79" spans="1:4" customFormat="1">
      <c r="A79" s="24">
        <v>78</v>
      </c>
      <c r="B79" s="24" t="s">
        <v>204</v>
      </c>
      <c r="C79" s="24">
        <v>1712</v>
      </c>
      <c r="D79" s="24" t="s">
        <v>1725</v>
      </c>
    </row>
    <row r="80" spans="1:4" customFormat="1">
      <c r="A80" s="24">
        <v>79</v>
      </c>
      <c r="B80" s="24" t="s">
        <v>205</v>
      </c>
      <c r="C80" s="24">
        <v>1711</v>
      </c>
      <c r="D80" s="24" t="s">
        <v>1724</v>
      </c>
    </row>
    <row r="81" spans="1:4" customFormat="1">
      <c r="A81" s="24">
        <v>80</v>
      </c>
      <c r="B81" s="24" t="s">
        <v>206</v>
      </c>
      <c r="C81" s="24">
        <v>1722</v>
      </c>
      <c r="D81" s="24" t="s">
        <v>1723</v>
      </c>
    </row>
    <row r="82" spans="1:4" customFormat="1">
      <c r="A82" s="24">
        <v>81</v>
      </c>
      <c r="B82" s="24" t="s">
        <v>207</v>
      </c>
      <c r="C82" s="24">
        <v>1721</v>
      </c>
      <c r="D82" s="24" t="s">
        <v>1722</v>
      </c>
    </row>
    <row r="83" spans="1:4" customFormat="1">
      <c r="A83" s="24">
        <v>82</v>
      </c>
      <c r="B83" s="24" t="s">
        <v>208</v>
      </c>
      <c r="C83" s="24">
        <v>1732</v>
      </c>
      <c r="D83" s="24" t="s">
        <v>1721</v>
      </c>
    </row>
    <row r="84" spans="1:4" customFormat="1">
      <c r="A84" s="24">
        <v>83</v>
      </c>
      <c r="B84" s="24" t="s">
        <v>209</v>
      </c>
      <c r="C84" s="24">
        <v>1731</v>
      </c>
      <c r="D84" s="24" t="s">
        <v>1527</v>
      </c>
    </row>
    <row r="85" spans="1:4" customFormat="1">
      <c r="A85" s="24">
        <v>84</v>
      </c>
      <c r="B85" s="24" t="s">
        <v>210</v>
      </c>
      <c r="C85" s="24">
        <v>1742</v>
      </c>
      <c r="D85" s="24"/>
    </row>
    <row r="86" spans="1:4" customFormat="1">
      <c r="A86" s="24">
        <v>85</v>
      </c>
      <c r="B86" s="24" t="s">
        <v>211</v>
      </c>
      <c r="C86" s="24">
        <v>1741</v>
      </c>
      <c r="D86" s="24"/>
    </row>
    <row r="87" spans="1:4" customFormat="1">
      <c r="A87" s="24">
        <v>86</v>
      </c>
      <c r="B87" s="24" t="s">
        <v>212</v>
      </c>
      <c r="C87" s="24">
        <v>1752</v>
      </c>
      <c r="D87" s="24" t="s">
        <v>1720</v>
      </c>
    </row>
    <row r="88" spans="1:4" customFormat="1">
      <c r="A88" s="24">
        <v>87</v>
      </c>
      <c r="B88" s="24" t="s">
        <v>36</v>
      </c>
      <c r="C88" s="24">
        <v>1751</v>
      </c>
      <c r="D88" s="24" t="s">
        <v>1719</v>
      </c>
    </row>
    <row r="89" spans="1:4" customFormat="1">
      <c r="A89" s="24">
        <v>88</v>
      </c>
      <c r="B89" s="24" t="s">
        <v>39</v>
      </c>
      <c r="C89" s="24">
        <v>-1612</v>
      </c>
      <c r="D89" s="24" t="s">
        <v>1718</v>
      </c>
    </row>
    <row r="90" spans="1:4" customFormat="1">
      <c r="A90" s="24">
        <v>89</v>
      </c>
      <c r="B90" s="24" t="s">
        <v>215</v>
      </c>
      <c r="C90" s="24">
        <v>-1611</v>
      </c>
      <c r="D90" s="24" t="s">
        <v>1717</v>
      </c>
    </row>
    <row r="91" spans="1:4" customFormat="1">
      <c r="A91" s="24">
        <v>90</v>
      </c>
      <c r="B91" s="24" t="s">
        <v>216</v>
      </c>
      <c r="C91" s="24">
        <v>-1622</v>
      </c>
      <c r="D91" s="24" t="s">
        <v>1716</v>
      </c>
    </row>
    <row r="92" spans="1:4" customFormat="1">
      <c r="A92" s="24">
        <v>91</v>
      </c>
      <c r="B92" s="24" t="s">
        <v>217</v>
      </c>
      <c r="C92" s="24">
        <v>-1621</v>
      </c>
      <c r="D92" s="24"/>
    </row>
    <row r="93" spans="1:4" customFormat="1">
      <c r="A93" s="24">
        <v>92</v>
      </c>
      <c r="B93" s="24" t="s">
        <v>218</v>
      </c>
      <c r="C93" s="24">
        <v>-1632</v>
      </c>
      <c r="D93" s="24" t="s">
        <v>1590</v>
      </c>
    </row>
    <row r="94" spans="1:4" customFormat="1">
      <c r="A94" s="24">
        <v>93</v>
      </c>
      <c r="B94" s="24" t="s">
        <v>42</v>
      </c>
      <c r="C94" s="24">
        <v>-1631</v>
      </c>
      <c r="D94" s="24" t="s">
        <v>1715</v>
      </c>
    </row>
    <row r="95" spans="1:4" customFormat="1">
      <c r="A95" s="24">
        <v>94</v>
      </c>
      <c r="B95" s="24" t="s">
        <v>219</v>
      </c>
      <c r="C95" s="24">
        <v>1602</v>
      </c>
      <c r="D95" s="24" t="s">
        <v>1714</v>
      </c>
    </row>
    <row r="96" spans="1:4" customFormat="1">
      <c r="A96" s="24">
        <v>95</v>
      </c>
      <c r="B96" s="24" t="s">
        <v>220</v>
      </c>
      <c r="C96" s="24">
        <v>1601</v>
      </c>
      <c r="D96" s="24" t="s">
        <v>1713</v>
      </c>
    </row>
    <row r="97" spans="1:4" customFormat="1">
      <c r="A97" s="24">
        <v>96</v>
      </c>
      <c r="B97" s="24" t="s">
        <v>221</v>
      </c>
      <c r="C97" s="24">
        <v>1612</v>
      </c>
      <c r="D97" s="24" t="s">
        <v>1712</v>
      </c>
    </row>
    <row r="98" spans="1:4" customFormat="1">
      <c r="A98" s="24">
        <v>97</v>
      </c>
      <c r="B98" s="24" t="s">
        <v>222</v>
      </c>
      <c r="C98" s="24">
        <v>1611</v>
      </c>
      <c r="D98" s="24" t="s">
        <v>1711</v>
      </c>
    </row>
    <row r="99" spans="1:4" customFormat="1">
      <c r="A99" s="24">
        <v>98</v>
      </c>
      <c r="B99" s="24" t="s">
        <v>223</v>
      </c>
      <c r="C99" s="24">
        <v>1622</v>
      </c>
      <c r="D99" s="24" t="s">
        <v>1710</v>
      </c>
    </row>
    <row r="100" spans="1:4" customFormat="1">
      <c r="A100" s="24">
        <v>99</v>
      </c>
      <c r="B100" s="24" t="s">
        <v>44</v>
      </c>
      <c r="C100" s="24">
        <v>1621</v>
      </c>
      <c r="D100" s="24" t="s">
        <v>46</v>
      </c>
    </row>
    <row r="101" spans="1:4" customFormat="1">
      <c r="A101" s="24">
        <v>100</v>
      </c>
      <c r="B101" s="24" t="s">
        <v>224</v>
      </c>
      <c r="C101" s="24">
        <v>1632</v>
      </c>
      <c r="D101" s="24" t="s">
        <v>1709</v>
      </c>
    </row>
    <row r="102" spans="1:4" customFormat="1">
      <c r="A102" s="24">
        <v>101</v>
      </c>
      <c r="B102" s="24" t="s">
        <v>225</v>
      </c>
      <c r="C102" s="24">
        <v>1631</v>
      </c>
      <c r="D102" s="24" t="s">
        <v>1708</v>
      </c>
    </row>
    <row r="103" spans="1:4" customFormat="1">
      <c r="A103" s="24">
        <v>102</v>
      </c>
      <c r="B103" s="24" t="s">
        <v>226</v>
      </c>
      <c r="C103" s="24">
        <v>-1512</v>
      </c>
      <c r="D103" s="24" t="s">
        <v>1707</v>
      </c>
    </row>
    <row r="104" spans="1:4" customFormat="1">
      <c r="A104" s="24">
        <v>103</v>
      </c>
      <c r="B104" s="24" t="s">
        <v>227</v>
      </c>
      <c r="C104" s="24">
        <v>-1511</v>
      </c>
      <c r="D104" s="24" t="s">
        <v>1706</v>
      </c>
    </row>
    <row r="105" spans="1:4" customFormat="1">
      <c r="A105" s="24">
        <v>104</v>
      </c>
      <c r="B105" s="24" t="s">
        <v>228</v>
      </c>
      <c r="C105" s="24">
        <v>-1522</v>
      </c>
      <c r="D105" s="24"/>
    </row>
    <row r="106" spans="1:4" customFormat="1">
      <c r="A106" s="24">
        <v>105</v>
      </c>
      <c r="B106" s="24" t="s">
        <v>101</v>
      </c>
      <c r="C106" s="24">
        <v>-1521</v>
      </c>
      <c r="D106" s="24" t="s">
        <v>1705</v>
      </c>
    </row>
    <row r="107" spans="1:4" customFormat="1">
      <c r="A107" s="24">
        <v>106</v>
      </c>
      <c r="B107" s="24" t="s">
        <v>229</v>
      </c>
      <c r="C107" s="24">
        <v>-1532</v>
      </c>
      <c r="D107" s="24"/>
    </row>
    <row r="108" spans="1:4" customFormat="1">
      <c r="A108" s="24">
        <v>107</v>
      </c>
      <c r="B108" s="24" t="s">
        <v>230</v>
      </c>
      <c r="C108" s="24">
        <v>-1531</v>
      </c>
      <c r="D108" s="24" t="s">
        <v>1704</v>
      </c>
    </row>
    <row r="109" spans="1:4" customFormat="1">
      <c r="A109" s="24">
        <v>108</v>
      </c>
      <c r="B109" s="24" t="s">
        <v>231</v>
      </c>
      <c r="C109" s="24">
        <v>1502</v>
      </c>
      <c r="D109" s="24"/>
    </row>
    <row r="110" spans="1:4" customFormat="1">
      <c r="A110" s="24">
        <v>109</v>
      </c>
      <c r="B110" s="24" t="s">
        <v>47</v>
      </c>
      <c r="C110" s="24">
        <v>1501</v>
      </c>
      <c r="D110" s="24" t="s">
        <v>1703</v>
      </c>
    </row>
    <row r="111" spans="1:4" customFormat="1">
      <c r="A111" s="24">
        <v>110</v>
      </c>
      <c r="B111" s="24" t="s">
        <v>232</v>
      </c>
      <c r="C111" s="24">
        <v>1512</v>
      </c>
      <c r="D111" s="24" t="s">
        <v>1702</v>
      </c>
    </row>
    <row r="112" spans="1:4" customFormat="1">
      <c r="A112" s="24">
        <v>111</v>
      </c>
      <c r="B112" s="24" t="s">
        <v>233</v>
      </c>
      <c r="C112" s="24">
        <v>1511</v>
      </c>
      <c r="D112" s="24" t="s">
        <v>1701</v>
      </c>
    </row>
    <row r="113" spans="1:4" customFormat="1">
      <c r="A113" s="24">
        <v>112</v>
      </c>
      <c r="B113" s="24" t="s">
        <v>234</v>
      </c>
      <c r="C113" s="24">
        <v>1522</v>
      </c>
      <c r="D113" s="24" t="s">
        <v>1700</v>
      </c>
    </row>
    <row r="114" spans="1:4" customFormat="1">
      <c r="A114" s="24">
        <v>113</v>
      </c>
      <c r="B114" s="24" t="s">
        <v>235</v>
      </c>
      <c r="C114" s="24">
        <v>1521</v>
      </c>
      <c r="D114" s="24" t="s">
        <v>1699</v>
      </c>
    </row>
    <row r="115" spans="1:4" customFormat="1">
      <c r="A115" s="24">
        <v>114</v>
      </c>
      <c r="B115" s="24" t="s">
        <v>236</v>
      </c>
      <c r="C115" s="24">
        <v>1532</v>
      </c>
      <c r="D115" s="24" t="s">
        <v>1698</v>
      </c>
    </row>
    <row r="116" spans="1:4" customFormat="1">
      <c r="A116" s="24">
        <v>115</v>
      </c>
      <c r="B116" s="24" t="s">
        <v>237</v>
      </c>
      <c r="C116" s="24">
        <v>1531</v>
      </c>
      <c r="D116" s="24"/>
    </row>
    <row r="117" spans="1:4" customFormat="1">
      <c r="A117" s="24">
        <v>116</v>
      </c>
      <c r="B117" s="24" t="s">
        <v>51</v>
      </c>
      <c r="C117" s="24">
        <v>1542</v>
      </c>
      <c r="D117" s="24" t="s">
        <v>1697</v>
      </c>
    </row>
    <row r="118" spans="1:4" customFormat="1">
      <c r="A118" s="24">
        <v>117</v>
      </c>
      <c r="B118" s="24" t="s">
        <v>238</v>
      </c>
      <c r="C118" s="24">
        <v>1541</v>
      </c>
      <c r="D118" s="24"/>
    </row>
    <row r="119" spans="1:4" customFormat="1">
      <c r="A119" s="24">
        <v>118</v>
      </c>
      <c r="B119" s="24" t="s">
        <v>239</v>
      </c>
      <c r="C119" s="24">
        <v>1552</v>
      </c>
      <c r="D119" s="24" t="s">
        <v>1696</v>
      </c>
    </row>
    <row r="120" spans="1:4" customFormat="1">
      <c r="A120" s="24">
        <v>119</v>
      </c>
      <c r="B120" s="24" t="s">
        <v>240</v>
      </c>
      <c r="C120" s="24">
        <v>1551</v>
      </c>
      <c r="D120" s="24"/>
    </row>
    <row r="121" spans="1:4" customFormat="1">
      <c r="A121" s="24">
        <v>120</v>
      </c>
      <c r="B121" s="24" t="s">
        <v>241</v>
      </c>
      <c r="C121" s="24">
        <v>-1412</v>
      </c>
      <c r="D121" s="24" t="s">
        <v>1695</v>
      </c>
    </row>
    <row r="122" spans="1:4" customFormat="1">
      <c r="A122" s="24">
        <v>121</v>
      </c>
      <c r="B122" s="24" t="s">
        <v>242</v>
      </c>
      <c r="C122" s="24">
        <v>-1411</v>
      </c>
      <c r="D122" s="24"/>
    </row>
    <row r="123" spans="1:4" customFormat="1">
      <c r="A123" s="24">
        <v>122</v>
      </c>
      <c r="B123" s="24" t="s">
        <v>243</v>
      </c>
      <c r="C123" s="24">
        <v>-1422</v>
      </c>
      <c r="D123" s="24" t="s">
        <v>1694</v>
      </c>
    </row>
    <row r="124" spans="1:4" customFormat="1">
      <c r="A124" s="24">
        <v>123</v>
      </c>
      <c r="B124" s="24" t="s">
        <v>244</v>
      </c>
      <c r="C124" s="24">
        <v>-1421</v>
      </c>
      <c r="D124" s="24" t="s">
        <v>1693</v>
      </c>
    </row>
    <row r="125" spans="1:4" customFormat="1">
      <c r="A125" s="24">
        <v>124</v>
      </c>
      <c r="B125" s="24" t="s">
        <v>245</v>
      </c>
      <c r="C125" s="24">
        <v>-1432</v>
      </c>
      <c r="D125" s="24"/>
    </row>
    <row r="126" spans="1:4" customFormat="1">
      <c r="A126" s="24">
        <v>125</v>
      </c>
      <c r="B126" s="24" t="s">
        <v>246</v>
      </c>
      <c r="C126" s="24">
        <v>-1431</v>
      </c>
      <c r="D126" s="24" t="s">
        <v>1692</v>
      </c>
    </row>
    <row r="127" spans="1:4" customFormat="1">
      <c r="A127" s="24">
        <v>126</v>
      </c>
      <c r="B127" s="24" t="s">
        <v>247</v>
      </c>
      <c r="C127" s="24">
        <v>1402</v>
      </c>
      <c r="D127" s="24" t="s">
        <v>1691</v>
      </c>
    </row>
    <row r="128" spans="1:4" customFormat="1">
      <c r="A128" s="24">
        <v>127</v>
      </c>
      <c r="B128" s="24" t="s">
        <v>248</v>
      </c>
      <c r="C128" s="24">
        <v>1401</v>
      </c>
      <c r="D128" s="24" t="s">
        <v>1690</v>
      </c>
    </row>
    <row r="129" spans="1:4" customFormat="1">
      <c r="A129" s="24">
        <v>128</v>
      </c>
      <c r="B129" s="24" t="s">
        <v>249</v>
      </c>
      <c r="C129" s="24">
        <v>1412</v>
      </c>
      <c r="D129" s="24" t="s">
        <v>1689</v>
      </c>
    </row>
    <row r="130" spans="1:4" customFormat="1">
      <c r="A130" s="24">
        <v>129</v>
      </c>
      <c r="B130" s="24" t="s">
        <v>250</v>
      </c>
      <c r="C130" s="24">
        <v>1411</v>
      </c>
      <c r="D130" s="24" t="s">
        <v>1688</v>
      </c>
    </row>
    <row r="131" spans="1:4" customFormat="1">
      <c r="A131" s="24">
        <v>130</v>
      </c>
      <c r="B131" s="24" t="s">
        <v>251</v>
      </c>
      <c r="C131" s="24">
        <v>1422</v>
      </c>
      <c r="D131" s="24"/>
    </row>
    <row r="132" spans="1:4" customFormat="1">
      <c r="A132" s="24">
        <v>131</v>
      </c>
      <c r="B132" s="24" t="s">
        <v>252</v>
      </c>
      <c r="C132" s="24">
        <v>1421</v>
      </c>
      <c r="D132" s="24" t="s">
        <v>1687</v>
      </c>
    </row>
    <row r="133" spans="1:4" customFormat="1">
      <c r="A133" s="24">
        <v>132</v>
      </c>
      <c r="B133" s="24" t="s">
        <v>253</v>
      </c>
      <c r="C133" s="24">
        <v>1432</v>
      </c>
      <c r="D133" s="24"/>
    </row>
    <row r="134" spans="1:4" customFormat="1">
      <c r="A134" s="24">
        <v>133</v>
      </c>
      <c r="B134" s="24" t="s">
        <v>254</v>
      </c>
      <c r="C134" s="24">
        <v>1431</v>
      </c>
      <c r="D134" s="24" t="s">
        <v>1686</v>
      </c>
    </row>
    <row r="135" spans="1:4" customFormat="1">
      <c r="A135" s="24">
        <v>134</v>
      </c>
      <c r="B135" s="24" t="s">
        <v>95</v>
      </c>
      <c r="C135" s="24">
        <v>1442</v>
      </c>
      <c r="D135" s="24"/>
    </row>
    <row r="136" spans="1:4" customFormat="1">
      <c r="A136" s="24">
        <v>135</v>
      </c>
      <c r="B136" s="24" t="s">
        <v>256</v>
      </c>
      <c r="C136" s="24">
        <v>1441</v>
      </c>
      <c r="D136" s="24" t="s">
        <v>1685</v>
      </c>
    </row>
    <row r="137" spans="1:4" customFormat="1">
      <c r="A137" s="24">
        <v>136</v>
      </c>
      <c r="B137" s="24" t="s">
        <v>53</v>
      </c>
      <c r="C137" s="24">
        <v>1452</v>
      </c>
      <c r="D137" s="24" t="s">
        <v>1684</v>
      </c>
    </row>
    <row r="138" spans="1:4" customFormat="1">
      <c r="A138" s="24">
        <v>137</v>
      </c>
      <c r="B138" s="24" t="s">
        <v>257</v>
      </c>
      <c r="C138" s="24">
        <v>1451</v>
      </c>
      <c r="D138" s="24" t="s">
        <v>1683</v>
      </c>
    </row>
    <row r="139" spans="1:4" customFormat="1">
      <c r="A139" s="24">
        <v>138</v>
      </c>
      <c r="B139" s="24" t="s">
        <v>258</v>
      </c>
      <c r="C139" s="24">
        <v>-1312</v>
      </c>
      <c r="D139" s="24" t="s">
        <v>1682</v>
      </c>
    </row>
    <row r="140" spans="1:4" customFormat="1">
      <c r="A140" s="24">
        <v>139</v>
      </c>
      <c r="B140" s="24" t="s">
        <v>259</v>
      </c>
      <c r="C140" s="24">
        <v>-1311</v>
      </c>
      <c r="D140" s="24" t="s">
        <v>1681</v>
      </c>
    </row>
    <row r="141" spans="1:4" customFormat="1">
      <c r="A141" s="24">
        <v>140</v>
      </c>
      <c r="B141" s="24" t="s">
        <v>260</v>
      </c>
      <c r="C141" s="24">
        <v>-1322</v>
      </c>
      <c r="D141" s="24"/>
    </row>
    <row r="142" spans="1:4" customFormat="1">
      <c r="A142" s="24">
        <v>141</v>
      </c>
      <c r="B142" s="24" t="s">
        <v>103</v>
      </c>
      <c r="C142" s="24">
        <v>-1321</v>
      </c>
      <c r="D142" s="24" t="s">
        <v>1680</v>
      </c>
    </row>
    <row r="143" spans="1:4" customFormat="1">
      <c r="A143" s="24">
        <v>142</v>
      </c>
      <c r="B143" s="24" t="s">
        <v>261</v>
      </c>
      <c r="C143" s="24">
        <v>-1332</v>
      </c>
      <c r="D143" s="24" t="s">
        <v>1679</v>
      </c>
    </row>
    <row r="144" spans="1:4" customFormat="1">
      <c r="A144" s="24">
        <v>143</v>
      </c>
      <c r="B144" s="24" t="s">
        <v>262</v>
      </c>
      <c r="C144" s="24">
        <v>-1331</v>
      </c>
      <c r="D144" s="24" t="s">
        <v>116</v>
      </c>
    </row>
    <row r="145" spans="1:4" customFormat="1">
      <c r="A145" s="24">
        <v>144</v>
      </c>
      <c r="B145" s="24" t="s">
        <v>263</v>
      </c>
      <c r="C145" s="24">
        <v>1302</v>
      </c>
      <c r="D145" s="24"/>
    </row>
    <row r="146" spans="1:4" customFormat="1">
      <c r="A146" s="24">
        <v>145</v>
      </c>
      <c r="B146" s="24" t="s">
        <v>264</v>
      </c>
      <c r="C146" s="24">
        <v>1301</v>
      </c>
      <c r="D146" s="24" t="s">
        <v>1678</v>
      </c>
    </row>
    <row r="147" spans="1:4" customFormat="1">
      <c r="A147" s="24">
        <v>146</v>
      </c>
      <c r="B147" s="24" t="s">
        <v>55</v>
      </c>
      <c r="C147" s="24">
        <v>1312</v>
      </c>
      <c r="D147" s="24" t="s">
        <v>1677</v>
      </c>
    </row>
    <row r="148" spans="1:4" customFormat="1">
      <c r="A148" s="24">
        <v>147</v>
      </c>
      <c r="B148" s="24" t="s">
        <v>265</v>
      </c>
      <c r="C148" s="24">
        <v>1311</v>
      </c>
      <c r="D148" s="24" t="s">
        <v>1676</v>
      </c>
    </row>
    <row r="149" spans="1:4" customFormat="1">
      <c r="A149" s="24">
        <v>148</v>
      </c>
      <c r="B149" s="24" t="s">
        <v>57</v>
      </c>
      <c r="C149" s="24">
        <v>1322</v>
      </c>
      <c r="D149" s="24" t="s">
        <v>1675</v>
      </c>
    </row>
    <row r="150" spans="1:4" customFormat="1">
      <c r="A150" s="24">
        <v>149</v>
      </c>
      <c r="B150" s="24" t="s">
        <v>266</v>
      </c>
      <c r="C150" s="24">
        <v>1321</v>
      </c>
      <c r="D150" s="24" t="s">
        <v>1674</v>
      </c>
    </row>
    <row r="151" spans="1:4" customFormat="1">
      <c r="A151" s="24">
        <v>150</v>
      </c>
      <c r="B151" s="24" t="s">
        <v>267</v>
      </c>
      <c r="C151" s="24">
        <v>1332</v>
      </c>
      <c r="D151" s="24"/>
    </row>
    <row r="152" spans="1:4" customFormat="1">
      <c r="A152" s="24">
        <v>151</v>
      </c>
      <c r="B152" s="24" t="s">
        <v>268</v>
      </c>
      <c r="C152" s="24">
        <v>1331</v>
      </c>
      <c r="D152" s="24" t="s">
        <v>1673</v>
      </c>
    </row>
    <row r="153" spans="1:4" customFormat="1">
      <c r="A153" s="24">
        <v>152</v>
      </c>
      <c r="B153" s="24" t="s">
        <v>269</v>
      </c>
      <c r="C153" s="24">
        <v>-1212</v>
      </c>
      <c r="D153" s="24" t="s">
        <v>1672</v>
      </c>
    </row>
    <row r="154" spans="1:4" customFormat="1">
      <c r="A154" s="24">
        <v>153</v>
      </c>
      <c r="B154" s="24" t="s">
        <v>270</v>
      </c>
      <c r="C154" s="24">
        <v>-1211</v>
      </c>
      <c r="D154" s="24"/>
    </row>
    <row r="155" spans="1:4" customFormat="1">
      <c r="A155" s="24">
        <v>154</v>
      </c>
      <c r="B155" s="24" t="s">
        <v>271</v>
      </c>
      <c r="C155" s="24">
        <v>-1222</v>
      </c>
      <c r="D155" s="24"/>
    </row>
    <row r="156" spans="1:4" customFormat="1">
      <c r="A156" s="24">
        <v>155</v>
      </c>
      <c r="B156" s="24" t="s">
        <v>272</v>
      </c>
      <c r="C156" s="24">
        <v>-1221</v>
      </c>
      <c r="D156" s="24" t="s">
        <v>1671</v>
      </c>
    </row>
    <row r="157" spans="1:4" customFormat="1">
      <c r="A157" s="24">
        <v>156</v>
      </c>
      <c r="B157" s="24" t="s">
        <v>273</v>
      </c>
      <c r="C157" s="24">
        <v>1202</v>
      </c>
      <c r="D157" s="24" t="s">
        <v>1670</v>
      </c>
    </row>
    <row r="158" spans="1:4" customFormat="1">
      <c r="A158" s="24">
        <v>157</v>
      </c>
      <c r="B158" s="24" t="s">
        <v>274</v>
      </c>
      <c r="C158" s="24">
        <v>1201</v>
      </c>
      <c r="D158" s="24" t="s">
        <v>1670</v>
      </c>
    </row>
    <row r="159" spans="1:4" customFormat="1">
      <c r="A159" s="24">
        <v>158</v>
      </c>
      <c r="B159" s="24" t="s">
        <v>275</v>
      </c>
      <c r="C159" s="24">
        <v>1212</v>
      </c>
      <c r="D159" s="24"/>
    </row>
    <row r="160" spans="1:4" customFormat="1">
      <c r="A160" s="24">
        <v>159</v>
      </c>
      <c r="B160" s="24" t="s">
        <v>59</v>
      </c>
      <c r="C160" s="24">
        <v>1211</v>
      </c>
      <c r="D160" s="24" t="s">
        <v>60</v>
      </c>
    </row>
    <row r="161" spans="1:4" customFormat="1">
      <c r="A161" s="24">
        <v>160</v>
      </c>
      <c r="B161" s="24" t="s">
        <v>276</v>
      </c>
      <c r="C161" s="24">
        <v>1222</v>
      </c>
      <c r="D161" s="24" t="s">
        <v>1669</v>
      </c>
    </row>
    <row r="162" spans="1:4" customFormat="1">
      <c r="A162" s="24">
        <v>161</v>
      </c>
      <c r="B162" s="24" t="s">
        <v>277</v>
      </c>
      <c r="C162" s="24">
        <v>1221</v>
      </c>
      <c r="D162" s="24" t="s">
        <v>1668</v>
      </c>
    </row>
    <row r="163" spans="1:4" customFormat="1">
      <c r="A163" s="24">
        <v>162</v>
      </c>
      <c r="B163" s="24" t="s">
        <v>278</v>
      </c>
      <c r="C163" s="24">
        <v>1232</v>
      </c>
      <c r="D163" s="24" t="s">
        <v>1667</v>
      </c>
    </row>
    <row r="164" spans="1:4" customFormat="1">
      <c r="A164" s="24">
        <v>163</v>
      </c>
      <c r="B164" s="24" t="s">
        <v>279</v>
      </c>
      <c r="C164" s="24">
        <v>1231</v>
      </c>
      <c r="D164" s="24" t="s">
        <v>1666</v>
      </c>
    </row>
    <row r="165" spans="1:4" customFormat="1">
      <c r="A165" s="24">
        <v>164</v>
      </c>
      <c r="B165" s="24" t="s">
        <v>280</v>
      </c>
      <c r="C165" s="24">
        <v>1242</v>
      </c>
      <c r="D165" s="24" t="s">
        <v>1665</v>
      </c>
    </row>
    <row r="166" spans="1:4" customFormat="1">
      <c r="A166" s="24">
        <v>165</v>
      </c>
      <c r="B166" s="24" t="s">
        <v>281</v>
      </c>
      <c r="C166" s="24">
        <v>1241</v>
      </c>
      <c r="D166" s="24" t="s">
        <v>1664</v>
      </c>
    </row>
    <row r="167" spans="1:4" customFormat="1">
      <c r="A167" s="24">
        <v>166</v>
      </c>
      <c r="B167" s="24" t="s">
        <v>282</v>
      </c>
      <c r="C167" s="24">
        <v>-1111</v>
      </c>
      <c r="D167" s="24" t="s">
        <v>1663</v>
      </c>
    </row>
    <row r="168" spans="1:4" customFormat="1">
      <c r="A168" s="24">
        <v>167</v>
      </c>
      <c r="B168" s="24" t="s">
        <v>283</v>
      </c>
      <c r="C168" s="24">
        <v>-1121</v>
      </c>
      <c r="D168" s="24" t="s">
        <v>1662</v>
      </c>
    </row>
    <row r="169" spans="1:4" customFormat="1">
      <c r="A169" s="24">
        <v>168</v>
      </c>
      <c r="B169" s="24" t="s">
        <v>284</v>
      </c>
      <c r="C169" s="24">
        <v>1101</v>
      </c>
      <c r="D169" s="24" t="s">
        <v>1661</v>
      </c>
    </row>
    <row r="170" spans="1:4" customFormat="1">
      <c r="A170" s="24">
        <v>169</v>
      </c>
      <c r="B170" s="24" t="s">
        <v>285</v>
      </c>
      <c r="C170" s="24">
        <v>1113</v>
      </c>
      <c r="D170" s="24" t="s">
        <v>1660</v>
      </c>
    </row>
    <row r="171" spans="1:4" customFormat="1">
      <c r="A171" s="24">
        <v>170</v>
      </c>
      <c r="B171" s="24" t="s">
        <v>120</v>
      </c>
      <c r="C171" s="24">
        <v>1112</v>
      </c>
      <c r="D171" s="24" t="s">
        <v>1659</v>
      </c>
    </row>
    <row r="172" spans="1:4" customFormat="1">
      <c r="A172" s="24">
        <v>171</v>
      </c>
      <c r="B172" s="24" t="s">
        <v>287</v>
      </c>
      <c r="C172" s="24">
        <v>1111</v>
      </c>
      <c r="D172" s="24" t="s">
        <v>1658</v>
      </c>
    </row>
    <row r="173" spans="1:4" customFormat="1">
      <c r="A173" s="24">
        <v>172</v>
      </c>
      <c r="B173" s="24" t="s">
        <v>288</v>
      </c>
      <c r="C173" s="24">
        <v>1123</v>
      </c>
      <c r="D173" s="24" t="s">
        <v>1657</v>
      </c>
    </row>
    <row r="174" spans="1:4" customFormat="1">
      <c r="A174" s="24">
        <v>173</v>
      </c>
      <c r="B174" s="24" t="s">
        <v>289</v>
      </c>
      <c r="C174" s="24">
        <v>1122</v>
      </c>
      <c r="D174" s="24" t="s">
        <v>1656</v>
      </c>
    </row>
    <row r="175" spans="1:4" customFormat="1">
      <c r="A175" s="24">
        <v>174</v>
      </c>
      <c r="B175" s="24" t="s">
        <v>290</v>
      </c>
      <c r="C175" s="24">
        <v>1121</v>
      </c>
      <c r="D175" s="24"/>
    </row>
    <row r="176" spans="1:4" customFormat="1">
      <c r="A176" s="24">
        <v>175</v>
      </c>
      <c r="B176" s="24" t="s">
        <v>291</v>
      </c>
      <c r="C176" s="24">
        <v>1133</v>
      </c>
      <c r="D176" s="24" t="s">
        <v>1655</v>
      </c>
    </row>
    <row r="177" spans="1:4" customFormat="1">
      <c r="A177" s="24">
        <v>176</v>
      </c>
      <c r="B177" s="24" t="s">
        <v>292</v>
      </c>
      <c r="C177" s="24">
        <v>1132</v>
      </c>
      <c r="D177" s="24" t="s">
        <v>1179</v>
      </c>
    </row>
    <row r="178" spans="1:4" customFormat="1">
      <c r="A178" s="24">
        <v>177</v>
      </c>
      <c r="B178" s="24" t="s">
        <v>293</v>
      </c>
      <c r="C178" s="24">
        <v>1131</v>
      </c>
      <c r="D178" s="24" t="s">
        <v>1654</v>
      </c>
    </row>
    <row r="179" spans="1:4" customFormat="1">
      <c r="A179" s="24">
        <v>178</v>
      </c>
      <c r="B179" s="24" t="s">
        <v>294</v>
      </c>
      <c r="C179" s="24">
        <v>1143</v>
      </c>
      <c r="D179" s="24" t="s">
        <v>1653</v>
      </c>
    </row>
    <row r="180" spans="1:4" customFormat="1">
      <c r="A180" s="24">
        <v>179</v>
      </c>
      <c r="B180" s="24" t="s">
        <v>295</v>
      </c>
      <c r="C180" s="24">
        <v>1142</v>
      </c>
      <c r="D180" s="24" t="s">
        <v>1652</v>
      </c>
    </row>
    <row r="181" spans="1:4" customFormat="1">
      <c r="A181" s="24">
        <v>180</v>
      </c>
      <c r="B181" s="24" t="s">
        <v>296</v>
      </c>
      <c r="C181" s="24">
        <v>1141</v>
      </c>
      <c r="D181" s="24" t="s">
        <v>1410</v>
      </c>
    </row>
    <row r="182" spans="1:4" customFormat="1">
      <c r="A182" s="24">
        <v>181</v>
      </c>
      <c r="B182" s="24" t="s">
        <v>297</v>
      </c>
      <c r="C182" s="24">
        <v>1153</v>
      </c>
      <c r="D182" s="24"/>
    </row>
    <row r="183" spans="1:4" customFormat="1">
      <c r="A183" s="24">
        <v>182</v>
      </c>
      <c r="B183" s="24" t="s">
        <v>298</v>
      </c>
      <c r="C183" s="24">
        <v>1152</v>
      </c>
      <c r="D183" s="24" t="s">
        <v>1651</v>
      </c>
    </row>
    <row r="184" spans="1:4" customFormat="1">
      <c r="A184" s="24">
        <v>183</v>
      </c>
      <c r="B184" s="24" t="s">
        <v>299</v>
      </c>
      <c r="C184" s="24">
        <v>1151</v>
      </c>
      <c r="D184" s="24" t="s">
        <v>1650</v>
      </c>
    </row>
    <row r="185" spans="1:4" customFormat="1">
      <c r="A185" s="24">
        <v>184</v>
      </c>
      <c r="B185" s="24" t="s">
        <v>300</v>
      </c>
      <c r="C185" s="24">
        <v>1162</v>
      </c>
      <c r="D185" s="24"/>
    </row>
    <row r="186" spans="1:4" customFormat="1">
      <c r="A186" s="24">
        <v>185</v>
      </c>
      <c r="B186" s="24" t="s">
        <v>301</v>
      </c>
      <c r="C186" s="24">
        <v>1161</v>
      </c>
      <c r="D186" s="24"/>
    </row>
    <row r="187" spans="1:4" customFormat="1">
      <c r="A187" s="24">
        <v>186</v>
      </c>
      <c r="B187" s="24" t="s">
        <v>302</v>
      </c>
      <c r="C187" s="24">
        <v>-1012</v>
      </c>
      <c r="D187" s="24" t="s">
        <v>1649</v>
      </c>
    </row>
    <row r="188" spans="1:4" customFormat="1">
      <c r="A188" s="24">
        <v>187</v>
      </c>
      <c r="B188" s="24" t="s">
        <v>303</v>
      </c>
      <c r="C188" s="24">
        <v>-1011</v>
      </c>
      <c r="D188" s="24" t="s">
        <v>1648</v>
      </c>
    </row>
    <row r="189" spans="1:4" customFormat="1">
      <c r="A189" s="24">
        <v>188</v>
      </c>
      <c r="B189" s="24" t="s">
        <v>304</v>
      </c>
      <c r="C189" s="24">
        <v>-1022</v>
      </c>
      <c r="D189" s="24" t="s">
        <v>1647</v>
      </c>
    </row>
    <row r="190" spans="1:4" customFormat="1">
      <c r="A190" s="24">
        <v>189</v>
      </c>
      <c r="B190" s="24" t="s">
        <v>1646</v>
      </c>
      <c r="C190" s="24">
        <v>-1021</v>
      </c>
      <c r="D190" s="28" t="s">
        <v>468</v>
      </c>
    </row>
    <row r="191" spans="1:4" customFormat="1">
      <c r="A191" s="24">
        <v>190</v>
      </c>
      <c r="B191" s="24" t="s">
        <v>61</v>
      </c>
      <c r="C191" s="24">
        <v>-1032</v>
      </c>
      <c r="D191" s="24" t="s">
        <v>1645</v>
      </c>
    </row>
    <row r="192" spans="1:4" customFormat="1">
      <c r="A192" s="24">
        <v>191</v>
      </c>
      <c r="B192" s="24" t="s">
        <v>1644</v>
      </c>
      <c r="C192" s="24">
        <v>-1031</v>
      </c>
      <c r="D192" s="28" t="s">
        <v>468</v>
      </c>
    </row>
    <row r="193" spans="1:4" customFormat="1">
      <c r="A193" s="24">
        <v>192</v>
      </c>
      <c r="B193" s="24" t="s">
        <v>305</v>
      </c>
      <c r="C193" s="24">
        <v>1002</v>
      </c>
      <c r="D193" s="24" t="s">
        <v>1643</v>
      </c>
    </row>
    <row r="194" spans="1:4" customFormat="1">
      <c r="A194" s="24">
        <v>193</v>
      </c>
      <c r="B194" s="24" t="s">
        <v>306</v>
      </c>
      <c r="C194" s="24">
        <v>1001</v>
      </c>
      <c r="D194" s="24" t="s">
        <v>1642</v>
      </c>
    </row>
    <row r="195" spans="1:4" customFormat="1">
      <c r="A195" s="24">
        <v>194</v>
      </c>
      <c r="B195" s="24" t="s">
        <v>307</v>
      </c>
      <c r="C195" s="24">
        <v>1012</v>
      </c>
      <c r="D195" s="24" t="s">
        <v>1641</v>
      </c>
    </row>
    <row r="196" spans="1:4" customFormat="1">
      <c r="A196" s="24">
        <v>195</v>
      </c>
      <c r="B196" s="24" t="s">
        <v>63</v>
      </c>
      <c r="C196" s="24">
        <v>1011</v>
      </c>
      <c r="D196" s="24" t="s">
        <v>1640</v>
      </c>
    </row>
    <row r="197" spans="1:4" customFormat="1">
      <c r="A197" s="24">
        <v>196</v>
      </c>
      <c r="B197" s="24" t="s">
        <v>308</v>
      </c>
      <c r="C197" s="24">
        <v>1022</v>
      </c>
      <c r="D197" s="24" t="s">
        <v>1639</v>
      </c>
    </row>
    <row r="198" spans="1:4" customFormat="1">
      <c r="A198" s="24">
        <v>197</v>
      </c>
      <c r="B198" s="24" t="s">
        <v>309</v>
      </c>
      <c r="C198" s="24">
        <v>1021</v>
      </c>
      <c r="D198" s="24" t="s">
        <v>1638</v>
      </c>
    </row>
    <row r="199" spans="1:4" customFormat="1">
      <c r="A199" s="24">
        <v>198</v>
      </c>
      <c r="B199" s="24" t="s">
        <v>310</v>
      </c>
      <c r="C199" s="24">
        <v>1032</v>
      </c>
      <c r="D199" s="24" t="s">
        <v>1001</v>
      </c>
    </row>
    <row r="200" spans="1:4" customFormat="1">
      <c r="A200" s="24">
        <v>199</v>
      </c>
      <c r="B200" s="24" t="s">
        <v>311</v>
      </c>
      <c r="C200" s="24">
        <v>1031</v>
      </c>
      <c r="D200" s="24"/>
    </row>
    <row r="201" spans="1:4" customFormat="1">
      <c r="A201" s="24">
        <v>200</v>
      </c>
      <c r="B201" s="24" t="s">
        <v>312</v>
      </c>
      <c r="C201" s="24">
        <v>1042</v>
      </c>
      <c r="D201" s="24" t="s">
        <v>1637</v>
      </c>
    </row>
    <row r="202" spans="1:4" customFormat="1">
      <c r="A202" s="24">
        <v>201</v>
      </c>
      <c r="B202" s="24" t="s">
        <v>65</v>
      </c>
      <c r="C202" s="24">
        <v>1041</v>
      </c>
      <c r="D202" s="24" t="s">
        <v>66</v>
      </c>
    </row>
    <row r="203" spans="1:4" customFormat="1">
      <c r="A203" s="24">
        <v>202</v>
      </c>
      <c r="B203" s="24" t="s">
        <v>313</v>
      </c>
      <c r="C203" s="24">
        <v>1052</v>
      </c>
      <c r="D203" s="24" t="s">
        <v>1636</v>
      </c>
    </row>
    <row r="204" spans="1:4" customFormat="1">
      <c r="A204" s="24">
        <v>203</v>
      </c>
      <c r="B204" s="24" t="s">
        <v>105</v>
      </c>
      <c r="C204" s="24">
        <v>1051</v>
      </c>
      <c r="D204" s="24" t="s">
        <v>1635</v>
      </c>
    </row>
    <row r="205" spans="1:4" customFormat="1">
      <c r="A205" s="24">
        <v>204</v>
      </c>
      <c r="B205" s="24" t="s">
        <v>1634</v>
      </c>
      <c r="C205" s="24">
        <v>-912</v>
      </c>
      <c r="D205" s="28" t="s">
        <v>468</v>
      </c>
    </row>
    <row r="206" spans="1:4" customFormat="1">
      <c r="A206" s="24">
        <v>205</v>
      </c>
      <c r="B206" s="24" t="s">
        <v>1633</v>
      </c>
      <c r="C206" s="24">
        <v>-911</v>
      </c>
      <c r="D206" s="28" t="s">
        <v>468</v>
      </c>
    </row>
    <row r="207" spans="1:4" customFormat="1">
      <c r="A207" s="24">
        <v>206</v>
      </c>
      <c r="B207" s="24" t="s">
        <v>314</v>
      </c>
      <c r="C207" s="24">
        <v>-922</v>
      </c>
      <c r="D207" s="24"/>
    </row>
    <row r="208" spans="1:4" customFormat="1">
      <c r="A208" s="24">
        <v>207</v>
      </c>
      <c r="B208" s="24" t="s">
        <v>1632</v>
      </c>
      <c r="C208" s="24">
        <v>-921</v>
      </c>
      <c r="D208" s="28" t="s">
        <v>468</v>
      </c>
    </row>
    <row r="209" spans="1:4" customFormat="1">
      <c r="A209" s="24">
        <v>208</v>
      </c>
      <c r="B209" s="24" t="s">
        <v>1631</v>
      </c>
      <c r="C209" s="24">
        <v>-932</v>
      </c>
      <c r="D209" s="28" t="s">
        <v>468</v>
      </c>
    </row>
    <row r="210" spans="1:4" customFormat="1">
      <c r="A210" s="24">
        <v>209</v>
      </c>
      <c r="B210" s="24" t="s">
        <v>1630</v>
      </c>
      <c r="C210" s="24">
        <v>-931</v>
      </c>
      <c r="D210" s="28" t="s">
        <v>468</v>
      </c>
    </row>
    <row r="211" spans="1:4" customFormat="1">
      <c r="A211" s="24">
        <v>210</v>
      </c>
      <c r="B211" s="24" t="s">
        <v>131</v>
      </c>
      <c r="C211" s="24">
        <v>902</v>
      </c>
      <c r="D211" s="24" t="s">
        <v>1629</v>
      </c>
    </row>
    <row r="212" spans="1:4" customFormat="1">
      <c r="A212" s="24">
        <v>211</v>
      </c>
      <c r="B212" s="24" t="s">
        <v>315</v>
      </c>
      <c r="C212" s="24">
        <v>901</v>
      </c>
      <c r="D212" s="24" t="s">
        <v>1628</v>
      </c>
    </row>
    <row r="213" spans="1:4" customFormat="1">
      <c r="A213" s="24">
        <v>212</v>
      </c>
      <c r="B213" s="24" t="s">
        <v>316</v>
      </c>
      <c r="C213" s="24">
        <v>912</v>
      </c>
      <c r="D213" s="24" t="s">
        <v>1627</v>
      </c>
    </row>
    <row r="214" spans="1:4" customFormat="1">
      <c r="A214" s="24">
        <v>213</v>
      </c>
      <c r="B214" s="24" t="s">
        <v>317</v>
      </c>
      <c r="C214" s="24">
        <v>911</v>
      </c>
      <c r="D214" s="24" t="s">
        <v>1626</v>
      </c>
    </row>
    <row r="215" spans="1:4" customFormat="1">
      <c r="A215" s="24">
        <v>214</v>
      </c>
      <c r="B215" s="24" t="s">
        <v>318</v>
      </c>
      <c r="C215" s="24">
        <v>922</v>
      </c>
      <c r="D215" s="24" t="s">
        <v>1625</v>
      </c>
    </row>
    <row r="216" spans="1:4" customFormat="1">
      <c r="A216" s="24">
        <v>215</v>
      </c>
      <c r="B216" s="24" t="s">
        <v>67</v>
      </c>
      <c r="C216" s="24">
        <v>921</v>
      </c>
      <c r="D216" s="24" t="s">
        <v>1624</v>
      </c>
    </row>
    <row r="217" spans="1:4" customFormat="1">
      <c r="A217" s="24">
        <v>216</v>
      </c>
      <c r="B217" s="24" t="s">
        <v>319</v>
      </c>
      <c r="C217" s="24">
        <v>932</v>
      </c>
      <c r="D217" s="24"/>
    </row>
    <row r="218" spans="1:4" customFormat="1">
      <c r="A218" s="24">
        <v>217</v>
      </c>
      <c r="B218" s="24" t="s">
        <v>320</v>
      </c>
      <c r="C218" s="24">
        <v>931</v>
      </c>
      <c r="D218" s="24" t="s">
        <v>1623</v>
      </c>
    </row>
    <row r="219" spans="1:4" customFormat="1">
      <c r="A219" s="24">
        <v>218</v>
      </c>
      <c r="B219" s="24" t="s">
        <v>321</v>
      </c>
      <c r="C219" s="24">
        <v>942</v>
      </c>
      <c r="D219" s="24" t="s">
        <v>1622</v>
      </c>
    </row>
    <row r="220" spans="1:4" customFormat="1">
      <c r="A220" s="24">
        <v>219</v>
      </c>
      <c r="B220" s="24" t="s">
        <v>322</v>
      </c>
      <c r="C220" s="24">
        <v>941</v>
      </c>
      <c r="D220" s="24" t="s">
        <v>1621</v>
      </c>
    </row>
    <row r="221" spans="1:4" customFormat="1">
      <c r="A221" s="24">
        <v>220</v>
      </c>
      <c r="B221" s="24" t="s">
        <v>323</v>
      </c>
      <c r="C221" s="24">
        <v>952</v>
      </c>
      <c r="D221" s="24" t="s">
        <v>1202</v>
      </c>
    </row>
    <row r="222" spans="1:4" customFormat="1">
      <c r="A222" s="24">
        <v>221</v>
      </c>
      <c r="B222" s="24" t="s">
        <v>324</v>
      </c>
      <c r="C222" s="24">
        <v>951</v>
      </c>
      <c r="D222" s="24" t="s">
        <v>1620</v>
      </c>
    </row>
    <row r="223" spans="1:4" customFormat="1">
      <c r="A223" s="24">
        <v>222</v>
      </c>
      <c r="B223" s="24" t="s">
        <v>1619</v>
      </c>
      <c r="C223" s="24">
        <v>-812</v>
      </c>
      <c r="D223" s="28" t="s">
        <v>468</v>
      </c>
    </row>
    <row r="224" spans="1:4" customFormat="1">
      <c r="A224" s="24">
        <v>223</v>
      </c>
      <c r="B224" s="24" t="s">
        <v>325</v>
      </c>
      <c r="C224" s="24">
        <v>-811</v>
      </c>
      <c r="D224" s="24"/>
    </row>
    <row r="225" spans="1:4" customFormat="1">
      <c r="A225" s="24">
        <v>224</v>
      </c>
      <c r="B225" s="24" t="s">
        <v>1618</v>
      </c>
      <c r="C225" s="24">
        <v>-822</v>
      </c>
      <c r="D225" s="28" t="s">
        <v>468</v>
      </c>
    </row>
    <row r="226" spans="1:4" customFormat="1">
      <c r="A226" s="24">
        <v>225</v>
      </c>
      <c r="B226" s="24" t="s">
        <v>1617</v>
      </c>
      <c r="C226" s="24">
        <v>-821</v>
      </c>
      <c r="D226" s="28" t="s">
        <v>468</v>
      </c>
    </row>
    <row r="227" spans="1:4" customFormat="1">
      <c r="A227" s="24">
        <v>226</v>
      </c>
      <c r="B227" s="24" t="s">
        <v>1616</v>
      </c>
      <c r="C227" s="24">
        <v>-832</v>
      </c>
      <c r="D227" s="28" t="s">
        <v>468</v>
      </c>
    </row>
    <row r="228" spans="1:4" customFormat="1">
      <c r="A228" s="24">
        <v>227</v>
      </c>
      <c r="B228" s="24" t="s">
        <v>326</v>
      </c>
      <c r="C228" s="24">
        <v>-831</v>
      </c>
      <c r="D228" s="24" t="s">
        <v>1615</v>
      </c>
    </row>
    <row r="229" spans="1:4" customFormat="1">
      <c r="A229" s="24">
        <v>228</v>
      </c>
      <c r="B229" s="24" t="s">
        <v>327</v>
      </c>
      <c r="C229" s="24">
        <v>802</v>
      </c>
      <c r="D229" s="24"/>
    </row>
    <row r="230" spans="1:4" customFormat="1">
      <c r="A230" s="24">
        <v>229</v>
      </c>
      <c r="B230" s="24" t="s">
        <v>328</v>
      </c>
      <c r="C230" s="24">
        <v>801</v>
      </c>
      <c r="D230" s="24"/>
    </row>
    <row r="231" spans="1:4" customFormat="1">
      <c r="A231" s="24">
        <v>230</v>
      </c>
      <c r="B231" s="24" t="s">
        <v>329</v>
      </c>
      <c r="C231" s="24">
        <v>812</v>
      </c>
      <c r="D231" s="24" t="s">
        <v>1614</v>
      </c>
    </row>
    <row r="232" spans="1:4" customFormat="1">
      <c r="A232" s="24">
        <v>231</v>
      </c>
      <c r="B232" s="24" t="s">
        <v>330</v>
      </c>
      <c r="C232" s="24">
        <v>811</v>
      </c>
      <c r="D232" s="24" t="s">
        <v>1158</v>
      </c>
    </row>
    <row r="233" spans="1:4" customFormat="1">
      <c r="A233" s="24">
        <v>232</v>
      </c>
      <c r="B233" s="24" t="s">
        <v>331</v>
      </c>
      <c r="C233" s="24">
        <v>822</v>
      </c>
      <c r="D233" s="24"/>
    </row>
    <row r="234" spans="1:4" customFormat="1">
      <c r="A234" s="24">
        <v>233</v>
      </c>
      <c r="B234" s="24" t="s">
        <v>332</v>
      </c>
      <c r="C234" s="24">
        <v>821</v>
      </c>
      <c r="D234" s="24" t="s">
        <v>1613</v>
      </c>
    </row>
    <row r="235" spans="1:4" customFormat="1">
      <c r="A235" s="24">
        <v>234</v>
      </c>
      <c r="B235" s="24" t="s">
        <v>333</v>
      </c>
      <c r="C235" s="24">
        <v>832</v>
      </c>
      <c r="D235" s="24"/>
    </row>
    <row r="236" spans="1:4" customFormat="1">
      <c r="A236" s="24">
        <v>235</v>
      </c>
      <c r="B236" s="24" t="s">
        <v>334</v>
      </c>
      <c r="C236" s="24">
        <v>831</v>
      </c>
      <c r="D236" s="24" t="s">
        <v>1612</v>
      </c>
    </row>
    <row r="237" spans="1:4" customFormat="1">
      <c r="A237" s="24">
        <v>236</v>
      </c>
      <c r="B237" s="24" t="s">
        <v>335</v>
      </c>
      <c r="C237" s="24">
        <v>842</v>
      </c>
      <c r="D237" s="24"/>
    </row>
    <row r="238" spans="1:4" customFormat="1">
      <c r="A238" s="24">
        <v>237</v>
      </c>
      <c r="B238" s="24" t="s">
        <v>107</v>
      </c>
      <c r="C238" s="24">
        <v>841</v>
      </c>
      <c r="D238" s="24" t="s">
        <v>1611</v>
      </c>
    </row>
    <row r="239" spans="1:4" customFormat="1">
      <c r="A239" s="24">
        <v>238</v>
      </c>
      <c r="B239" s="24" t="s">
        <v>1610</v>
      </c>
      <c r="C239" s="24">
        <v>-712</v>
      </c>
      <c r="D239" s="28" t="s">
        <v>468</v>
      </c>
    </row>
    <row r="240" spans="1:4" customFormat="1">
      <c r="A240" s="24">
        <v>239</v>
      </c>
      <c r="B240" s="24" t="s">
        <v>337</v>
      </c>
      <c r="C240" s="24">
        <v>-711</v>
      </c>
      <c r="D240" s="24"/>
    </row>
    <row r="241" spans="1:4" customFormat="1">
      <c r="A241" s="24">
        <v>240</v>
      </c>
      <c r="B241" s="24" t="s">
        <v>1609</v>
      </c>
      <c r="C241" s="24">
        <v>-722</v>
      </c>
      <c r="D241" s="28" t="s">
        <v>468</v>
      </c>
    </row>
    <row r="242" spans="1:4" customFormat="1">
      <c r="A242" s="24">
        <v>241</v>
      </c>
      <c r="B242" s="24" t="s">
        <v>1608</v>
      </c>
      <c r="C242" s="24">
        <v>-721</v>
      </c>
      <c r="D242" s="28" t="s">
        <v>468</v>
      </c>
    </row>
    <row r="243" spans="1:4" customFormat="1">
      <c r="A243" s="24">
        <v>242</v>
      </c>
      <c r="B243" s="24" t="s">
        <v>1607</v>
      </c>
      <c r="C243" s="24">
        <v>-732</v>
      </c>
      <c r="D243" s="28" t="s">
        <v>468</v>
      </c>
    </row>
    <row r="244" spans="1:4" customFormat="1">
      <c r="A244" s="24">
        <v>243</v>
      </c>
      <c r="B244" s="24" t="s">
        <v>109</v>
      </c>
      <c r="C244" s="24">
        <v>-731</v>
      </c>
      <c r="D244" s="24" t="s">
        <v>110</v>
      </c>
    </row>
    <row r="245" spans="1:4" customFormat="1">
      <c r="A245" s="24">
        <v>244</v>
      </c>
      <c r="B245" s="24" t="s">
        <v>338</v>
      </c>
      <c r="C245" s="24">
        <v>702</v>
      </c>
      <c r="D245" s="24" t="s">
        <v>1606</v>
      </c>
    </row>
    <row r="246" spans="1:4" customFormat="1">
      <c r="A246" s="24">
        <v>245</v>
      </c>
      <c r="B246" s="24" t="s">
        <v>339</v>
      </c>
      <c r="C246" s="24">
        <v>701</v>
      </c>
      <c r="D246" s="24" t="s">
        <v>1605</v>
      </c>
    </row>
    <row r="247" spans="1:4" customFormat="1">
      <c r="A247" s="24">
        <v>246</v>
      </c>
      <c r="B247" s="24" t="s">
        <v>122</v>
      </c>
      <c r="C247" s="24">
        <v>712</v>
      </c>
      <c r="D247" s="24" t="s">
        <v>1604</v>
      </c>
    </row>
    <row r="248" spans="1:4" customFormat="1">
      <c r="A248" s="24">
        <v>247</v>
      </c>
      <c r="B248" s="24" t="s">
        <v>340</v>
      </c>
      <c r="C248" s="24">
        <v>711</v>
      </c>
      <c r="D248" s="24"/>
    </row>
    <row r="249" spans="1:4" customFormat="1">
      <c r="A249" s="24">
        <v>248</v>
      </c>
      <c r="B249" s="24" t="s">
        <v>341</v>
      </c>
      <c r="C249" s="24">
        <v>722</v>
      </c>
      <c r="D249" s="24" t="s">
        <v>1603</v>
      </c>
    </row>
    <row r="250" spans="1:4" customFormat="1">
      <c r="A250" s="24">
        <v>249</v>
      </c>
      <c r="B250" s="24" t="s">
        <v>342</v>
      </c>
      <c r="C250" s="24">
        <v>721</v>
      </c>
      <c r="D250" s="24" t="s">
        <v>1602</v>
      </c>
    </row>
    <row r="251" spans="1:4" customFormat="1">
      <c r="A251" s="24">
        <v>250</v>
      </c>
      <c r="B251" s="24" t="s">
        <v>69</v>
      </c>
      <c r="C251" s="24">
        <v>732</v>
      </c>
      <c r="D251" s="24" t="s">
        <v>1601</v>
      </c>
    </row>
    <row r="252" spans="1:4" customFormat="1">
      <c r="A252" s="24">
        <v>251</v>
      </c>
      <c r="B252" s="24" t="s">
        <v>343</v>
      </c>
      <c r="C252" s="24">
        <v>731</v>
      </c>
      <c r="D252" s="24"/>
    </row>
    <row r="253" spans="1:4" customFormat="1">
      <c r="A253" s="24">
        <v>252</v>
      </c>
      <c r="B253" s="24" t="s">
        <v>344</v>
      </c>
      <c r="C253" s="24">
        <v>742</v>
      </c>
      <c r="D253" s="24"/>
    </row>
    <row r="254" spans="1:4" customFormat="1">
      <c r="A254" s="24">
        <v>253</v>
      </c>
      <c r="B254" s="24" t="s">
        <v>345</v>
      </c>
      <c r="C254" s="24">
        <v>741</v>
      </c>
      <c r="D254" s="24"/>
    </row>
    <row r="255" spans="1:4" customFormat="1">
      <c r="A255" s="24">
        <v>254</v>
      </c>
      <c r="B255" s="24" t="s">
        <v>346</v>
      </c>
      <c r="C255" s="24">
        <v>-612</v>
      </c>
      <c r="D255" s="24" t="s">
        <v>1600</v>
      </c>
    </row>
    <row r="256" spans="1:4" customFormat="1">
      <c r="A256" s="24">
        <v>255</v>
      </c>
      <c r="B256" s="24" t="s">
        <v>347</v>
      </c>
      <c r="C256" s="24">
        <v>-611</v>
      </c>
      <c r="D256" s="24"/>
    </row>
    <row r="257" spans="1:4" customFormat="1">
      <c r="A257" s="24">
        <v>256</v>
      </c>
      <c r="B257" s="24" t="s">
        <v>348</v>
      </c>
      <c r="C257" s="24">
        <v>-622</v>
      </c>
      <c r="D257" s="24" t="s">
        <v>1599</v>
      </c>
    </row>
    <row r="258" spans="1:4" customFormat="1">
      <c r="A258" s="24">
        <v>257</v>
      </c>
      <c r="B258" s="24" t="s">
        <v>349</v>
      </c>
      <c r="C258" s="24">
        <v>-621</v>
      </c>
      <c r="D258" s="24"/>
    </row>
    <row r="259" spans="1:4" customFormat="1">
      <c r="A259" s="24">
        <v>258</v>
      </c>
      <c r="B259" s="24" t="s">
        <v>1598</v>
      </c>
      <c r="C259" s="24">
        <v>-632</v>
      </c>
      <c r="D259" s="28" t="s">
        <v>468</v>
      </c>
    </row>
    <row r="260" spans="1:4" customFormat="1">
      <c r="A260" s="24">
        <v>259</v>
      </c>
      <c r="B260" s="24" t="s">
        <v>350</v>
      </c>
      <c r="C260" s="24">
        <v>-631</v>
      </c>
      <c r="D260" s="24"/>
    </row>
    <row r="261" spans="1:4" customFormat="1">
      <c r="A261" s="24">
        <v>260</v>
      </c>
      <c r="B261" s="24" t="s">
        <v>351</v>
      </c>
      <c r="C261" s="24">
        <v>-642</v>
      </c>
      <c r="D261" s="24" t="s">
        <v>1597</v>
      </c>
    </row>
    <row r="262" spans="1:4" customFormat="1">
      <c r="A262" s="24">
        <v>261</v>
      </c>
      <c r="B262" s="24" t="s">
        <v>352</v>
      </c>
      <c r="C262" s="24">
        <v>-641</v>
      </c>
      <c r="D262" s="24" t="s">
        <v>1596</v>
      </c>
    </row>
    <row r="263" spans="1:4" customFormat="1">
      <c r="A263" s="24">
        <v>262</v>
      </c>
      <c r="B263" s="24" t="s">
        <v>353</v>
      </c>
      <c r="C263" s="24">
        <v>602</v>
      </c>
      <c r="D263" s="24" t="s">
        <v>1595</v>
      </c>
    </row>
    <row r="264" spans="1:4" customFormat="1">
      <c r="A264" s="24">
        <v>263</v>
      </c>
      <c r="B264" s="24" t="s">
        <v>354</v>
      </c>
      <c r="C264" s="24">
        <v>601</v>
      </c>
      <c r="D264" s="24" t="s">
        <v>1594</v>
      </c>
    </row>
    <row r="265" spans="1:4" customFormat="1">
      <c r="A265" s="24">
        <v>264</v>
      </c>
      <c r="B265" s="24" t="s">
        <v>355</v>
      </c>
      <c r="C265" s="24">
        <v>612</v>
      </c>
      <c r="D265" s="24" t="s">
        <v>1593</v>
      </c>
    </row>
    <row r="266" spans="1:4" customFormat="1">
      <c r="A266" s="24">
        <v>265</v>
      </c>
      <c r="B266" s="24" t="s">
        <v>71</v>
      </c>
      <c r="C266" s="24">
        <v>611</v>
      </c>
      <c r="D266" s="24" t="s">
        <v>1592</v>
      </c>
    </row>
    <row r="267" spans="1:4" customFormat="1">
      <c r="A267" s="24">
        <v>266</v>
      </c>
      <c r="B267" s="24" t="s">
        <v>357</v>
      </c>
      <c r="C267" s="24">
        <v>622</v>
      </c>
      <c r="D267" s="24"/>
    </row>
    <row r="268" spans="1:4" customFormat="1">
      <c r="A268" s="24">
        <v>267</v>
      </c>
      <c r="B268" s="24" t="s">
        <v>358</v>
      </c>
      <c r="C268" s="24">
        <v>621</v>
      </c>
      <c r="D268" s="24"/>
    </row>
    <row r="269" spans="1:4" customFormat="1">
      <c r="A269" s="24">
        <v>268</v>
      </c>
      <c r="B269" s="24" t="s">
        <v>359</v>
      </c>
      <c r="C269" s="24">
        <v>632</v>
      </c>
      <c r="D269" s="24"/>
    </row>
    <row r="270" spans="1:4" customFormat="1">
      <c r="A270" s="24">
        <v>269</v>
      </c>
      <c r="B270" s="24" t="s">
        <v>73</v>
      </c>
      <c r="C270" s="24">
        <v>631</v>
      </c>
      <c r="D270" s="24" t="s">
        <v>1591</v>
      </c>
    </row>
    <row r="271" spans="1:4" customFormat="1">
      <c r="A271" s="24">
        <v>270</v>
      </c>
      <c r="B271" s="24" t="s">
        <v>360</v>
      </c>
      <c r="C271" s="24">
        <v>-512</v>
      </c>
      <c r="D271" s="24" t="s">
        <v>1590</v>
      </c>
    </row>
    <row r="272" spans="1:4" customFormat="1">
      <c r="A272" s="24">
        <v>271</v>
      </c>
      <c r="B272" s="24" t="s">
        <v>361</v>
      </c>
      <c r="C272" s="24">
        <v>-511</v>
      </c>
      <c r="D272" s="24" t="s">
        <v>1589</v>
      </c>
    </row>
    <row r="273" spans="1:4" customFormat="1">
      <c r="A273" s="24">
        <v>272</v>
      </c>
      <c r="B273" s="24" t="s">
        <v>362</v>
      </c>
      <c r="C273" s="24">
        <v>-522</v>
      </c>
      <c r="D273" s="24" t="s">
        <v>1588</v>
      </c>
    </row>
    <row r="274" spans="1:4" customFormat="1">
      <c r="A274" s="24">
        <v>273</v>
      </c>
      <c r="B274" s="24" t="s">
        <v>363</v>
      </c>
      <c r="C274" s="24">
        <v>-521</v>
      </c>
      <c r="D274" s="24" t="s">
        <v>1587</v>
      </c>
    </row>
    <row r="275" spans="1:4" customFormat="1">
      <c r="A275" s="24">
        <v>274</v>
      </c>
      <c r="B275" s="24" t="s">
        <v>75</v>
      </c>
      <c r="C275" s="24">
        <v>-532</v>
      </c>
      <c r="D275" s="24" t="s">
        <v>1586</v>
      </c>
    </row>
    <row r="276" spans="1:4" customFormat="1">
      <c r="A276" s="24">
        <v>275</v>
      </c>
      <c r="B276" s="24" t="s">
        <v>123</v>
      </c>
      <c r="C276" s="24">
        <v>-531</v>
      </c>
      <c r="D276" s="24" t="s">
        <v>1585</v>
      </c>
    </row>
    <row r="277" spans="1:4" customFormat="1">
      <c r="A277" s="24">
        <v>276</v>
      </c>
      <c r="B277" s="24" t="s">
        <v>77</v>
      </c>
      <c r="C277" s="24">
        <v>-542</v>
      </c>
      <c r="D277" s="24" t="s">
        <v>1584</v>
      </c>
    </row>
    <row r="278" spans="1:4" customFormat="1">
      <c r="A278" s="24">
        <v>277</v>
      </c>
      <c r="B278" s="24" t="s">
        <v>79</v>
      </c>
      <c r="C278" s="24">
        <v>-541</v>
      </c>
      <c r="D278" s="24"/>
    </row>
    <row r="279" spans="1:4" customFormat="1">
      <c r="A279" s="24">
        <v>278</v>
      </c>
      <c r="B279" s="24" t="s">
        <v>365</v>
      </c>
      <c r="C279" s="24">
        <v>502</v>
      </c>
      <c r="D279" s="24" t="s">
        <v>1583</v>
      </c>
    </row>
    <row r="280" spans="1:4" customFormat="1">
      <c r="A280" s="24">
        <v>279</v>
      </c>
      <c r="B280" s="24" t="s">
        <v>111</v>
      </c>
      <c r="C280" s="24">
        <v>501</v>
      </c>
      <c r="D280" s="24" t="s">
        <v>1582</v>
      </c>
    </row>
    <row r="281" spans="1:4" customFormat="1">
      <c r="A281" s="24">
        <v>280</v>
      </c>
      <c r="B281" s="24" t="s">
        <v>366</v>
      </c>
      <c r="C281" s="24">
        <v>512</v>
      </c>
      <c r="D281" s="24" t="s">
        <v>1581</v>
      </c>
    </row>
    <row r="282" spans="1:4" customFormat="1">
      <c r="A282" s="24">
        <v>281</v>
      </c>
      <c r="B282" s="24" t="s">
        <v>81</v>
      </c>
      <c r="C282" s="24">
        <v>511</v>
      </c>
      <c r="D282" s="24" t="s">
        <v>1580</v>
      </c>
    </row>
    <row r="283" spans="1:4" customFormat="1">
      <c r="A283" s="24">
        <v>282</v>
      </c>
      <c r="B283" s="24" t="s">
        <v>367</v>
      </c>
      <c r="C283" s="24">
        <v>522</v>
      </c>
      <c r="D283" s="24" t="s">
        <v>1579</v>
      </c>
    </row>
    <row r="284" spans="1:4" customFormat="1">
      <c r="A284" s="24">
        <v>283</v>
      </c>
      <c r="B284" s="24" t="s">
        <v>368</v>
      </c>
      <c r="C284" s="24">
        <v>521</v>
      </c>
      <c r="D284" s="24"/>
    </row>
    <row r="285" spans="1:4" customFormat="1">
      <c r="A285" s="24">
        <v>284</v>
      </c>
      <c r="B285" s="24" t="s">
        <v>369</v>
      </c>
      <c r="C285" s="24">
        <v>532</v>
      </c>
      <c r="D285" s="24" t="s">
        <v>1578</v>
      </c>
    </row>
    <row r="286" spans="1:4" customFormat="1">
      <c r="A286" s="24">
        <v>285</v>
      </c>
      <c r="B286" s="24" t="s">
        <v>127</v>
      </c>
      <c r="C286" s="24">
        <v>531</v>
      </c>
      <c r="D286" s="24" t="s">
        <v>128</v>
      </c>
    </row>
    <row r="287" spans="1:4" customFormat="1">
      <c r="A287" s="24">
        <v>286</v>
      </c>
      <c r="B287" s="24" t="s">
        <v>370</v>
      </c>
      <c r="C287" s="24">
        <v>-412</v>
      </c>
      <c r="D287" s="24" t="s">
        <v>1577</v>
      </c>
    </row>
    <row r="288" spans="1:4" customFormat="1">
      <c r="A288" s="24">
        <v>287</v>
      </c>
      <c r="B288" s="24" t="s">
        <v>371</v>
      </c>
      <c r="C288" s="24">
        <v>-411</v>
      </c>
      <c r="D288" s="24" t="s">
        <v>1576</v>
      </c>
    </row>
    <row r="289" spans="1:4" customFormat="1">
      <c r="A289" s="24">
        <v>288</v>
      </c>
      <c r="B289" s="24" t="s">
        <v>372</v>
      </c>
      <c r="C289" s="24">
        <v>-422</v>
      </c>
      <c r="D289" s="24" t="s">
        <v>1575</v>
      </c>
    </row>
    <row r="290" spans="1:4" customFormat="1">
      <c r="A290" s="24">
        <v>289</v>
      </c>
      <c r="B290" s="24" t="s">
        <v>373</v>
      </c>
      <c r="C290" s="24">
        <v>-421</v>
      </c>
      <c r="D290" s="24" t="s">
        <v>1574</v>
      </c>
    </row>
    <row r="291" spans="1:4" customFormat="1">
      <c r="A291" s="24">
        <v>290</v>
      </c>
      <c r="B291" s="24" t="s">
        <v>1573</v>
      </c>
      <c r="C291" s="24">
        <v>-432</v>
      </c>
      <c r="D291" s="28" t="s">
        <v>468</v>
      </c>
    </row>
    <row r="292" spans="1:4" customFormat="1">
      <c r="A292" s="24">
        <v>291</v>
      </c>
      <c r="B292" s="24" t="s">
        <v>374</v>
      </c>
      <c r="C292" s="24">
        <v>-431</v>
      </c>
      <c r="D292" s="24" t="s">
        <v>1572</v>
      </c>
    </row>
    <row r="293" spans="1:4" customFormat="1">
      <c r="A293" s="24">
        <v>292</v>
      </c>
      <c r="B293" s="24" t="s">
        <v>375</v>
      </c>
      <c r="C293" s="24">
        <v>-442</v>
      </c>
      <c r="D293" s="24" t="s">
        <v>1571</v>
      </c>
    </row>
    <row r="294" spans="1:4" customFormat="1">
      <c r="A294" s="24">
        <v>293</v>
      </c>
      <c r="B294" s="24" t="s">
        <v>83</v>
      </c>
      <c r="C294" s="24">
        <v>-441</v>
      </c>
      <c r="D294" s="24" t="s">
        <v>84</v>
      </c>
    </row>
    <row r="295" spans="1:4" customFormat="1">
      <c r="A295" s="24">
        <v>294</v>
      </c>
      <c r="B295" s="24" t="s">
        <v>376</v>
      </c>
      <c r="C295" s="24">
        <v>402</v>
      </c>
      <c r="D295" s="24" t="s">
        <v>1570</v>
      </c>
    </row>
    <row r="296" spans="1:4" customFormat="1">
      <c r="A296" s="24">
        <v>295</v>
      </c>
      <c r="B296" s="24" t="s">
        <v>377</v>
      </c>
      <c r="C296" s="24">
        <v>401</v>
      </c>
      <c r="D296" s="24" t="s">
        <v>1569</v>
      </c>
    </row>
    <row r="297" spans="1:4" customFormat="1">
      <c r="A297" s="24">
        <v>296</v>
      </c>
      <c r="B297" s="24" t="s">
        <v>378</v>
      </c>
      <c r="C297" s="24">
        <v>412</v>
      </c>
      <c r="D297" s="24" t="s">
        <v>1568</v>
      </c>
    </row>
    <row r="298" spans="1:4" customFormat="1">
      <c r="A298" s="24">
        <v>297</v>
      </c>
      <c r="B298" s="24" t="s">
        <v>85</v>
      </c>
      <c r="C298" s="24">
        <v>411</v>
      </c>
      <c r="D298" s="24" t="s">
        <v>1567</v>
      </c>
    </row>
    <row r="299" spans="1:4" customFormat="1">
      <c r="A299" s="24">
        <v>298</v>
      </c>
      <c r="B299" s="24" t="s">
        <v>379</v>
      </c>
      <c r="C299" s="24">
        <v>422</v>
      </c>
      <c r="D299" s="24" t="s">
        <v>1566</v>
      </c>
    </row>
    <row r="300" spans="1:4" customFormat="1">
      <c r="A300" s="24">
        <v>299</v>
      </c>
      <c r="B300" s="24" t="s">
        <v>380</v>
      </c>
      <c r="C300" s="24">
        <v>421</v>
      </c>
      <c r="D300" s="24" t="s">
        <v>1565</v>
      </c>
    </row>
    <row r="301" spans="1:4" customFormat="1">
      <c r="A301" s="24">
        <v>300</v>
      </c>
      <c r="B301" s="24" t="s">
        <v>381</v>
      </c>
      <c r="C301" s="24">
        <v>432</v>
      </c>
      <c r="D301" s="24" t="s">
        <v>1564</v>
      </c>
    </row>
    <row r="302" spans="1:4" customFormat="1">
      <c r="A302" s="24">
        <v>301</v>
      </c>
      <c r="B302" s="24" t="s">
        <v>382</v>
      </c>
      <c r="C302" s="24">
        <v>431</v>
      </c>
      <c r="D302" s="24" t="s">
        <v>1563</v>
      </c>
    </row>
    <row r="303" spans="1:4" customFormat="1">
      <c r="A303" s="24">
        <v>302</v>
      </c>
      <c r="B303" s="24" t="s">
        <v>383</v>
      </c>
      <c r="C303" s="24">
        <v>442</v>
      </c>
      <c r="D303" s="24"/>
    </row>
    <row r="304" spans="1:4" customFormat="1">
      <c r="A304" s="24">
        <v>303</v>
      </c>
      <c r="B304" s="24" t="s">
        <v>384</v>
      </c>
      <c r="C304" s="24">
        <v>441</v>
      </c>
      <c r="D304" s="24"/>
    </row>
    <row r="305" spans="1:4" customFormat="1">
      <c r="A305" s="24">
        <v>304</v>
      </c>
      <c r="B305" s="24" t="s">
        <v>1562</v>
      </c>
      <c r="C305" s="24">
        <v>-212</v>
      </c>
      <c r="D305" s="28" t="s">
        <v>468</v>
      </c>
    </row>
    <row r="306" spans="1:4" customFormat="1">
      <c r="A306" s="24">
        <v>305</v>
      </c>
      <c r="B306" s="24" t="s">
        <v>385</v>
      </c>
      <c r="C306" s="24">
        <v>-211</v>
      </c>
      <c r="D306" s="24" t="s">
        <v>1561</v>
      </c>
    </row>
    <row r="307" spans="1:4" customFormat="1">
      <c r="A307" s="24">
        <v>306</v>
      </c>
      <c r="B307" s="24" t="s">
        <v>386</v>
      </c>
      <c r="C307" s="24">
        <v>-222</v>
      </c>
      <c r="D307" s="24"/>
    </row>
    <row r="308" spans="1:4" customFormat="1">
      <c r="A308" s="24">
        <v>307</v>
      </c>
      <c r="B308" s="24" t="s">
        <v>113</v>
      </c>
      <c r="C308" s="24">
        <v>-221</v>
      </c>
      <c r="D308" s="24" t="s">
        <v>1560</v>
      </c>
    </row>
    <row r="309" spans="1:4" customFormat="1">
      <c r="A309" s="24">
        <v>308</v>
      </c>
      <c r="B309" s="24" t="s">
        <v>387</v>
      </c>
      <c r="C309" s="24">
        <v>202</v>
      </c>
      <c r="D309" s="24" t="s">
        <v>1559</v>
      </c>
    </row>
    <row r="310" spans="1:4" customFormat="1">
      <c r="A310" s="24">
        <v>309</v>
      </c>
      <c r="B310" s="24" t="s">
        <v>388</v>
      </c>
      <c r="C310" s="24">
        <v>201</v>
      </c>
      <c r="D310" s="24" t="s">
        <v>1558</v>
      </c>
    </row>
    <row r="311" spans="1:4" customFormat="1">
      <c r="A311" s="24">
        <v>310</v>
      </c>
      <c r="B311" s="24" t="s">
        <v>389</v>
      </c>
      <c r="C311" s="24">
        <v>213</v>
      </c>
      <c r="D311" s="24" t="s">
        <v>1557</v>
      </c>
    </row>
    <row r="312" spans="1:4" customFormat="1">
      <c r="A312" s="24">
        <v>311</v>
      </c>
      <c r="B312" s="24" t="s">
        <v>390</v>
      </c>
      <c r="C312" s="24">
        <v>211</v>
      </c>
      <c r="D312" s="24" t="s">
        <v>1556</v>
      </c>
    </row>
    <row r="313" spans="1:4" customFormat="1">
      <c r="A313" s="24">
        <v>312</v>
      </c>
      <c r="B313" s="24" t="s">
        <v>391</v>
      </c>
      <c r="C313" s="24">
        <v>212</v>
      </c>
      <c r="D313" s="24" t="s">
        <v>1555</v>
      </c>
    </row>
    <row r="314" spans="1:4" customFormat="1">
      <c r="A314" s="24">
        <v>313</v>
      </c>
      <c r="B314" s="24" t="s">
        <v>392</v>
      </c>
      <c r="C314" s="24">
        <v>223</v>
      </c>
      <c r="D314" s="24" t="s">
        <v>1554</v>
      </c>
    </row>
    <row r="315" spans="1:4" customFormat="1">
      <c r="A315" s="24">
        <v>314</v>
      </c>
      <c r="B315" s="24" t="s">
        <v>393</v>
      </c>
      <c r="C315" s="24">
        <v>221</v>
      </c>
      <c r="D315" s="24" t="s">
        <v>1553</v>
      </c>
    </row>
    <row r="316" spans="1:4" customFormat="1">
      <c r="A316" s="24">
        <v>315</v>
      </c>
      <c r="B316" s="24" t="s">
        <v>394</v>
      </c>
      <c r="C316" s="24">
        <v>222</v>
      </c>
      <c r="D316" s="24" t="s">
        <v>1552</v>
      </c>
    </row>
    <row r="317" spans="1:4" customFormat="1">
      <c r="A317" s="24">
        <v>316</v>
      </c>
      <c r="B317" s="24" t="s">
        <v>395</v>
      </c>
      <c r="C317" s="24">
        <v>233</v>
      </c>
      <c r="D317" s="24" t="s">
        <v>1551</v>
      </c>
    </row>
    <row r="318" spans="1:4" customFormat="1">
      <c r="A318" s="24">
        <v>317</v>
      </c>
      <c r="B318" s="24" t="s">
        <v>87</v>
      </c>
      <c r="C318" s="24">
        <v>231</v>
      </c>
      <c r="D318" s="24" t="s">
        <v>1550</v>
      </c>
    </row>
    <row r="319" spans="1:4" customFormat="1">
      <c r="A319" s="24">
        <v>318</v>
      </c>
      <c r="B319" s="24" t="s">
        <v>397</v>
      </c>
      <c r="C319" s="24">
        <v>232</v>
      </c>
      <c r="D319" s="24" t="s">
        <v>1549</v>
      </c>
    </row>
    <row r="320" spans="1:4" customFormat="1">
      <c r="A320" s="24">
        <v>319</v>
      </c>
      <c r="B320" s="24" t="s">
        <v>398</v>
      </c>
      <c r="C320" s="24">
        <v>243</v>
      </c>
      <c r="D320" s="24" t="s">
        <v>1548</v>
      </c>
    </row>
    <row r="321" spans="1:4" customFormat="1">
      <c r="A321" s="24">
        <v>320</v>
      </c>
      <c r="B321" s="24" t="s">
        <v>399</v>
      </c>
      <c r="C321" s="24">
        <v>241</v>
      </c>
      <c r="D321" s="24" t="s">
        <v>1547</v>
      </c>
    </row>
    <row r="322" spans="1:4" customFormat="1">
      <c r="A322" s="24">
        <v>321</v>
      </c>
      <c r="B322" s="24" t="s">
        <v>400</v>
      </c>
      <c r="C322" s="24">
        <v>242</v>
      </c>
      <c r="D322" s="24" t="s">
        <v>1546</v>
      </c>
    </row>
    <row r="323" spans="1:4" customFormat="1">
      <c r="A323" s="24">
        <v>322</v>
      </c>
      <c r="B323" s="24" t="s">
        <v>401</v>
      </c>
      <c r="C323" s="24">
        <v>-312</v>
      </c>
      <c r="D323" s="24"/>
    </row>
    <row r="324" spans="1:4" customFormat="1">
      <c r="A324" s="24">
        <v>323</v>
      </c>
      <c r="B324" s="24" t="s">
        <v>402</v>
      </c>
      <c r="C324" s="24">
        <v>-311</v>
      </c>
      <c r="D324" s="24" t="s">
        <v>1545</v>
      </c>
    </row>
    <row r="325" spans="1:4" customFormat="1">
      <c r="A325" s="24">
        <v>324</v>
      </c>
      <c r="B325" s="24" t="s">
        <v>89</v>
      </c>
      <c r="C325" s="24">
        <v>-322</v>
      </c>
      <c r="D325" s="24" t="s">
        <v>1544</v>
      </c>
    </row>
    <row r="326" spans="1:4" customFormat="1">
      <c r="A326" s="24">
        <v>325</v>
      </c>
      <c r="B326" s="24" t="s">
        <v>403</v>
      </c>
      <c r="C326" s="24">
        <v>-321</v>
      </c>
      <c r="D326" s="24" t="s">
        <v>1543</v>
      </c>
    </row>
    <row r="327" spans="1:4" customFormat="1">
      <c r="A327" s="24">
        <v>326</v>
      </c>
      <c r="B327" s="24" t="s">
        <v>404</v>
      </c>
      <c r="C327" s="24">
        <v>302</v>
      </c>
      <c r="D327" s="24"/>
    </row>
    <row r="328" spans="1:4" customFormat="1">
      <c r="A328" s="24">
        <v>327</v>
      </c>
      <c r="B328" s="24" t="s">
        <v>405</v>
      </c>
      <c r="C328" s="24">
        <v>301</v>
      </c>
      <c r="D328" s="24" t="s">
        <v>1542</v>
      </c>
    </row>
    <row r="329" spans="1:4" customFormat="1">
      <c r="A329" s="24">
        <v>328</v>
      </c>
      <c r="B329" s="24" t="s">
        <v>406</v>
      </c>
      <c r="C329" s="24">
        <v>312</v>
      </c>
      <c r="D329" s="24" t="s">
        <v>1541</v>
      </c>
    </row>
    <row r="330" spans="1:4" customFormat="1">
      <c r="A330" s="24">
        <v>329</v>
      </c>
      <c r="B330" s="24" t="s">
        <v>407</v>
      </c>
      <c r="C330" s="24">
        <v>311</v>
      </c>
      <c r="D330" s="24" t="s">
        <v>1540</v>
      </c>
    </row>
    <row r="331" spans="1:4" customFormat="1">
      <c r="A331" s="24">
        <v>330</v>
      </c>
      <c r="B331" s="24" t="s">
        <v>91</v>
      </c>
      <c r="C331" s="24">
        <v>322</v>
      </c>
      <c r="D331" s="24" t="s">
        <v>1539</v>
      </c>
    </row>
    <row r="332" spans="1:4" customFormat="1">
      <c r="A332" s="24">
        <v>331</v>
      </c>
      <c r="B332" s="24" t="s">
        <v>93</v>
      </c>
      <c r="C332" s="24">
        <v>321</v>
      </c>
      <c r="D332" s="24" t="s">
        <v>1538</v>
      </c>
    </row>
    <row r="333" spans="1:4" customFormat="1">
      <c r="A333" s="24">
        <v>332</v>
      </c>
      <c r="B333" s="24" t="s">
        <v>408</v>
      </c>
      <c r="C333" s="24">
        <v>332</v>
      </c>
      <c r="D333" s="24"/>
    </row>
    <row r="334" spans="1:4" customFormat="1">
      <c r="A334" s="24">
        <v>333</v>
      </c>
      <c r="B334" s="24" t="s">
        <v>409</v>
      </c>
      <c r="C334" s="24">
        <v>331</v>
      </c>
      <c r="D334" s="24" t="s">
        <v>1537</v>
      </c>
    </row>
    <row r="335" spans="1:4" customFormat="1">
      <c r="A335" s="24">
        <v>334</v>
      </c>
      <c r="B335" s="24" t="s">
        <v>410</v>
      </c>
      <c r="C335" s="24">
        <v>342</v>
      </c>
      <c r="D335" s="24" t="s">
        <v>1536</v>
      </c>
    </row>
    <row r="336" spans="1:4" customFormat="1">
      <c r="A336" s="24">
        <v>335</v>
      </c>
      <c r="B336" s="24" t="s">
        <v>130</v>
      </c>
      <c r="C336" s="24">
        <v>341</v>
      </c>
      <c r="D336" s="24" t="s">
        <v>1535</v>
      </c>
    </row>
  </sheetData>
  <autoFilter ref="A1:D336">
    <sortState ref="A2:D336">
      <sortCondition ref="A1:A33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3"/>
  <sheetViews>
    <sheetView showGridLines="0" rightToLeft="1" topLeftCell="D6" workbookViewId="0">
      <selection activeCell="Q6" sqref="Q6"/>
    </sheetView>
  </sheetViews>
  <sheetFormatPr defaultColWidth="8.7109375" defaultRowHeight="15"/>
  <cols>
    <col min="1" max="1" width="15.85546875" style="85" bestFit="1" customWidth="1"/>
    <col min="2" max="2" width="9.85546875" style="85" bestFit="1" customWidth="1"/>
    <col min="3" max="3" width="42.7109375" style="85" bestFit="1" customWidth="1"/>
    <col min="4" max="4" width="18.5703125" style="87" bestFit="1" customWidth="1"/>
    <col min="5" max="9" width="8.7109375" style="85"/>
    <col min="10" max="10" width="47.42578125" style="85" bestFit="1" customWidth="1"/>
    <col min="11" max="11" width="8.7109375" style="86"/>
    <col min="12" max="16384" width="8.7109375" style="85"/>
  </cols>
  <sheetData>
    <row r="1" spans="1:11" ht="16.5" thickBot="1">
      <c r="A1" s="101" t="s">
        <v>140</v>
      </c>
      <c r="B1" s="100" t="s">
        <v>1</v>
      </c>
      <c r="C1" s="100" t="s">
        <v>2</v>
      </c>
      <c r="D1" s="99" t="s">
        <v>1782</v>
      </c>
      <c r="K1" s="85"/>
    </row>
    <row r="2" spans="1:11">
      <c r="A2" s="98" t="s">
        <v>142</v>
      </c>
      <c r="B2" s="97">
        <v>-112</v>
      </c>
      <c r="C2" s="97"/>
      <c r="D2" s="96"/>
    </row>
    <row r="3" spans="1:11">
      <c r="A3" s="93" t="s">
        <v>143</v>
      </c>
      <c r="B3" s="92">
        <v>-111</v>
      </c>
      <c r="C3" s="92" t="s">
        <v>1781</v>
      </c>
      <c r="D3" s="91">
        <v>42583</v>
      </c>
    </row>
    <row r="4" spans="1:11">
      <c r="A4" s="93" t="s">
        <v>1780</v>
      </c>
      <c r="B4" s="92">
        <v>-122</v>
      </c>
      <c r="C4" s="92" t="s">
        <v>468</v>
      </c>
      <c r="D4" s="91"/>
    </row>
    <row r="5" spans="1:11">
      <c r="A5" s="93" t="s">
        <v>1779</v>
      </c>
      <c r="B5" s="92">
        <v>-121</v>
      </c>
      <c r="C5" s="92" t="s">
        <v>468</v>
      </c>
      <c r="D5" s="91"/>
    </row>
    <row r="6" spans="1:11">
      <c r="A6" s="93" t="s">
        <v>144</v>
      </c>
      <c r="B6" s="92">
        <v>103</v>
      </c>
      <c r="C6" s="92" t="s">
        <v>1778</v>
      </c>
      <c r="D6" s="91" t="e">
        <v>#N/A</v>
      </c>
    </row>
    <row r="7" spans="1:11">
      <c r="A7" s="93" t="s">
        <v>145</v>
      </c>
      <c r="B7" s="92">
        <v>101</v>
      </c>
      <c r="C7" s="92"/>
      <c r="D7" s="91"/>
    </row>
    <row r="8" spans="1:11">
      <c r="A8" s="93" t="s">
        <v>146</v>
      </c>
      <c r="B8" s="92">
        <v>102</v>
      </c>
      <c r="C8" s="92" t="s">
        <v>1777</v>
      </c>
      <c r="D8" s="91">
        <v>42983</v>
      </c>
    </row>
    <row r="9" spans="1:11">
      <c r="A9" s="93" t="s">
        <v>147</v>
      </c>
      <c r="B9" s="92">
        <v>112</v>
      </c>
      <c r="C9" s="94" t="s">
        <v>1776</v>
      </c>
      <c r="D9" s="91">
        <v>42370</v>
      </c>
    </row>
    <row r="10" spans="1:11">
      <c r="A10" s="93" t="s">
        <v>148</v>
      </c>
      <c r="B10" s="92">
        <v>111</v>
      </c>
      <c r="C10" s="92"/>
      <c r="D10" s="91"/>
    </row>
    <row r="11" spans="1:11">
      <c r="A11" s="93" t="s">
        <v>149</v>
      </c>
      <c r="B11" s="92">
        <v>122</v>
      </c>
      <c r="C11" s="92" t="s">
        <v>1775</v>
      </c>
      <c r="D11" s="91">
        <v>42277</v>
      </c>
    </row>
    <row r="12" spans="1:11">
      <c r="A12" s="93" t="s">
        <v>150</v>
      </c>
      <c r="B12" s="92">
        <v>121</v>
      </c>
      <c r="C12" s="92" t="s">
        <v>1774</v>
      </c>
      <c r="D12" s="91">
        <v>42833</v>
      </c>
    </row>
    <row r="13" spans="1:11">
      <c r="A13" s="93" t="s">
        <v>151</v>
      </c>
      <c r="B13" s="92">
        <v>132</v>
      </c>
      <c r="C13" s="92" t="s">
        <v>1773</v>
      </c>
      <c r="D13" s="91">
        <v>42273</v>
      </c>
    </row>
    <row r="14" spans="1:11">
      <c r="A14" s="93" t="s">
        <v>152</v>
      </c>
      <c r="B14" s="92">
        <v>131</v>
      </c>
      <c r="C14" s="92"/>
      <c r="D14" s="91"/>
    </row>
    <row r="15" spans="1:11">
      <c r="A15" s="93" t="s">
        <v>8</v>
      </c>
      <c r="B15" s="92">
        <v>142</v>
      </c>
      <c r="C15" s="92" t="s">
        <v>1772</v>
      </c>
      <c r="D15" s="91">
        <v>42370</v>
      </c>
    </row>
    <row r="16" spans="1:11">
      <c r="A16" s="93" t="s">
        <v>15</v>
      </c>
      <c r="B16" s="92">
        <v>141</v>
      </c>
      <c r="C16" s="92" t="s">
        <v>16</v>
      </c>
      <c r="D16" s="91">
        <v>42712</v>
      </c>
    </row>
    <row r="17" spans="1:4">
      <c r="A17" s="93" t="s">
        <v>154</v>
      </c>
      <c r="B17" s="92">
        <v>152</v>
      </c>
      <c r="C17" s="92" t="s">
        <v>1771</v>
      </c>
      <c r="D17" s="91">
        <v>42569</v>
      </c>
    </row>
    <row r="18" spans="1:4">
      <c r="A18" s="93" t="s">
        <v>155</v>
      </c>
      <c r="B18" s="92">
        <v>151</v>
      </c>
      <c r="C18" s="92"/>
      <c r="D18" s="91"/>
    </row>
    <row r="19" spans="1:4">
      <c r="A19" s="93" t="s">
        <v>99</v>
      </c>
      <c r="B19" s="92">
        <v>-2012</v>
      </c>
      <c r="C19" s="92" t="s">
        <v>100</v>
      </c>
      <c r="D19" s="91">
        <v>42917</v>
      </c>
    </row>
    <row r="20" spans="1:4">
      <c r="A20" s="93" t="s">
        <v>156</v>
      </c>
      <c r="B20" s="92">
        <v>-2011</v>
      </c>
      <c r="C20" s="92" t="s">
        <v>1770</v>
      </c>
      <c r="D20" s="91">
        <v>42572</v>
      </c>
    </row>
    <row r="21" spans="1:4">
      <c r="A21" s="93" t="s">
        <v>1769</v>
      </c>
      <c r="B21" s="92">
        <v>-2022</v>
      </c>
      <c r="C21" s="92" t="s">
        <v>468</v>
      </c>
      <c r="D21" s="91"/>
    </row>
    <row r="22" spans="1:4">
      <c r="A22" s="93" t="s">
        <v>1768</v>
      </c>
      <c r="B22" s="92">
        <v>-2021</v>
      </c>
      <c r="C22" s="92" t="s">
        <v>468</v>
      </c>
      <c r="D22" s="91"/>
    </row>
    <row r="23" spans="1:4">
      <c r="A23" s="93" t="s">
        <v>157</v>
      </c>
      <c r="B23" s="92">
        <v>2003</v>
      </c>
      <c r="C23" s="92" t="s">
        <v>1767</v>
      </c>
      <c r="D23" s="91">
        <v>42370</v>
      </c>
    </row>
    <row r="24" spans="1:4">
      <c r="A24" s="93" t="s">
        <v>158</v>
      </c>
      <c r="B24" s="92">
        <v>2001</v>
      </c>
      <c r="C24" s="92" t="s">
        <v>1766</v>
      </c>
      <c r="D24" s="91">
        <v>42453</v>
      </c>
    </row>
    <row r="25" spans="1:4">
      <c r="A25" s="93" t="s">
        <v>159</v>
      </c>
      <c r="B25" s="92">
        <v>2002</v>
      </c>
      <c r="C25" s="92" t="s">
        <v>1765</v>
      </c>
      <c r="D25" s="91">
        <v>42370</v>
      </c>
    </row>
    <row r="26" spans="1:4">
      <c r="A26" s="93" t="s">
        <v>160</v>
      </c>
      <c r="B26" s="92">
        <v>2012</v>
      </c>
      <c r="C26" s="92" t="s">
        <v>1764</v>
      </c>
      <c r="D26" s="91">
        <v>42256</v>
      </c>
    </row>
    <row r="27" spans="1:4">
      <c r="A27" s="93" t="s">
        <v>118</v>
      </c>
      <c r="B27" s="92">
        <v>2011</v>
      </c>
      <c r="C27" s="92" t="s">
        <v>1763</v>
      </c>
      <c r="D27" s="91">
        <v>42370</v>
      </c>
    </row>
    <row r="28" spans="1:4">
      <c r="A28" s="93" t="s">
        <v>161</v>
      </c>
      <c r="B28" s="92">
        <v>2022</v>
      </c>
      <c r="C28" s="92" t="s">
        <v>1762</v>
      </c>
      <c r="D28" s="91">
        <v>42348</v>
      </c>
    </row>
    <row r="29" spans="1:4">
      <c r="A29" s="93" t="s">
        <v>18</v>
      </c>
      <c r="B29" s="92">
        <v>2021</v>
      </c>
      <c r="C29" s="92" t="s">
        <v>19</v>
      </c>
      <c r="D29" s="91">
        <v>42508</v>
      </c>
    </row>
    <row r="30" spans="1:4">
      <c r="A30" s="93" t="s">
        <v>162</v>
      </c>
      <c r="B30" s="92">
        <v>2032</v>
      </c>
      <c r="C30" s="92" t="s">
        <v>1761</v>
      </c>
      <c r="D30" s="91" t="e">
        <v>#N/A</v>
      </c>
    </row>
    <row r="31" spans="1:4">
      <c r="A31" s="93" t="s">
        <v>163</v>
      </c>
      <c r="B31" s="92">
        <v>2031</v>
      </c>
      <c r="C31" s="92" t="s">
        <v>1760</v>
      </c>
      <c r="D31" s="91">
        <v>42227</v>
      </c>
    </row>
    <row r="32" spans="1:4">
      <c r="A32" s="93" t="s">
        <v>164</v>
      </c>
      <c r="B32" s="92">
        <v>2042</v>
      </c>
      <c r="C32" s="92" t="s">
        <v>1759</v>
      </c>
      <c r="D32" s="91">
        <v>42799</v>
      </c>
    </row>
    <row r="33" spans="1:4">
      <c r="A33" s="93" t="s">
        <v>165</v>
      </c>
      <c r="B33" s="92">
        <v>2041</v>
      </c>
      <c r="C33" s="92" t="s">
        <v>1758</v>
      </c>
      <c r="D33" s="91" t="e">
        <v>#N/A</v>
      </c>
    </row>
    <row r="34" spans="1:4">
      <c r="A34" s="93" t="s">
        <v>166</v>
      </c>
      <c r="B34" s="92">
        <v>2052</v>
      </c>
      <c r="C34" s="92" t="s">
        <v>1757</v>
      </c>
      <c r="D34" s="91">
        <v>42534</v>
      </c>
    </row>
    <row r="35" spans="1:4">
      <c r="A35" s="93" t="s">
        <v>167</v>
      </c>
      <c r="B35" s="92">
        <v>2051</v>
      </c>
      <c r="C35" s="92" t="s">
        <v>1756</v>
      </c>
      <c r="D35" s="91">
        <v>42370</v>
      </c>
    </row>
    <row r="36" spans="1:4">
      <c r="A36" s="93" t="s">
        <v>168</v>
      </c>
      <c r="B36" s="92">
        <v>-1912</v>
      </c>
      <c r="C36" s="92" t="s">
        <v>1755</v>
      </c>
      <c r="D36" s="91">
        <v>42570</v>
      </c>
    </row>
    <row r="37" spans="1:4">
      <c r="A37" s="93" t="s">
        <v>21</v>
      </c>
      <c r="B37" s="92">
        <v>-1911</v>
      </c>
      <c r="C37" s="92" t="s">
        <v>22</v>
      </c>
      <c r="D37" s="91">
        <v>42371</v>
      </c>
    </row>
    <row r="38" spans="1:4">
      <c r="A38" s="93" t="s">
        <v>169</v>
      </c>
      <c r="B38" s="92">
        <v>-1922</v>
      </c>
      <c r="C38" s="92" t="s">
        <v>1754</v>
      </c>
      <c r="D38" s="91">
        <v>42261</v>
      </c>
    </row>
    <row r="39" spans="1:4">
      <c r="A39" s="93" t="s">
        <v>170</v>
      </c>
      <c r="B39" s="92">
        <v>-1921</v>
      </c>
      <c r="C39" s="92" t="s">
        <v>1753</v>
      </c>
      <c r="D39" s="91">
        <v>42996</v>
      </c>
    </row>
    <row r="40" spans="1:4">
      <c r="A40" s="93" t="s">
        <v>171</v>
      </c>
      <c r="B40" s="92">
        <v>1902</v>
      </c>
      <c r="C40" s="92" t="s">
        <v>1752</v>
      </c>
      <c r="D40" s="91">
        <v>42520</v>
      </c>
    </row>
    <row r="41" spans="1:4">
      <c r="A41" s="93" t="s">
        <v>97</v>
      </c>
      <c r="B41" s="92">
        <v>1901</v>
      </c>
      <c r="C41" s="92" t="s">
        <v>1751</v>
      </c>
      <c r="D41" s="91">
        <v>42518</v>
      </c>
    </row>
    <row r="42" spans="1:4">
      <c r="A42" s="93" t="s">
        <v>172</v>
      </c>
      <c r="B42" s="92">
        <v>1912</v>
      </c>
      <c r="C42" s="92" t="s">
        <v>1750</v>
      </c>
      <c r="D42" s="91">
        <v>42415</v>
      </c>
    </row>
    <row r="43" spans="1:4">
      <c r="A43" s="93" t="s">
        <v>173</v>
      </c>
      <c r="B43" s="92">
        <v>1911</v>
      </c>
      <c r="C43" s="92" t="s">
        <v>1749</v>
      </c>
      <c r="D43" s="91">
        <v>42985</v>
      </c>
    </row>
    <row r="44" spans="1:4">
      <c r="A44" s="93" t="s">
        <v>174</v>
      </c>
      <c r="B44" s="92">
        <v>1922</v>
      </c>
      <c r="C44" s="92" t="s">
        <v>1748</v>
      </c>
      <c r="D44" s="91">
        <v>42491</v>
      </c>
    </row>
    <row r="45" spans="1:4">
      <c r="A45" s="93" t="s">
        <v>175</v>
      </c>
      <c r="B45" s="92">
        <v>1921</v>
      </c>
      <c r="C45" s="92"/>
      <c r="D45" s="91"/>
    </row>
    <row r="46" spans="1:4">
      <c r="A46" s="93" t="s">
        <v>176</v>
      </c>
      <c r="B46" s="92">
        <v>1932</v>
      </c>
      <c r="C46" s="92" t="s">
        <v>1747</v>
      </c>
      <c r="D46" s="91">
        <v>42370</v>
      </c>
    </row>
    <row r="47" spans="1:4">
      <c r="A47" s="93" t="s">
        <v>177</v>
      </c>
      <c r="B47" s="92">
        <v>1931</v>
      </c>
      <c r="C47" s="92" t="s">
        <v>1746</v>
      </c>
      <c r="D47" s="91" t="e">
        <v>#N/A</v>
      </c>
    </row>
    <row r="48" spans="1:4">
      <c r="A48" s="93" t="s">
        <v>178</v>
      </c>
      <c r="B48" s="92">
        <v>1942</v>
      </c>
      <c r="C48" s="92" t="s">
        <v>1745</v>
      </c>
      <c r="D48" s="91">
        <v>42623</v>
      </c>
    </row>
    <row r="49" spans="1:4">
      <c r="A49" s="93" t="s">
        <v>179</v>
      </c>
      <c r="B49" s="92">
        <v>1941</v>
      </c>
      <c r="C49" s="92"/>
      <c r="D49" s="91"/>
    </row>
    <row r="50" spans="1:4">
      <c r="A50" s="93" t="s">
        <v>180</v>
      </c>
      <c r="B50" s="92">
        <v>1952</v>
      </c>
      <c r="C50" s="92" t="s">
        <v>1744</v>
      </c>
      <c r="D50" s="91">
        <v>42577</v>
      </c>
    </row>
    <row r="51" spans="1:4">
      <c r="A51" s="93" t="s">
        <v>23</v>
      </c>
      <c r="B51" s="92">
        <v>1951</v>
      </c>
      <c r="C51" s="92" t="s">
        <v>1743</v>
      </c>
      <c r="D51" s="91">
        <v>42411</v>
      </c>
    </row>
    <row r="52" spans="1:4">
      <c r="A52" s="93" t="s">
        <v>182</v>
      </c>
      <c r="B52" s="92">
        <v>1962</v>
      </c>
      <c r="C52" s="92"/>
      <c r="D52" s="91"/>
    </row>
    <row r="53" spans="1:4">
      <c r="A53" s="93" t="s">
        <v>183</v>
      </c>
      <c r="B53" s="92">
        <v>1961</v>
      </c>
      <c r="C53" s="92"/>
      <c r="D53" s="91"/>
    </row>
    <row r="54" spans="1:4">
      <c r="A54" s="93" t="s">
        <v>184</v>
      </c>
      <c r="B54" s="92">
        <v>-1812</v>
      </c>
      <c r="C54" s="92" t="s">
        <v>1742</v>
      </c>
      <c r="D54" s="91">
        <v>42227</v>
      </c>
    </row>
    <row r="55" spans="1:4">
      <c r="A55" s="93" t="s">
        <v>185</v>
      </c>
      <c r="B55" s="92">
        <v>-1811</v>
      </c>
      <c r="C55" s="92"/>
      <c r="D55" s="91"/>
    </row>
    <row r="56" spans="1:4">
      <c r="A56" s="93" t="s">
        <v>25</v>
      </c>
      <c r="B56" s="92">
        <v>-1822</v>
      </c>
      <c r="C56" s="92" t="s">
        <v>1741</v>
      </c>
      <c r="D56" s="91" t="e">
        <v>#N/A</v>
      </c>
    </row>
    <row r="57" spans="1:4">
      <c r="A57" s="93" t="s">
        <v>27</v>
      </c>
      <c r="B57" s="92">
        <v>-1821</v>
      </c>
      <c r="C57" s="92" t="s">
        <v>1740</v>
      </c>
      <c r="D57" s="91" t="e">
        <v>#N/A</v>
      </c>
    </row>
    <row r="58" spans="1:4">
      <c r="A58" s="93" t="s">
        <v>186</v>
      </c>
      <c r="B58" s="92">
        <v>1802</v>
      </c>
      <c r="C58" s="92"/>
      <c r="D58" s="91"/>
    </row>
    <row r="59" spans="1:4">
      <c r="A59" s="93" t="s">
        <v>187</v>
      </c>
      <c r="B59" s="92">
        <v>1801</v>
      </c>
      <c r="C59" s="92" t="s">
        <v>1739</v>
      </c>
      <c r="D59" s="91" t="e">
        <v>#N/A</v>
      </c>
    </row>
    <row r="60" spans="1:4">
      <c r="A60" s="93" t="s">
        <v>188</v>
      </c>
      <c r="B60" s="92">
        <v>1812</v>
      </c>
      <c r="C60" s="92" t="s">
        <v>1738</v>
      </c>
      <c r="D60" s="91">
        <v>42370</v>
      </c>
    </row>
    <row r="61" spans="1:4">
      <c r="A61" s="93" t="s">
        <v>189</v>
      </c>
      <c r="B61" s="92">
        <v>1811</v>
      </c>
      <c r="C61" s="92" t="s">
        <v>1737</v>
      </c>
      <c r="D61" s="91" t="e">
        <v>#N/A</v>
      </c>
    </row>
    <row r="62" spans="1:4">
      <c r="A62" s="93" t="s">
        <v>190</v>
      </c>
      <c r="B62" s="92">
        <v>1822</v>
      </c>
      <c r="C62" s="92"/>
      <c r="D62" s="91"/>
    </row>
    <row r="63" spans="1:4">
      <c r="A63" s="93" t="s">
        <v>29</v>
      </c>
      <c r="B63" s="92">
        <v>1821</v>
      </c>
      <c r="C63" s="92" t="s">
        <v>30</v>
      </c>
      <c r="D63" s="91">
        <v>42460</v>
      </c>
    </row>
    <row r="64" spans="1:4">
      <c r="A64" s="93" t="s">
        <v>191</v>
      </c>
      <c r="B64" s="92">
        <v>1832</v>
      </c>
      <c r="C64" s="92" t="s">
        <v>1736</v>
      </c>
      <c r="D64" s="91" t="e">
        <v>#N/A</v>
      </c>
    </row>
    <row r="65" spans="1:4">
      <c r="A65" s="93" t="s">
        <v>192</v>
      </c>
      <c r="B65" s="92">
        <v>1831</v>
      </c>
      <c r="C65" s="92" t="s">
        <v>1735</v>
      </c>
      <c r="D65" s="91">
        <v>42488</v>
      </c>
    </row>
    <row r="66" spans="1:4">
      <c r="A66" s="93" t="s">
        <v>193</v>
      </c>
      <c r="B66" s="92">
        <v>1842</v>
      </c>
      <c r="C66" s="92"/>
      <c r="D66" s="91"/>
    </row>
    <row r="67" spans="1:4">
      <c r="A67" s="93" t="s">
        <v>194</v>
      </c>
      <c r="B67" s="92">
        <v>1841</v>
      </c>
      <c r="C67" s="92" t="s">
        <v>1734</v>
      </c>
      <c r="D67" s="91">
        <v>42370</v>
      </c>
    </row>
    <row r="68" spans="1:4">
      <c r="A68" s="93" t="s">
        <v>33</v>
      </c>
      <c r="B68" s="92">
        <v>1852</v>
      </c>
      <c r="C68" s="92" t="s">
        <v>1733</v>
      </c>
      <c r="D68" s="91">
        <v>42276</v>
      </c>
    </row>
    <row r="69" spans="1:4">
      <c r="A69" s="93" t="s">
        <v>134</v>
      </c>
      <c r="B69" s="92">
        <v>1851</v>
      </c>
      <c r="C69" s="92" t="s">
        <v>135</v>
      </c>
      <c r="D69" s="91">
        <v>42640</v>
      </c>
    </row>
    <row r="70" spans="1:4">
      <c r="A70" s="93" t="s">
        <v>195</v>
      </c>
      <c r="B70" s="92">
        <v>1862</v>
      </c>
      <c r="C70" s="92" t="s">
        <v>1732</v>
      </c>
      <c r="D70" s="91">
        <v>42370</v>
      </c>
    </row>
    <row r="71" spans="1:4">
      <c r="A71" s="93" t="s">
        <v>196</v>
      </c>
      <c r="B71" s="92">
        <v>1861</v>
      </c>
      <c r="C71" s="92" t="s">
        <v>1731</v>
      </c>
      <c r="D71" s="91">
        <v>42303</v>
      </c>
    </row>
    <row r="72" spans="1:4">
      <c r="A72" s="93" t="s">
        <v>197</v>
      </c>
      <c r="B72" s="92">
        <v>-1712</v>
      </c>
      <c r="C72" s="92" t="s">
        <v>1730</v>
      </c>
      <c r="D72" s="91">
        <v>42507</v>
      </c>
    </row>
    <row r="73" spans="1:4">
      <c r="A73" s="93" t="s">
        <v>198</v>
      </c>
      <c r="B73" s="92">
        <v>-1711</v>
      </c>
      <c r="C73" s="92" t="s">
        <v>1729</v>
      </c>
      <c r="D73" s="91" t="e">
        <v>#N/A</v>
      </c>
    </row>
    <row r="74" spans="1:4">
      <c r="A74" s="93" t="s">
        <v>199</v>
      </c>
      <c r="B74" s="92">
        <v>-1722</v>
      </c>
      <c r="C74" s="92" t="s">
        <v>1728</v>
      </c>
      <c r="D74" s="91" t="e">
        <v>#N/A</v>
      </c>
    </row>
    <row r="75" spans="1:4">
      <c r="A75" s="93" t="s">
        <v>200</v>
      </c>
      <c r="B75" s="92">
        <v>-1721</v>
      </c>
      <c r="C75" s="92" t="s">
        <v>1727</v>
      </c>
      <c r="D75" s="91">
        <v>42266</v>
      </c>
    </row>
    <row r="76" spans="1:4">
      <c r="A76" s="93" t="s">
        <v>201</v>
      </c>
      <c r="B76" s="92">
        <v>1703</v>
      </c>
      <c r="C76" s="92" t="s">
        <v>1403</v>
      </c>
      <c r="D76" s="91">
        <v>42652</v>
      </c>
    </row>
    <row r="77" spans="1:4">
      <c r="A77" s="93" t="s">
        <v>202</v>
      </c>
      <c r="B77" s="92">
        <v>1701</v>
      </c>
      <c r="C77" s="92" t="s">
        <v>1726</v>
      </c>
      <c r="D77" s="91">
        <v>42486</v>
      </c>
    </row>
    <row r="78" spans="1:4">
      <c r="A78" s="93" t="s">
        <v>203</v>
      </c>
      <c r="B78" s="92">
        <v>1702</v>
      </c>
      <c r="C78" s="92"/>
      <c r="D78" s="91"/>
    </row>
    <row r="79" spans="1:4">
      <c r="A79" s="93" t="s">
        <v>204</v>
      </c>
      <c r="B79" s="92">
        <v>1712</v>
      </c>
      <c r="C79" s="92" t="s">
        <v>1725</v>
      </c>
      <c r="D79" s="91">
        <v>42287</v>
      </c>
    </row>
    <row r="80" spans="1:4">
      <c r="A80" s="93" t="s">
        <v>205</v>
      </c>
      <c r="B80" s="92">
        <v>1711</v>
      </c>
      <c r="C80" s="92" t="s">
        <v>1724</v>
      </c>
      <c r="D80" s="91">
        <v>42759</v>
      </c>
    </row>
    <row r="81" spans="1:4">
      <c r="A81" s="93" t="s">
        <v>206</v>
      </c>
      <c r="B81" s="92">
        <v>1722</v>
      </c>
      <c r="C81" s="92" t="s">
        <v>1723</v>
      </c>
      <c r="D81" s="91">
        <v>42332</v>
      </c>
    </row>
    <row r="82" spans="1:4">
      <c r="A82" s="93" t="s">
        <v>207</v>
      </c>
      <c r="B82" s="92">
        <v>1721</v>
      </c>
      <c r="C82" s="92" t="s">
        <v>1722</v>
      </c>
      <c r="D82" s="91">
        <v>42366</v>
      </c>
    </row>
    <row r="83" spans="1:4">
      <c r="A83" s="93" t="s">
        <v>208</v>
      </c>
      <c r="B83" s="92">
        <v>1732</v>
      </c>
      <c r="C83" s="92" t="s">
        <v>1721</v>
      </c>
      <c r="D83" s="95">
        <v>43083</v>
      </c>
    </row>
    <row r="84" spans="1:4">
      <c r="A84" s="93" t="s">
        <v>209</v>
      </c>
      <c r="B84" s="92">
        <v>1731</v>
      </c>
      <c r="C84" s="92" t="s">
        <v>1527</v>
      </c>
      <c r="D84" s="91">
        <v>42370</v>
      </c>
    </row>
    <row r="85" spans="1:4">
      <c r="A85" s="93" t="s">
        <v>210</v>
      </c>
      <c r="B85" s="92">
        <v>1742</v>
      </c>
      <c r="C85" s="92"/>
      <c r="D85" s="91"/>
    </row>
    <row r="86" spans="1:4">
      <c r="A86" s="93" t="s">
        <v>211</v>
      </c>
      <c r="B86" s="92">
        <v>1741</v>
      </c>
      <c r="C86" s="92"/>
      <c r="D86" s="91"/>
    </row>
    <row r="87" spans="1:4">
      <c r="A87" s="93" t="s">
        <v>212</v>
      </c>
      <c r="B87" s="92">
        <v>1752</v>
      </c>
      <c r="C87" s="92" t="s">
        <v>1720</v>
      </c>
      <c r="D87" s="91">
        <v>43009</v>
      </c>
    </row>
    <row r="88" spans="1:4">
      <c r="A88" s="93" t="s">
        <v>36</v>
      </c>
      <c r="B88" s="92">
        <v>1751</v>
      </c>
      <c r="C88" s="92" t="s">
        <v>1719</v>
      </c>
      <c r="D88" s="91">
        <v>42370</v>
      </c>
    </row>
    <row r="89" spans="1:4">
      <c r="A89" s="93" t="s">
        <v>39</v>
      </c>
      <c r="B89" s="92">
        <v>-1612</v>
      </c>
      <c r="C89" s="92" t="s">
        <v>1718</v>
      </c>
      <c r="D89" s="91">
        <v>42559</v>
      </c>
    </row>
    <row r="90" spans="1:4">
      <c r="A90" s="93" t="s">
        <v>215</v>
      </c>
      <c r="B90" s="92">
        <v>-1611</v>
      </c>
      <c r="C90" s="92" t="s">
        <v>1717</v>
      </c>
      <c r="D90" s="91">
        <v>42583</v>
      </c>
    </row>
    <row r="91" spans="1:4">
      <c r="A91" s="93" t="s">
        <v>216</v>
      </c>
      <c r="B91" s="92">
        <v>-1622</v>
      </c>
      <c r="C91" s="92" t="s">
        <v>1716</v>
      </c>
      <c r="D91" s="91">
        <v>42829</v>
      </c>
    </row>
    <row r="92" spans="1:4">
      <c r="A92" s="93" t="s">
        <v>217</v>
      </c>
      <c r="B92" s="92">
        <v>-1621</v>
      </c>
      <c r="C92" s="92"/>
      <c r="D92" s="91"/>
    </row>
    <row r="93" spans="1:4">
      <c r="A93" s="93" t="s">
        <v>218</v>
      </c>
      <c r="B93" s="92">
        <v>-1632</v>
      </c>
      <c r="C93" s="92" t="s">
        <v>1590</v>
      </c>
      <c r="D93" s="91">
        <v>42539</v>
      </c>
    </row>
    <row r="94" spans="1:4">
      <c r="A94" s="93" t="s">
        <v>42</v>
      </c>
      <c r="B94" s="92">
        <v>-1631</v>
      </c>
      <c r="C94" s="92" t="s">
        <v>1715</v>
      </c>
      <c r="D94" s="91">
        <v>42370</v>
      </c>
    </row>
    <row r="95" spans="1:4">
      <c r="A95" s="93" t="s">
        <v>219</v>
      </c>
      <c r="B95" s="92">
        <v>1602</v>
      </c>
      <c r="C95" s="92" t="s">
        <v>1714</v>
      </c>
      <c r="D95" s="91">
        <v>42492</v>
      </c>
    </row>
    <row r="96" spans="1:4">
      <c r="A96" s="93" t="s">
        <v>220</v>
      </c>
      <c r="B96" s="92">
        <v>1601</v>
      </c>
      <c r="C96" s="92" t="s">
        <v>1713</v>
      </c>
      <c r="D96" s="91">
        <v>42453</v>
      </c>
    </row>
    <row r="97" spans="1:4">
      <c r="A97" s="93" t="s">
        <v>221</v>
      </c>
      <c r="B97" s="92">
        <v>1612</v>
      </c>
      <c r="C97" s="92" t="s">
        <v>1712</v>
      </c>
      <c r="D97" s="91">
        <v>42133</v>
      </c>
    </row>
    <row r="98" spans="1:4">
      <c r="A98" s="93" t="s">
        <v>222</v>
      </c>
      <c r="B98" s="92">
        <v>1611</v>
      </c>
      <c r="C98" s="92" t="s">
        <v>1711</v>
      </c>
      <c r="D98" s="91">
        <v>42370</v>
      </c>
    </row>
    <row r="99" spans="1:4">
      <c r="A99" s="93" t="s">
        <v>223</v>
      </c>
      <c r="B99" s="92">
        <v>1622</v>
      </c>
      <c r="C99" s="92" t="s">
        <v>1710</v>
      </c>
      <c r="D99" s="91">
        <v>42366</v>
      </c>
    </row>
    <row r="100" spans="1:4">
      <c r="A100" s="93" t="s">
        <v>44</v>
      </c>
      <c r="B100" s="92">
        <v>1621</v>
      </c>
      <c r="C100" s="92" t="s">
        <v>46</v>
      </c>
      <c r="D100" s="91">
        <v>42298</v>
      </c>
    </row>
    <row r="101" spans="1:4">
      <c r="A101" s="93" t="s">
        <v>224</v>
      </c>
      <c r="B101" s="92">
        <v>1632</v>
      </c>
      <c r="C101" s="92" t="s">
        <v>1709</v>
      </c>
      <c r="D101" s="91">
        <v>42509</v>
      </c>
    </row>
    <row r="102" spans="1:4">
      <c r="A102" s="93" t="s">
        <v>225</v>
      </c>
      <c r="B102" s="92">
        <v>1631</v>
      </c>
      <c r="C102" s="92" t="s">
        <v>1708</v>
      </c>
      <c r="D102" s="91">
        <v>42454</v>
      </c>
    </row>
    <row r="103" spans="1:4">
      <c r="A103" s="93" t="s">
        <v>226</v>
      </c>
      <c r="B103" s="92">
        <v>-1512</v>
      </c>
      <c r="C103" s="92" t="s">
        <v>1707</v>
      </c>
      <c r="D103" s="91">
        <v>42261</v>
      </c>
    </row>
    <row r="104" spans="1:4">
      <c r="A104" s="93" t="s">
        <v>227</v>
      </c>
      <c r="B104" s="92">
        <v>-1511</v>
      </c>
      <c r="C104" s="92" t="s">
        <v>1706</v>
      </c>
      <c r="D104" s="91" t="e">
        <v>#N/A</v>
      </c>
    </row>
    <row r="105" spans="1:4">
      <c r="A105" s="93" t="s">
        <v>228</v>
      </c>
      <c r="B105" s="92">
        <v>-1522</v>
      </c>
      <c r="C105" s="92"/>
      <c r="D105" s="91"/>
    </row>
    <row r="106" spans="1:4">
      <c r="A106" s="93" t="s">
        <v>101</v>
      </c>
      <c r="B106" s="92">
        <v>-1521</v>
      </c>
      <c r="C106" s="92" t="s">
        <v>1705</v>
      </c>
      <c r="D106" s="91">
        <v>42013</v>
      </c>
    </row>
    <row r="107" spans="1:4">
      <c r="A107" s="93" t="s">
        <v>229</v>
      </c>
      <c r="B107" s="92">
        <v>-1532</v>
      </c>
      <c r="C107" s="92"/>
      <c r="D107" s="91"/>
    </row>
    <row r="108" spans="1:4">
      <c r="A108" s="93" t="s">
        <v>230</v>
      </c>
      <c r="B108" s="92">
        <v>-1531</v>
      </c>
      <c r="C108" s="92" t="s">
        <v>1704</v>
      </c>
      <c r="D108" s="91">
        <v>42402</v>
      </c>
    </row>
    <row r="109" spans="1:4">
      <c r="A109" s="93" t="s">
        <v>231</v>
      </c>
      <c r="B109" s="92">
        <v>1502</v>
      </c>
      <c r="C109" s="92"/>
      <c r="D109" s="91"/>
    </row>
    <row r="110" spans="1:4">
      <c r="A110" s="93" t="s">
        <v>47</v>
      </c>
      <c r="B110" s="92">
        <v>1501</v>
      </c>
      <c r="C110" s="92" t="s">
        <v>1703</v>
      </c>
      <c r="D110" s="91">
        <v>42771</v>
      </c>
    </row>
    <row r="111" spans="1:4">
      <c r="A111" s="93" t="s">
        <v>232</v>
      </c>
      <c r="B111" s="92">
        <v>1512</v>
      </c>
      <c r="C111" s="92" t="s">
        <v>1702</v>
      </c>
      <c r="D111" s="91">
        <v>42370</v>
      </c>
    </row>
    <row r="112" spans="1:4">
      <c r="A112" s="93" t="s">
        <v>233</v>
      </c>
      <c r="B112" s="92">
        <v>1511</v>
      </c>
      <c r="C112" s="92" t="s">
        <v>1701</v>
      </c>
      <c r="D112" s="91">
        <v>42046</v>
      </c>
    </row>
    <row r="113" spans="1:4">
      <c r="A113" s="93" t="s">
        <v>234</v>
      </c>
      <c r="B113" s="92">
        <v>1522</v>
      </c>
      <c r="C113" s="92" t="s">
        <v>1700</v>
      </c>
      <c r="D113" s="91">
        <v>42370</v>
      </c>
    </row>
    <row r="114" spans="1:4">
      <c r="A114" s="93" t="s">
        <v>235</v>
      </c>
      <c r="B114" s="92">
        <v>1521</v>
      </c>
      <c r="C114" s="92" t="s">
        <v>1699</v>
      </c>
      <c r="D114" s="91">
        <v>42676</v>
      </c>
    </row>
    <row r="115" spans="1:4">
      <c r="A115" s="93" t="s">
        <v>236</v>
      </c>
      <c r="B115" s="92">
        <v>1532</v>
      </c>
      <c r="C115" s="92" t="s">
        <v>1698</v>
      </c>
      <c r="D115" s="91" t="e">
        <v>#N/A</v>
      </c>
    </row>
    <row r="116" spans="1:4">
      <c r="A116" s="93" t="s">
        <v>237</v>
      </c>
      <c r="B116" s="92">
        <v>1531</v>
      </c>
      <c r="C116" s="92"/>
      <c r="D116" s="91"/>
    </row>
    <row r="117" spans="1:4">
      <c r="A117" s="93" t="s">
        <v>51</v>
      </c>
      <c r="B117" s="92">
        <v>1542</v>
      </c>
      <c r="C117" s="92" t="s">
        <v>1697</v>
      </c>
      <c r="D117" s="91">
        <v>42275</v>
      </c>
    </row>
    <row r="118" spans="1:4">
      <c r="A118" s="93" t="s">
        <v>238</v>
      </c>
      <c r="B118" s="92">
        <v>1541</v>
      </c>
      <c r="C118" s="92"/>
      <c r="D118" s="91"/>
    </row>
    <row r="119" spans="1:4">
      <c r="A119" s="93" t="s">
        <v>239</v>
      </c>
      <c r="B119" s="92">
        <v>1552</v>
      </c>
      <c r="C119" s="92" t="s">
        <v>1696</v>
      </c>
      <c r="D119" s="91">
        <v>42483</v>
      </c>
    </row>
    <row r="120" spans="1:4">
      <c r="A120" s="93" t="s">
        <v>240</v>
      </c>
      <c r="B120" s="92">
        <v>1551</v>
      </c>
      <c r="C120" s="92"/>
      <c r="D120" s="91"/>
    </row>
    <row r="121" spans="1:4">
      <c r="A121" s="93" t="s">
        <v>241</v>
      </c>
      <c r="B121" s="92">
        <v>-1412</v>
      </c>
      <c r="C121" s="92" t="s">
        <v>1695</v>
      </c>
      <c r="D121" s="91">
        <v>42872</v>
      </c>
    </row>
    <row r="122" spans="1:4">
      <c r="A122" s="93" t="s">
        <v>242</v>
      </c>
      <c r="B122" s="92">
        <v>-1411</v>
      </c>
      <c r="C122" s="92"/>
      <c r="D122" s="91"/>
    </row>
    <row r="123" spans="1:4">
      <c r="A123" s="93" t="s">
        <v>243</v>
      </c>
      <c r="B123" s="92">
        <v>-1422</v>
      </c>
      <c r="C123" s="92" t="s">
        <v>1694</v>
      </c>
      <c r="D123" s="91">
        <v>42856</v>
      </c>
    </row>
    <row r="124" spans="1:4">
      <c r="A124" s="93" t="s">
        <v>244</v>
      </c>
      <c r="B124" s="92">
        <v>-1421</v>
      </c>
      <c r="C124" s="92" t="s">
        <v>1693</v>
      </c>
      <c r="D124" s="91" t="e">
        <v>#N/A</v>
      </c>
    </row>
    <row r="125" spans="1:4">
      <c r="A125" s="93" t="s">
        <v>245</v>
      </c>
      <c r="B125" s="92">
        <v>-1432</v>
      </c>
      <c r="C125" s="92"/>
      <c r="D125" s="91"/>
    </row>
    <row r="126" spans="1:4">
      <c r="A126" s="93" t="s">
        <v>246</v>
      </c>
      <c r="B126" s="92">
        <v>-1431</v>
      </c>
      <c r="C126" s="92" t="s">
        <v>1692</v>
      </c>
      <c r="D126" s="91">
        <v>42560</v>
      </c>
    </row>
    <row r="127" spans="1:4">
      <c r="A127" s="93" t="s">
        <v>247</v>
      </c>
      <c r="B127" s="92">
        <v>1402</v>
      </c>
      <c r="C127" s="92" t="s">
        <v>1691</v>
      </c>
      <c r="D127" s="91">
        <v>42227</v>
      </c>
    </row>
    <row r="128" spans="1:4">
      <c r="A128" s="93" t="s">
        <v>248</v>
      </c>
      <c r="B128" s="92">
        <v>1401</v>
      </c>
      <c r="C128" s="92" t="s">
        <v>1690</v>
      </c>
      <c r="D128" s="91">
        <v>42370</v>
      </c>
    </row>
    <row r="129" spans="1:4">
      <c r="A129" s="93" t="s">
        <v>249</v>
      </c>
      <c r="B129" s="92">
        <v>1412</v>
      </c>
      <c r="C129" s="92" t="s">
        <v>1689</v>
      </c>
      <c r="D129" s="91">
        <v>42706</v>
      </c>
    </row>
    <row r="130" spans="1:4">
      <c r="A130" s="93" t="s">
        <v>250</v>
      </c>
      <c r="B130" s="92">
        <v>1411</v>
      </c>
      <c r="C130" s="92" t="s">
        <v>1688</v>
      </c>
      <c r="D130" s="91">
        <v>42427</v>
      </c>
    </row>
    <row r="131" spans="1:4">
      <c r="A131" s="93" t="s">
        <v>251</v>
      </c>
      <c r="B131" s="92">
        <v>1422</v>
      </c>
      <c r="C131" s="92"/>
      <c r="D131" s="91"/>
    </row>
    <row r="132" spans="1:4">
      <c r="A132" s="93" t="s">
        <v>252</v>
      </c>
      <c r="B132" s="92">
        <v>1421</v>
      </c>
      <c r="C132" s="92" t="s">
        <v>1687</v>
      </c>
      <c r="D132" s="91">
        <v>42402</v>
      </c>
    </row>
    <row r="133" spans="1:4">
      <c r="A133" s="93" t="s">
        <v>253</v>
      </c>
      <c r="B133" s="92">
        <v>1432</v>
      </c>
      <c r="C133" s="92"/>
      <c r="D133" s="91"/>
    </row>
    <row r="134" spans="1:4">
      <c r="A134" s="93" t="s">
        <v>254</v>
      </c>
      <c r="B134" s="92">
        <v>1431</v>
      </c>
      <c r="C134" s="92" t="s">
        <v>1686</v>
      </c>
      <c r="D134" s="91">
        <v>42731</v>
      </c>
    </row>
    <row r="135" spans="1:4">
      <c r="A135" s="93" t="s">
        <v>95</v>
      </c>
      <c r="B135" s="92">
        <v>1442</v>
      </c>
      <c r="C135" s="92"/>
      <c r="D135" s="91"/>
    </row>
    <row r="136" spans="1:4">
      <c r="A136" s="93" t="s">
        <v>256</v>
      </c>
      <c r="B136" s="92">
        <v>1441</v>
      </c>
      <c r="C136" s="92" t="s">
        <v>1685</v>
      </c>
      <c r="D136" s="91">
        <v>42553</v>
      </c>
    </row>
    <row r="137" spans="1:4">
      <c r="A137" s="93" t="s">
        <v>53</v>
      </c>
      <c r="B137" s="92">
        <v>1452</v>
      </c>
      <c r="C137" s="92" t="s">
        <v>1684</v>
      </c>
      <c r="D137" s="91">
        <v>42438</v>
      </c>
    </row>
    <row r="138" spans="1:4">
      <c r="A138" s="93" t="s">
        <v>257</v>
      </c>
      <c r="B138" s="92">
        <v>1451</v>
      </c>
      <c r="C138" s="92" t="s">
        <v>1683</v>
      </c>
      <c r="D138" s="91">
        <v>43068</v>
      </c>
    </row>
    <row r="139" spans="1:4">
      <c r="A139" s="93" t="s">
        <v>258</v>
      </c>
      <c r="B139" s="92">
        <v>-1312</v>
      </c>
      <c r="C139" s="92" t="s">
        <v>1682</v>
      </c>
      <c r="D139" s="91">
        <v>42930</v>
      </c>
    </row>
    <row r="140" spans="1:4">
      <c r="A140" s="93" t="s">
        <v>259</v>
      </c>
      <c r="B140" s="92">
        <v>-1311</v>
      </c>
      <c r="C140" s="92" t="s">
        <v>1681</v>
      </c>
      <c r="D140" s="91">
        <v>42407</v>
      </c>
    </row>
    <row r="141" spans="1:4">
      <c r="A141" s="93" t="s">
        <v>260</v>
      </c>
      <c r="B141" s="92">
        <v>-1322</v>
      </c>
      <c r="C141" s="92"/>
      <c r="D141" s="91"/>
    </row>
    <row r="142" spans="1:4">
      <c r="A142" s="93" t="s">
        <v>103</v>
      </c>
      <c r="B142" s="92">
        <v>-1321</v>
      </c>
      <c r="C142" s="92" t="s">
        <v>1680</v>
      </c>
      <c r="D142" s="91">
        <v>42164</v>
      </c>
    </row>
    <row r="143" spans="1:4">
      <c r="A143" s="93" t="s">
        <v>261</v>
      </c>
      <c r="B143" s="92">
        <v>-1332</v>
      </c>
      <c r="C143" s="92" t="s">
        <v>1679</v>
      </c>
      <c r="D143" s="91">
        <v>42806</v>
      </c>
    </row>
    <row r="144" spans="1:4">
      <c r="A144" s="93" t="s">
        <v>262</v>
      </c>
      <c r="B144" s="92">
        <v>-1331</v>
      </c>
      <c r="C144" s="92" t="s">
        <v>116</v>
      </c>
      <c r="D144" s="91">
        <v>42524</v>
      </c>
    </row>
    <row r="145" spans="1:4">
      <c r="A145" s="93" t="s">
        <v>263</v>
      </c>
      <c r="B145" s="92">
        <v>1302</v>
      </c>
      <c r="C145" s="92"/>
      <c r="D145" s="91"/>
    </row>
    <row r="146" spans="1:4">
      <c r="A146" s="93" t="s">
        <v>264</v>
      </c>
      <c r="B146" s="92">
        <v>1301</v>
      </c>
      <c r="C146" s="92" t="s">
        <v>1678</v>
      </c>
      <c r="D146" s="91">
        <v>42948</v>
      </c>
    </row>
    <row r="147" spans="1:4">
      <c r="A147" s="93" t="s">
        <v>55</v>
      </c>
      <c r="B147" s="92">
        <v>1312</v>
      </c>
      <c r="C147" s="92" t="s">
        <v>1677</v>
      </c>
      <c r="D147" s="91">
        <v>42388</v>
      </c>
    </row>
    <row r="148" spans="1:4">
      <c r="A148" s="93" t="s">
        <v>265</v>
      </c>
      <c r="B148" s="92">
        <v>1311</v>
      </c>
      <c r="C148" s="92" t="s">
        <v>1676</v>
      </c>
      <c r="D148" s="91">
        <v>42336</v>
      </c>
    </row>
    <row r="149" spans="1:4">
      <c r="A149" s="93" t="s">
        <v>57</v>
      </c>
      <c r="B149" s="92">
        <v>1322</v>
      </c>
      <c r="C149" s="92" t="s">
        <v>1675</v>
      </c>
      <c r="D149" s="91">
        <v>42409</v>
      </c>
    </row>
    <row r="150" spans="1:4">
      <c r="A150" s="93" t="s">
        <v>266</v>
      </c>
      <c r="B150" s="92">
        <v>1321</v>
      </c>
      <c r="C150" s="92" t="s">
        <v>1674</v>
      </c>
      <c r="D150" s="91">
        <v>42370</v>
      </c>
    </row>
    <row r="151" spans="1:4">
      <c r="A151" s="93" t="s">
        <v>267</v>
      </c>
      <c r="B151" s="92">
        <v>1332</v>
      </c>
      <c r="C151" s="92"/>
      <c r="D151" s="91"/>
    </row>
    <row r="152" spans="1:4">
      <c r="A152" s="93" t="s">
        <v>268</v>
      </c>
      <c r="B152" s="92">
        <v>1331</v>
      </c>
      <c r="C152" s="92" t="s">
        <v>1673</v>
      </c>
      <c r="D152" s="91">
        <v>42878</v>
      </c>
    </row>
    <row r="153" spans="1:4">
      <c r="A153" s="93" t="s">
        <v>269</v>
      </c>
      <c r="B153" s="92">
        <v>-1212</v>
      </c>
      <c r="C153" s="92" t="s">
        <v>1672</v>
      </c>
      <c r="D153" s="91">
        <v>42553</v>
      </c>
    </row>
    <row r="154" spans="1:4">
      <c r="A154" s="93" t="s">
        <v>270</v>
      </c>
      <c r="B154" s="92">
        <v>-1211</v>
      </c>
      <c r="C154" s="92"/>
      <c r="D154" s="91"/>
    </row>
    <row r="155" spans="1:4">
      <c r="A155" s="93" t="s">
        <v>271</v>
      </c>
      <c r="B155" s="92">
        <v>-1222</v>
      </c>
      <c r="C155" s="92"/>
      <c r="D155" s="91"/>
    </row>
    <row r="156" spans="1:4">
      <c r="A156" s="93" t="s">
        <v>272</v>
      </c>
      <c r="B156" s="92">
        <v>-1221</v>
      </c>
      <c r="C156" s="92" t="s">
        <v>1671</v>
      </c>
      <c r="D156" s="91">
        <v>42259</v>
      </c>
    </row>
    <row r="157" spans="1:4">
      <c r="A157" s="93" t="s">
        <v>273</v>
      </c>
      <c r="B157" s="92">
        <v>1202</v>
      </c>
      <c r="C157" s="92" t="s">
        <v>1670</v>
      </c>
      <c r="D157" s="91">
        <v>42717</v>
      </c>
    </row>
    <row r="158" spans="1:4">
      <c r="A158" s="93" t="s">
        <v>274</v>
      </c>
      <c r="B158" s="92">
        <v>1201</v>
      </c>
      <c r="C158" s="92" t="s">
        <v>1670</v>
      </c>
      <c r="D158" s="91">
        <v>42717</v>
      </c>
    </row>
    <row r="159" spans="1:4">
      <c r="A159" s="93" t="s">
        <v>275</v>
      </c>
      <c r="B159" s="92">
        <v>1212</v>
      </c>
      <c r="C159" s="92"/>
      <c r="D159" s="91"/>
    </row>
    <row r="160" spans="1:4">
      <c r="A160" s="93" t="s">
        <v>59</v>
      </c>
      <c r="B160" s="92">
        <v>1211</v>
      </c>
      <c r="C160" s="92" t="s">
        <v>60</v>
      </c>
      <c r="D160" s="91">
        <v>42227</v>
      </c>
    </row>
    <row r="161" spans="1:4">
      <c r="A161" s="93" t="s">
        <v>276</v>
      </c>
      <c r="B161" s="92">
        <v>1222</v>
      </c>
      <c r="C161" s="92" t="s">
        <v>1669</v>
      </c>
      <c r="D161" s="91">
        <v>42495</v>
      </c>
    </row>
    <row r="162" spans="1:4">
      <c r="A162" s="93" t="s">
        <v>277</v>
      </c>
      <c r="B162" s="92">
        <v>1221</v>
      </c>
      <c r="C162" s="92" t="s">
        <v>1668</v>
      </c>
      <c r="D162" s="91">
        <v>42350</v>
      </c>
    </row>
    <row r="163" spans="1:4">
      <c r="A163" s="93" t="s">
        <v>278</v>
      </c>
      <c r="B163" s="92">
        <v>1232</v>
      </c>
      <c r="C163" s="92" t="s">
        <v>1667</v>
      </c>
      <c r="D163" s="91">
        <v>42274</v>
      </c>
    </row>
    <row r="164" spans="1:4">
      <c r="A164" s="93" t="s">
        <v>279</v>
      </c>
      <c r="B164" s="92">
        <v>1231</v>
      </c>
      <c r="C164" s="92" t="s">
        <v>1666</v>
      </c>
      <c r="D164" s="91">
        <v>42566</v>
      </c>
    </row>
    <row r="165" spans="1:4">
      <c r="A165" s="93" t="s">
        <v>280</v>
      </c>
      <c r="B165" s="92">
        <v>1242</v>
      </c>
      <c r="C165" s="92" t="s">
        <v>1665</v>
      </c>
      <c r="D165" s="91">
        <v>42259</v>
      </c>
    </row>
    <row r="166" spans="1:4">
      <c r="A166" s="93" t="s">
        <v>281</v>
      </c>
      <c r="B166" s="92">
        <v>1241</v>
      </c>
      <c r="C166" s="92" t="s">
        <v>1664</v>
      </c>
      <c r="D166" s="91">
        <v>42259</v>
      </c>
    </row>
    <row r="167" spans="1:4">
      <c r="A167" s="93" t="s">
        <v>282</v>
      </c>
      <c r="B167" s="92">
        <v>-1111</v>
      </c>
      <c r="C167" s="92" t="s">
        <v>1663</v>
      </c>
      <c r="D167" s="91">
        <v>42546</v>
      </c>
    </row>
    <row r="168" spans="1:4">
      <c r="A168" s="93" t="s">
        <v>283</v>
      </c>
      <c r="B168" s="92">
        <v>-1121</v>
      </c>
      <c r="C168" s="92" t="s">
        <v>1662</v>
      </c>
      <c r="D168" s="91">
        <v>42588</v>
      </c>
    </row>
    <row r="169" spans="1:4">
      <c r="A169" s="93" t="s">
        <v>284</v>
      </c>
      <c r="B169" s="92">
        <v>1101</v>
      </c>
      <c r="C169" s="92" t="s">
        <v>1661</v>
      </c>
      <c r="D169" s="91">
        <v>42597</v>
      </c>
    </row>
    <row r="170" spans="1:4">
      <c r="A170" s="93" t="s">
        <v>285</v>
      </c>
      <c r="B170" s="92">
        <v>1113</v>
      </c>
      <c r="C170" s="92" t="s">
        <v>1660</v>
      </c>
      <c r="D170" s="91">
        <v>42535</v>
      </c>
    </row>
    <row r="171" spans="1:4">
      <c r="A171" s="93" t="s">
        <v>120</v>
      </c>
      <c r="B171" s="92">
        <v>1112</v>
      </c>
      <c r="C171" s="92" t="s">
        <v>1659</v>
      </c>
      <c r="D171" s="91">
        <v>42294</v>
      </c>
    </row>
    <row r="172" spans="1:4">
      <c r="A172" s="93" t="s">
        <v>287</v>
      </c>
      <c r="B172" s="92">
        <v>1111</v>
      </c>
      <c r="C172" s="92" t="s">
        <v>1658</v>
      </c>
      <c r="D172" s="91">
        <v>43040</v>
      </c>
    </row>
    <row r="173" spans="1:4">
      <c r="A173" s="93" t="s">
        <v>288</v>
      </c>
      <c r="B173" s="92">
        <v>1123</v>
      </c>
      <c r="C173" s="92" t="s">
        <v>1657</v>
      </c>
      <c r="D173" s="91">
        <v>42738</v>
      </c>
    </row>
    <row r="174" spans="1:4">
      <c r="A174" s="93" t="s">
        <v>289</v>
      </c>
      <c r="B174" s="92">
        <v>1122</v>
      </c>
      <c r="C174" s="92" t="s">
        <v>1656</v>
      </c>
      <c r="D174" s="91">
        <v>42135</v>
      </c>
    </row>
    <row r="175" spans="1:4">
      <c r="A175" s="93" t="s">
        <v>290</v>
      </c>
      <c r="B175" s="92">
        <v>1121</v>
      </c>
      <c r="C175" s="92"/>
      <c r="D175" s="91"/>
    </row>
    <row r="176" spans="1:4">
      <c r="A176" s="93" t="s">
        <v>291</v>
      </c>
      <c r="B176" s="92">
        <v>1133</v>
      </c>
      <c r="C176" s="92" t="s">
        <v>1655</v>
      </c>
      <c r="D176" s="91">
        <v>43064</v>
      </c>
    </row>
    <row r="177" spans="1:4">
      <c r="A177" s="93" t="s">
        <v>292</v>
      </c>
      <c r="B177" s="92">
        <v>1132</v>
      </c>
      <c r="C177" s="92" t="s">
        <v>1179</v>
      </c>
      <c r="D177" s="91" t="e">
        <v>#N/A</v>
      </c>
    </row>
    <row r="178" spans="1:4">
      <c r="A178" s="93" t="s">
        <v>293</v>
      </c>
      <c r="B178" s="92">
        <v>1131</v>
      </c>
      <c r="C178" s="92" t="s">
        <v>1654</v>
      </c>
      <c r="D178" s="91">
        <v>42370</v>
      </c>
    </row>
    <row r="179" spans="1:4">
      <c r="A179" s="93" t="s">
        <v>294</v>
      </c>
      <c r="B179" s="92">
        <v>1143</v>
      </c>
      <c r="C179" s="92" t="s">
        <v>1653</v>
      </c>
      <c r="D179" s="91">
        <v>42559</v>
      </c>
    </row>
    <row r="180" spans="1:4">
      <c r="A180" s="93" t="s">
        <v>295</v>
      </c>
      <c r="B180" s="92">
        <v>1142</v>
      </c>
      <c r="C180" s="92" t="s">
        <v>1652</v>
      </c>
      <c r="D180" s="91">
        <v>42262</v>
      </c>
    </row>
    <row r="181" spans="1:4">
      <c r="A181" s="93" t="s">
        <v>296</v>
      </c>
      <c r="B181" s="92">
        <v>1141</v>
      </c>
      <c r="C181" s="92" t="s">
        <v>1410</v>
      </c>
      <c r="D181" s="91">
        <v>42948</v>
      </c>
    </row>
    <row r="182" spans="1:4">
      <c r="A182" s="93" t="s">
        <v>297</v>
      </c>
      <c r="B182" s="92">
        <v>1153</v>
      </c>
      <c r="C182" s="92"/>
      <c r="D182" s="91"/>
    </row>
    <row r="183" spans="1:4">
      <c r="A183" s="93" t="s">
        <v>298</v>
      </c>
      <c r="B183" s="92">
        <v>1152</v>
      </c>
      <c r="C183" s="92" t="s">
        <v>1651</v>
      </c>
      <c r="D183" s="91">
        <v>42323</v>
      </c>
    </row>
    <row r="184" spans="1:4">
      <c r="A184" s="93" t="s">
        <v>299</v>
      </c>
      <c r="B184" s="92">
        <v>1151</v>
      </c>
      <c r="C184" s="92" t="s">
        <v>1650</v>
      </c>
      <c r="D184" s="91">
        <v>42459</v>
      </c>
    </row>
    <row r="185" spans="1:4">
      <c r="A185" s="93" t="s">
        <v>300</v>
      </c>
      <c r="B185" s="92">
        <v>1162</v>
      </c>
      <c r="C185" s="92"/>
      <c r="D185" s="91"/>
    </row>
    <row r="186" spans="1:4">
      <c r="A186" s="93" t="s">
        <v>301</v>
      </c>
      <c r="B186" s="92">
        <v>1161</v>
      </c>
      <c r="C186" s="92"/>
      <c r="D186" s="91"/>
    </row>
    <row r="187" spans="1:4">
      <c r="A187" s="93" t="s">
        <v>302</v>
      </c>
      <c r="B187" s="92">
        <v>-1012</v>
      </c>
      <c r="C187" s="92" t="s">
        <v>1649</v>
      </c>
      <c r="D187" s="91">
        <v>42426</v>
      </c>
    </row>
    <row r="188" spans="1:4">
      <c r="A188" s="93" t="s">
        <v>303</v>
      </c>
      <c r="B188" s="92">
        <v>-1011</v>
      </c>
      <c r="C188" s="92" t="s">
        <v>1648</v>
      </c>
      <c r="D188" s="91">
        <v>42133</v>
      </c>
    </row>
    <row r="189" spans="1:4">
      <c r="A189" s="93" t="s">
        <v>304</v>
      </c>
      <c r="B189" s="92">
        <v>-1022</v>
      </c>
      <c r="C189" s="92" t="s">
        <v>1647</v>
      </c>
      <c r="D189" s="91">
        <v>42403</v>
      </c>
    </row>
    <row r="190" spans="1:4">
      <c r="A190" s="93" t="s">
        <v>1646</v>
      </c>
      <c r="B190" s="92">
        <v>-1021</v>
      </c>
      <c r="C190" s="92" t="s">
        <v>468</v>
      </c>
      <c r="D190" s="91"/>
    </row>
    <row r="191" spans="1:4">
      <c r="A191" s="93" t="s">
        <v>61</v>
      </c>
      <c r="B191" s="92">
        <v>-1032</v>
      </c>
      <c r="C191" s="92" t="s">
        <v>1645</v>
      </c>
      <c r="D191" s="91">
        <v>42473</v>
      </c>
    </row>
    <row r="192" spans="1:4">
      <c r="A192" s="93" t="s">
        <v>1644</v>
      </c>
      <c r="B192" s="92">
        <v>-1031</v>
      </c>
      <c r="C192" s="92" t="s">
        <v>468</v>
      </c>
      <c r="D192" s="91"/>
    </row>
    <row r="193" spans="1:4">
      <c r="A193" s="93" t="s">
        <v>305</v>
      </c>
      <c r="B193" s="92">
        <v>1002</v>
      </c>
      <c r="C193" s="92" t="s">
        <v>1643</v>
      </c>
      <c r="D193" s="91">
        <v>42656</v>
      </c>
    </row>
    <row r="194" spans="1:4">
      <c r="A194" s="93" t="s">
        <v>306</v>
      </c>
      <c r="B194" s="92">
        <v>1001</v>
      </c>
      <c r="C194" s="92" t="s">
        <v>1642</v>
      </c>
      <c r="D194" s="91">
        <v>42477</v>
      </c>
    </row>
    <row r="195" spans="1:4">
      <c r="A195" s="93" t="s">
        <v>307</v>
      </c>
      <c r="B195" s="92">
        <v>1012</v>
      </c>
      <c r="C195" s="92" t="s">
        <v>1641</v>
      </c>
      <c r="D195" s="91">
        <v>42370</v>
      </c>
    </row>
    <row r="196" spans="1:4">
      <c r="A196" s="93" t="s">
        <v>63</v>
      </c>
      <c r="B196" s="92">
        <v>1011</v>
      </c>
      <c r="C196" s="92" t="s">
        <v>1640</v>
      </c>
      <c r="D196" s="91">
        <v>42296</v>
      </c>
    </row>
    <row r="197" spans="1:4">
      <c r="A197" s="93" t="s">
        <v>308</v>
      </c>
      <c r="B197" s="92">
        <v>1022</v>
      </c>
      <c r="C197" s="92" t="s">
        <v>1639</v>
      </c>
      <c r="D197" s="91" t="e">
        <v>#N/A</v>
      </c>
    </row>
    <row r="198" spans="1:4">
      <c r="A198" s="93" t="s">
        <v>309</v>
      </c>
      <c r="B198" s="92">
        <v>1021</v>
      </c>
      <c r="C198" s="92" t="s">
        <v>1638</v>
      </c>
      <c r="D198" s="91">
        <v>42494</v>
      </c>
    </row>
    <row r="199" spans="1:4">
      <c r="A199" s="93" t="s">
        <v>310</v>
      </c>
      <c r="B199" s="92">
        <v>1032</v>
      </c>
      <c r="C199" s="92" t="s">
        <v>1001</v>
      </c>
      <c r="D199" s="91">
        <v>42481</v>
      </c>
    </row>
    <row r="200" spans="1:4">
      <c r="A200" s="93" t="s">
        <v>311</v>
      </c>
      <c r="B200" s="92">
        <v>1031</v>
      </c>
      <c r="C200" s="92"/>
      <c r="D200" s="91"/>
    </row>
    <row r="201" spans="1:4">
      <c r="A201" s="93" t="s">
        <v>312</v>
      </c>
      <c r="B201" s="92">
        <v>1042</v>
      </c>
      <c r="C201" s="92" t="s">
        <v>1637</v>
      </c>
      <c r="D201" s="91">
        <v>42338</v>
      </c>
    </row>
    <row r="202" spans="1:4">
      <c r="A202" s="93" t="s">
        <v>65</v>
      </c>
      <c r="B202" s="92">
        <v>1041</v>
      </c>
      <c r="C202" s="92" t="s">
        <v>66</v>
      </c>
      <c r="D202" s="91">
        <v>42560</v>
      </c>
    </row>
    <row r="203" spans="1:4">
      <c r="A203" s="93" t="s">
        <v>313</v>
      </c>
      <c r="B203" s="92">
        <v>1052</v>
      </c>
      <c r="C203" s="92" t="s">
        <v>1636</v>
      </c>
      <c r="D203" s="91">
        <v>42564</v>
      </c>
    </row>
    <row r="204" spans="1:4">
      <c r="A204" s="93" t="s">
        <v>105</v>
      </c>
      <c r="B204" s="92">
        <v>1051</v>
      </c>
      <c r="C204" s="92" t="s">
        <v>1635</v>
      </c>
      <c r="D204" s="91">
        <v>42712</v>
      </c>
    </row>
    <row r="205" spans="1:4">
      <c r="A205" s="93" t="s">
        <v>1634</v>
      </c>
      <c r="B205" s="92">
        <v>-912</v>
      </c>
      <c r="C205" s="92" t="s">
        <v>468</v>
      </c>
      <c r="D205" s="91"/>
    </row>
    <row r="206" spans="1:4">
      <c r="A206" s="93" t="s">
        <v>1633</v>
      </c>
      <c r="B206" s="92">
        <v>-911</v>
      </c>
      <c r="C206" s="92" t="s">
        <v>468</v>
      </c>
      <c r="D206" s="91"/>
    </row>
    <row r="207" spans="1:4">
      <c r="A207" s="93" t="s">
        <v>314</v>
      </c>
      <c r="B207" s="92">
        <v>-922</v>
      </c>
      <c r="C207" s="92"/>
      <c r="D207" s="91"/>
    </row>
    <row r="208" spans="1:4">
      <c r="A208" s="93" t="s">
        <v>1632</v>
      </c>
      <c r="B208" s="92">
        <v>-921</v>
      </c>
      <c r="C208" s="92" t="s">
        <v>468</v>
      </c>
      <c r="D208" s="91"/>
    </row>
    <row r="209" spans="1:4">
      <c r="A209" s="93" t="s">
        <v>1631</v>
      </c>
      <c r="B209" s="92">
        <v>-932</v>
      </c>
      <c r="C209" s="92" t="s">
        <v>468</v>
      </c>
      <c r="D209" s="91"/>
    </row>
    <row r="210" spans="1:4">
      <c r="A210" s="93" t="s">
        <v>1630</v>
      </c>
      <c r="B210" s="92">
        <v>-931</v>
      </c>
      <c r="C210" s="92" t="s">
        <v>468</v>
      </c>
      <c r="D210" s="91"/>
    </row>
    <row r="211" spans="1:4">
      <c r="A211" s="93" t="s">
        <v>131</v>
      </c>
      <c r="B211" s="92">
        <v>902</v>
      </c>
      <c r="C211" s="92" t="s">
        <v>1629</v>
      </c>
      <c r="D211" s="91">
        <v>42256</v>
      </c>
    </row>
    <row r="212" spans="1:4">
      <c r="A212" s="93" t="s">
        <v>315</v>
      </c>
      <c r="B212" s="92">
        <v>901</v>
      </c>
      <c r="C212" s="92" t="s">
        <v>1628</v>
      </c>
      <c r="D212" s="91">
        <v>42302</v>
      </c>
    </row>
    <row r="213" spans="1:4">
      <c r="A213" s="93" t="s">
        <v>316</v>
      </c>
      <c r="B213" s="92">
        <v>912</v>
      </c>
      <c r="C213" s="92" t="s">
        <v>1627</v>
      </c>
      <c r="D213" s="91">
        <v>42133</v>
      </c>
    </row>
    <row r="214" spans="1:4">
      <c r="A214" s="93" t="s">
        <v>317</v>
      </c>
      <c r="B214" s="92">
        <v>911</v>
      </c>
      <c r="C214" s="92" t="s">
        <v>1626</v>
      </c>
      <c r="D214" s="91">
        <v>42302</v>
      </c>
    </row>
    <row r="215" spans="1:4">
      <c r="A215" s="93" t="s">
        <v>318</v>
      </c>
      <c r="B215" s="92">
        <v>922</v>
      </c>
      <c r="C215" s="92" t="s">
        <v>1625</v>
      </c>
      <c r="D215" s="91">
        <v>42352</v>
      </c>
    </row>
    <row r="216" spans="1:4">
      <c r="A216" s="93" t="s">
        <v>67</v>
      </c>
      <c r="B216" s="92">
        <v>921</v>
      </c>
      <c r="C216" s="92" t="s">
        <v>1624</v>
      </c>
      <c r="D216" s="91">
        <v>42493</v>
      </c>
    </row>
    <row r="217" spans="1:4">
      <c r="A217" s="93" t="s">
        <v>319</v>
      </c>
      <c r="B217" s="92">
        <v>932</v>
      </c>
      <c r="C217" s="92"/>
      <c r="D217" s="91"/>
    </row>
    <row r="218" spans="1:4">
      <c r="A218" s="93" t="s">
        <v>320</v>
      </c>
      <c r="B218" s="92">
        <v>931</v>
      </c>
      <c r="C218" s="92" t="s">
        <v>1623</v>
      </c>
      <c r="D218" s="91">
        <v>42632</v>
      </c>
    </row>
    <row r="219" spans="1:4">
      <c r="A219" s="93" t="s">
        <v>321</v>
      </c>
      <c r="B219" s="92">
        <v>942</v>
      </c>
      <c r="C219" s="92" t="s">
        <v>1622</v>
      </c>
      <c r="D219" s="91">
        <v>42767</v>
      </c>
    </row>
    <row r="220" spans="1:4">
      <c r="A220" s="93" t="s">
        <v>322</v>
      </c>
      <c r="B220" s="92">
        <v>941</v>
      </c>
      <c r="C220" s="92" t="s">
        <v>1621</v>
      </c>
      <c r="D220" s="91">
        <v>42370</v>
      </c>
    </row>
    <row r="221" spans="1:4">
      <c r="A221" s="93" t="s">
        <v>323</v>
      </c>
      <c r="B221" s="92">
        <v>952</v>
      </c>
      <c r="C221" s="92" t="s">
        <v>1202</v>
      </c>
      <c r="D221" s="91">
        <v>42291</v>
      </c>
    </row>
    <row r="222" spans="1:4">
      <c r="A222" s="93" t="s">
        <v>324</v>
      </c>
      <c r="B222" s="92">
        <v>951</v>
      </c>
      <c r="C222" s="92" t="s">
        <v>1620</v>
      </c>
      <c r="D222" s="91">
        <v>42302</v>
      </c>
    </row>
    <row r="223" spans="1:4">
      <c r="A223" s="93" t="s">
        <v>1619</v>
      </c>
      <c r="B223" s="92">
        <v>-812</v>
      </c>
      <c r="C223" s="92" t="s">
        <v>468</v>
      </c>
      <c r="D223" s="91"/>
    </row>
    <row r="224" spans="1:4">
      <c r="A224" s="93" t="s">
        <v>325</v>
      </c>
      <c r="B224" s="92">
        <v>-811</v>
      </c>
      <c r="C224" s="92"/>
      <c r="D224" s="91"/>
    </row>
    <row r="225" spans="1:4">
      <c r="A225" s="93" t="s">
        <v>1618</v>
      </c>
      <c r="B225" s="92">
        <v>-822</v>
      </c>
      <c r="C225" s="92" t="s">
        <v>468</v>
      </c>
      <c r="D225" s="91"/>
    </row>
    <row r="226" spans="1:4">
      <c r="A226" s="93" t="s">
        <v>1617</v>
      </c>
      <c r="B226" s="92">
        <v>-821</v>
      </c>
      <c r="C226" s="92" t="s">
        <v>468</v>
      </c>
      <c r="D226" s="91"/>
    </row>
    <row r="227" spans="1:4">
      <c r="A227" s="93" t="s">
        <v>1616</v>
      </c>
      <c r="B227" s="92">
        <v>-832</v>
      </c>
      <c r="C227" s="92" t="s">
        <v>468</v>
      </c>
      <c r="D227" s="91"/>
    </row>
    <row r="228" spans="1:4">
      <c r="A228" s="93" t="s">
        <v>326</v>
      </c>
      <c r="B228" s="92">
        <v>-831</v>
      </c>
      <c r="C228" s="92" t="s">
        <v>1615</v>
      </c>
      <c r="D228" s="91">
        <v>42450</v>
      </c>
    </row>
    <row r="229" spans="1:4">
      <c r="A229" s="93" t="s">
        <v>327</v>
      </c>
      <c r="B229" s="92">
        <v>802</v>
      </c>
      <c r="C229" s="92"/>
      <c r="D229" s="91"/>
    </row>
    <row r="230" spans="1:4">
      <c r="A230" s="93" t="s">
        <v>328</v>
      </c>
      <c r="B230" s="92">
        <v>801</v>
      </c>
      <c r="C230" s="92"/>
      <c r="D230" s="91"/>
    </row>
    <row r="231" spans="1:4">
      <c r="A231" s="93" t="s">
        <v>329</v>
      </c>
      <c r="B231" s="92">
        <v>812</v>
      </c>
      <c r="C231" s="92" t="s">
        <v>1614</v>
      </c>
      <c r="D231" s="91">
        <v>42910</v>
      </c>
    </row>
    <row r="232" spans="1:4">
      <c r="A232" s="93" t="s">
        <v>330</v>
      </c>
      <c r="B232" s="92">
        <v>811</v>
      </c>
      <c r="C232" s="92" t="s">
        <v>1158</v>
      </c>
      <c r="D232" s="91" t="e">
        <v>#N/A</v>
      </c>
    </row>
    <row r="233" spans="1:4">
      <c r="A233" s="93" t="s">
        <v>331</v>
      </c>
      <c r="B233" s="92">
        <v>822</v>
      </c>
      <c r="C233" s="92"/>
      <c r="D233" s="91"/>
    </row>
    <row r="234" spans="1:4">
      <c r="A234" s="93" t="s">
        <v>332</v>
      </c>
      <c r="B234" s="92">
        <v>821</v>
      </c>
      <c r="C234" s="92" t="s">
        <v>1613</v>
      </c>
      <c r="D234" s="91">
        <v>42634</v>
      </c>
    </row>
    <row r="235" spans="1:4">
      <c r="A235" s="93" t="s">
        <v>333</v>
      </c>
      <c r="B235" s="92">
        <v>832</v>
      </c>
      <c r="C235" s="92"/>
      <c r="D235" s="91"/>
    </row>
    <row r="236" spans="1:4">
      <c r="A236" s="93" t="s">
        <v>334</v>
      </c>
      <c r="B236" s="92">
        <v>831</v>
      </c>
      <c r="C236" s="92" t="s">
        <v>1612</v>
      </c>
      <c r="D236" s="91">
        <v>42261</v>
      </c>
    </row>
    <row r="237" spans="1:4">
      <c r="A237" s="93" t="s">
        <v>335</v>
      </c>
      <c r="B237" s="92">
        <v>842</v>
      </c>
      <c r="C237" s="92"/>
      <c r="D237" s="91"/>
    </row>
    <row r="238" spans="1:4">
      <c r="A238" s="93" t="s">
        <v>107</v>
      </c>
      <c r="B238" s="92">
        <v>841</v>
      </c>
      <c r="C238" s="92" t="s">
        <v>1611</v>
      </c>
      <c r="D238" s="91" t="e">
        <v>#N/A</v>
      </c>
    </row>
    <row r="239" spans="1:4">
      <c r="A239" s="93" t="s">
        <v>1610</v>
      </c>
      <c r="B239" s="92">
        <v>-712</v>
      </c>
      <c r="C239" s="92" t="s">
        <v>468</v>
      </c>
      <c r="D239" s="91"/>
    </row>
    <row r="240" spans="1:4">
      <c r="A240" s="93" t="s">
        <v>337</v>
      </c>
      <c r="B240" s="92">
        <v>-711</v>
      </c>
      <c r="C240" s="92"/>
      <c r="D240" s="91"/>
    </row>
    <row r="241" spans="1:4">
      <c r="A241" s="93" t="s">
        <v>1609</v>
      </c>
      <c r="B241" s="92">
        <v>-722</v>
      </c>
      <c r="C241" s="92" t="s">
        <v>468</v>
      </c>
      <c r="D241" s="91"/>
    </row>
    <row r="242" spans="1:4">
      <c r="A242" s="93" t="s">
        <v>1608</v>
      </c>
      <c r="B242" s="92">
        <v>-721</v>
      </c>
      <c r="C242" s="92" t="s">
        <v>468</v>
      </c>
      <c r="D242" s="91"/>
    </row>
    <row r="243" spans="1:4">
      <c r="A243" s="93" t="s">
        <v>1607</v>
      </c>
      <c r="B243" s="92">
        <v>-732</v>
      </c>
      <c r="C243" s="92" t="s">
        <v>468</v>
      </c>
      <c r="D243" s="91"/>
    </row>
    <row r="244" spans="1:4">
      <c r="A244" s="93" t="s">
        <v>109</v>
      </c>
      <c r="B244" s="92">
        <v>-731</v>
      </c>
      <c r="C244" s="92" t="s">
        <v>110</v>
      </c>
      <c r="D244" s="91">
        <v>42308</v>
      </c>
    </row>
    <row r="245" spans="1:4">
      <c r="A245" s="93" t="s">
        <v>338</v>
      </c>
      <c r="B245" s="92">
        <v>702</v>
      </c>
      <c r="C245" s="92" t="s">
        <v>1606</v>
      </c>
      <c r="D245" s="91">
        <v>42588</v>
      </c>
    </row>
    <row r="246" spans="1:4">
      <c r="A246" s="93" t="s">
        <v>339</v>
      </c>
      <c r="B246" s="92">
        <v>701</v>
      </c>
      <c r="C246" s="92" t="s">
        <v>1605</v>
      </c>
      <c r="D246" s="91">
        <v>42741</v>
      </c>
    </row>
    <row r="247" spans="1:4">
      <c r="A247" s="93" t="s">
        <v>122</v>
      </c>
      <c r="B247" s="92">
        <v>712</v>
      </c>
      <c r="C247" s="92" t="s">
        <v>1604</v>
      </c>
      <c r="D247" s="91">
        <v>42520</v>
      </c>
    </row>
    <row r="248" spans="1:4">
      <c r="A248" s="93" t="s">
        <v>340</v>
      </c>
      <c r="B248" s="92">
        <v>711</v>
      </c>
      <c r="C248" s="92"/>
      <c r="D248" s="91"/>
    </row>
    <row r="249" spans="1:4">
      <c r="A249" s="93" t="s">
        <v>341</v>
      </c>
      <c r="B249" s="92">
        <v>722</v>
      </c>
      <c r="C249" s="92" t="s">
        <v>1603</v>
      </c>
      <c r="D249" s="91">
        <v>42436</v>
      </c>
    </row>
    <row r="250" spans="1:4">
      <c r="A250" s="93" t="s">
        <v>342</v>
      </c>
      <c r="B250" s="92">
        <v>721</v>
      </c>
      <c r="C250" s="92" t="s">
        <v>1602</v>
      </c>
      <c r="D250" s="91" t="e">
        <v>#N/A</v>
      </c>
    </row>
    <row r="251" spans="1:4">
      <c r="A251" s="93" t="s">
        <v>69</v>
      </c>
      <c r="B251" s="92">
        <v>732</v>
      </c>
      <c r="C251" s="92" t="s">
        <v>1601</v>
      </c>
      <c r="D251" s="91">
        <v>42404</v>
      </c>
    </row>
    <row r="252" spans="1:4">
      <c r="A252" s="93" t="s">
        <v>343</v>
      </c>
      <c r="B252" s="92">
        <v>731</v>
      </c>
      <c r="C252" s="92"/>
      <c r="D252" s="91"/>
    </row>
    <row r="253" spans="1:4">
      <c r="A253" s="93" t="s">
        <v>344</v>
      </c>
      <c r="B253" s="92">
        <v>742</v>
      </c>
      <c r="C253" s="92"/>
      <c r="D253" s="91"/>
    </row>
    <row r="254" spans="1:4">
      <c r="A254" s="93" t="s">
        <v>345</v>
      </c>
      <c r="B254" s="92">
        <v>741</v>
      </c>
      <c r="C254" s="92"/>
      <c r="D254" s="91"/>
    </row>
    <row r="255" spans="1:4">
      <c r="A255" s="93" t="s">
        <v>346</v>
      </c>
      <c r="B255" s="92">
        <v>-612</v>
      </c>
      <c r="C255" s="92" t="s">
        <v>1600</v>
      </c>
      <c r="D255" s="91">
        <v>42586</v>
      </c>
    </row>
    <row r="256" spans="1:4">
      <c r="A256" s="93" t="s">
        <v>347</v>
      </c>
      <c r="B256" s="92">
        <v>-611</v>
      </c>
      <c r="C256" s="92"/>
      <c r="D256" s="91"/>
    </row>
    <row r="257" spans="1:4">
      <c r="A257" s="93" t="s">
        <v>348</v>
      </c>
      <c r="B257" s="92">
        <v>-622</v>
      </c>
      <c r="C257" s="92" t="s">
        <v>1599</v>
      </c>
      <c r="D257" s="91">
        <v>42370</v>
      </c>
    </row>
    <row r="258" spans="1:4">
      <c r="A258" s="93" t="s">
        <v>349</v>
      </c>
      <c r="B258" s="92">
        <v>-621</v>
      </c>
      <c r="C258" s="92"/>
      <c r="D258" s="91"/>
    </row>
    <row r="259" spans="1:4">
      <c r="A259" s="93" t="s">
        <v>1598</v>
      </c>
      <c r="B259" s="92">
        <v>-632</v>
      </c>
      <c r="C259" s="92" t="s">
        <v>468</v>
      </c>
      <c r="D259" s="91"/>
    </row>
    <row r="260" spans="1:4">
      <c r="A260" s="93" t="s">
        <v>350</v>
      </c>
      <c r="B260" s="92">
        <v>-631</v>
      </c>
      <c r="C260" s="92"/>
      <c r="D260" s="91"/>
    </row>
    <row r="261" spans="1:4">
      <c r="A261" s="93" t="s">
        <v>351</v>
      </c>
      <c r="B261" s="92">
        <v>-642</v>
      </c>
      <c r="C261" s="92" t="s">
        <v>1597</v>
      </c>
      <c r="D261" s="91">
        <v>42497</v>
      </c>
    </row>
    <row r="262" spans="1:4">
      <c r="A262" s="93" t="s">
        <v>352</v>
      </c>
      <c r="B262" s="92">
        <v>-641</v>
      </c>
      <c r="C262" s="92" t="s">
        <v>1596</v>
      </c>
      <c r="D262" s="91">
        <v>42276</v>
      </c>
    </row>
    <row r="263" spans="1:4">
      <c r="A263" s="93" t="s">
        <v>353</v>
      </c>
      <c r="B263" s="92">
        <v>602</v>
      </c>
      <c r="C263" s="92" t="s">
        <v>1595</v>
      </c>
      <c r="D263" s="91">
        <v>42321</v>
      </c>
    </row>
    <row r="264" spans="1:4">
      <c r="A264" s="93" t="s">
        <v>354</v>
      </c>
      <c r="B264" s="92">
        <v>601</v>
      </c>
      <c r="C264" s="92" t="s">
        <v>1594</v>
      </c>
      <c r="D264" s="91">
        <v>42933</v>
      </c>
    </row>
    <row r="265" spans="1:4">
      <c r="A265" s="93" t="s">
        <v>355</v>
      </c>
      <c r="B265" s="92">
        <v>612</v>
      </c>
      <c r="C265" s="92" t="s">
        <v>1593</v>
      </c>
      <c r="D265" s="91">
        <v>42370</v>
      </c>
    </row>
    <row r="266" spans="1:4">
      <c r="A266" s="93" t="s">
        <v>71</v>
      </c>
      <c r="B266" s="92">
        <v>611</v>
      </c>
      <c r="C266" s="92" t="s">
        <v>1592</v>
      </c>
      <c r="D266" s="91">
        <v>42887</v>
      </c>
    </row>
    <row r="267" spans="1:4">
      <c r="A267" s="93" t="s">
        <v>357</v>
      </c>
      <c r="B267" s="92">
        <v>622</v>
      </c>
      <c r="C267" s="92"/>
      <c r="D267" s="91"/>
    </row>
    <row r="268" spans="1:4">
      <c r="A268" s="93" t="s">
        <v>358</v>
      </c>
      <c r="B268" s="92">
        <v>621</v>
      </c>
      <c r="C268" s="92"/>
      <c r="D268" s="91"/>
    </row>
    <row r="269" spans="1:4">
      <c r="A269" s="93" t="s">
        <v>359</v>
      </c>
      <c r="B269" s="92">
        <v>632</v>
      </c>
      <c r="C269" s="92"/>
      <c r="D269" s="91"/>
    </row>
    <row r="270" spans="1:4">
      <c r="A270" s="93" t="s">
        <v>73</v>
      </c>
      <c r="B270" s="92">
        <v>631</v>
      </c>
      <c r="C270" s="92" t="s">
        <v>1591</v>
      </c>
      <c r="D270" s="91">
        <v>42074</v>
      </c>
    </row>
    <row r="271" spans="1:4">
      <c r="A271" s="93" t="s">
        <v>360</v>
      </c>
      <c r="B271" s="92">
        <v>-512</v>
      </c>
      <c r="C271" s="92" t="s">
        <v>1590</v>
      </c>
      <c r="D271" s="91">
        <v>42476</v>
      </c>
    </row>
    <row r="272" spans="1:4">
      <c r="A272" s="93" t="s">
        <v>361</v>
      </c>
      <c r="B272" s="92">
        <v>-511</v>
      </c>
      <c r="C272" s="92" t="s">
        <v>1589</v>
      </c>
      <c r="D272" s="91">
        <v>42372</v>
      </c>
    </row>
    <row r="273" spans="1:4">
      <c r="A273" s="93" t="s">
        <v>362</v>
      </c>
      <c r="B273" s="92">
        <v>-522</v>
      </c>
      <c r="C273" s="92" t="s">
        <v>1588</v>
      </c>
      <c r="D273" s="91">
        <v>42274</v>
      </c>
    </row>
    <row r="274" spans="1:4">
      <c r="A274" s="93" t="s">
        <v>363</v>
      </c>
      <c r="B274" s="92">
        <v>-521</v>
      </c>
      <c r="C274" s="92" t="s">
        <v>1587</v>
      </c>
      <c r="D274" s="91">
        <v>42700</v>
      </c>
    </row>
    <row r="275" spans="1:4">
      <c r="A275" s="93" t="s">
        <v>75</v>
      </c>
      <c r="B275" s="92">
        <v>-532</v>
      </c>
      <c r="C275" s="92" t="s">
        <v>1586</v>
      </c>
      <c r="D275" s="91">
        <v>42370</v>
      </c>
    </row>
    <row r="276" spans="1:4">
      <c r="A276" s="93" t="s">
        <v>123</v>
      </c>
      <c r="B276" s="92">
        <v>-531</v>
      </c>
      <c r="C276" s="92" t="s">
        <v>1585</v>
      </c>
      <c r="D276" s="91">
        <v>42370</v>
      </c>
    </row>
    <row r="277" spans="1:4">
      <c r="A277" s="93" t="s">
        <v>77</v>
      </c>
      <c r="B277" s="92">
        <v>-542</v>
      </c>
      <c r="C277" s="92" t="s">
        <v>1584</v>
      </c>
      <c r="D277" s="91">
        <v>42370</v>
      </c>
    </row>
    <row r="278" spans="1:4">
      <c r="A278" s="93" t="s">
        <v>79</v>
      </c>
      <c r="B278" s="92">
        <v>-541</v>
      </c>
      <c r="C278" s="92"/>
      <c r="D278" s="91"/>
    </row>
    <row r="279" spans="1:4">
      <c r="A279" s="93" t="s">
        <v>365</v>
      </c>
      <c r="B279" s="92">
        <v>502</v>
      </c>
      <c r="C279" s="92" t="s">
        <v>1583</v>
      </c>
      <c r="D279" s="91">
        <v>42217</v>
      </c>
    </row>
    <row r="280" spans="1:4">
      <c r="A280" s="93" t="s">
        <v>111</v>
      </c>
      <c r="B280" s="92">
        <v>501</v>
      </c>
      <c r="C280" s="92" t="s">
        <v>1582</v>
      </c>
      <c r="D280" s="91">
        <v>42291</v>
      </c>
    </row>
    <row r="281" spans="1:4">
      <c r="A281" s="93" t="s">
        <v>366</v>
      </c>
      <c r="B281" s="92">
        <v>512</v>
      </c>
      <c r="C281" s="92" t="s">
        <v>1581</v>
      </c>
      <c r="D281" s="91">
        <v>42430</v>
      </c>
    </row>
    <row r="282" spans="1:4">
      <c r="A282" s="93" t="s">
        <v>81</v>
      </c>
      <c r="B282" s="92">
        <v>511</v>
      </c>
      <c r="C282" s="92" t="s">
        <v>1580</v>
      </c>
      <c r="D282" s="91">
        <v>42370</v>
      </c>
    </row>
    <row r="283" spans="1:4">
      <c r="A283" s="93" t="s">
        <v>367</v>
      </c>
      <c r="B283" s="92">
        <v>522</v>
      </c>
      <c r="C283" s="92" t="s">
        <v>1579</v>
      </c>
      <c r="D283" s="91">
        <v>42939</v>
      </c>
    </row>
    <row r="284" spans="1:4">
      <c r="A284" s="93" t="s">
        <v>368</v>
      </c>
      <c r="B284" s="92">
        <v>521</v>
      </c>
      <c r="C284" s="92"/>
      <c r="D284" s="91"/>
    </row>
    <row r="285" spans="1:4">
      <c r="A285" s="93" t="s">
        <v>369</v>
      </c>
      <c r="B285" s="92">
        <v>532</v>
      </c>
      <c r="C285" s="92" t="s">
        <v>1578</v>
      </c>
      <c r="D285" s="91">
        <v>42488</v>
      </c>
    </row>
    <row r="286" spans="1:4">
      <c r="A286" s="93" t="s">
        <v>127</v>
      </c>
      <c r="B286" s="92">
        <v>531</v>
      </c>
      <c r="C286" s="92" t="s">
        <v>128</v>
      </c>
      <c r="D286" s="91">
        <v>42938</v>
      </c>
    </row>
    <row r="287" spans="1:4">
      <c r="A287" s="93" t="s">
        <v>370</v>
      </c>
      <c r="B287" s="92">
        <v>-412</v>
      </c>
      <c r="C287" s="92" t="s">
        <v>1577</v>
      </c>
      <c r="D287" s="91">
        <v>42581</v>
      </c>
    </row>
    <row r="288" spans="1:4">
      <c r="A288" s="93" t="s">
        <v>371</v>
      </c>
      <c r="B288" s="92">
        <v>-411</v>
      </c>
      <c r="C288" s="92" t="s">
        <v>1576</v>
      </c>
      <c r="D288" s="91">
        <v>42795</v>
      </c>
    </row>
    <row r="289" spans="1:4">
      <c r="A289" s="93" t="s">
        <v>372</v>
      </c>
      <c r="B289" s="92">
        <v>-422</v>
      </c>
      <c r="C289" s="92" t="s">
        <v>1575</v>
      </c>
      <c r="D289" s="91">
        <v>42286</v>
      </c>
    </row>
    <row r="290" spans="1:4">
      <c r="A290" s="93" t="s">
        <v>373</v>
      </c>
      <c r="B290" s="92">
        <v>-421</v>
      </c>
      <c r="C290" s="92" t="s">
        <v>1574</v>
      </c>
      <c r="D290" s="91">
        <v>42438</v>
      </c>
    </row>
    <row r="291" spans="1:4">
      <c r="A291" s="93" t="s">
        <v>1573</v>
      </c>
      <c r="B291" s="92">
        <v>-432</v>
      </c>
      <c r="C291" s="92" t="s">
        <v>468</v>
      </c>
      <c r="D291" s="91"/>
    </row>
    <row r="292" spans="1:4">
      <c r="A292" s="93" t="s">
        <v>374</v>
      </c>
      <c r="B292" s="92">
        <v>-431</v>
      </c>
      <c r="C292" s="92" t="s">
        <v>1572</v>
      </c>
      <c r="D292" s="91">
        <v>42525</v>
      </c>
    </row>
    <row r="293" spans="1:4">
      <c r="A293" s="93" t="s">
        <v>375</v>
      </c>
      <c r="B293" s="92">
        <v>-442</v>
      </c>
      <c r="C293" s="92" t="s">
        <v>1571</v>
      </c>
      <c r="D293" s="91">
        <v>42105</v>
      </c>
    </row>
    <row r="294" spans="1:4">
      <c r="A294" s="93" t="s">
        <v>83</v>
      </c>
      <c r="B294" s="92">
        <v>-441</v>
      </c>
      <c r="C294" s="92" t="s">
        <v>84</v>
      </c>
      <c r="D294" s="91">
        <v>42032</v>
      </c>
    </row>
    <row r="295" spans="1:4">
      <c r="A295" s="93" t="s">
        <v>376</v>
      </c>
      <c r="B295" s="92">
        <v>402</v>
      </c>
      <c r="C295" s="92" t="s">
        <v>1570</v>
      </c>
      <c r="D295" s="91">
        <v>42355</v>
      </c>
    </row>
    <row r="296" spans="1:4">
      <c r="A296" s="93" t="s">
        <v>377</v>
      </c>
      <c r="B296" s="92">
        <v>401</v>
      </c>
      <c r="C296" s="92" t="s">
        <v>1569</v>
      </c>
      <c r="D296" s="91">
        <v>42261</v>
      </c>
    </row>
    <row r="297" spans="1:4">
      <c r="A297" s="93" t="s">
        <v>378</v>
      </c>
      <c r="B297" s="92">
        <v>412</v>
      </c>
      <c r="C297" s="92" t="s">
        <v>1568</v>
      </c>
      <c r="D297" s="91">
        <v>42897</v>
      </c>
    </row>
    <row r="298" spans="1:4">
      <c r="A298" s="93" t="s">
        <v>85</v>
      </c>
      <c r="B298" s="92">
        <v>411</v>
      </c>
      <c r="C298" s="92" t="s">
        <v>1567</v>
      </c>
      <c r="D298" s="91">
        <v>42370</v>
      </c>
    </row>
    <row r="299" spans="1:4">
      <c r="A299" s="93" t="s">
        <v>379</v>
      </c>
      <c r="B299" s="92">
        <v>422</v>
      </c>
      <c r="C299" s="92" t="s">
        <v>1566</v>
      </c>
      <c r="D299" s="91">
        <v>42569</v>
      </c>
    </row>
    <row r="300" spans="1:4">
      <c r="A300" s="93" t="s">
        <v>380</v>
      </c>
      <c r="B300" s="92">
        <v>421</v>
      </c>
      <c r="C300" s="92" t="s">
        <v>1565</v>
      </c>
      <c r="D300" s="91">
        <v>42854</v>
      </c>
    </row>
    <row r="301" spans="1:4">
      <c r="A301" s="93" t="s">
        <v>381</v>
      </c>
      <c r="B301" s="92">
        <v>432</v>
      </c>
      <c r="C301" s="92" t="s">
        <v>1564</v>
      </c>
      <c r="D301" s="91">
        <v>42370</v>
      </c>
    </row>
    <row r="302" spans="1:4">
      <c r="A302" s="93" t="s">
        <v>382</v>
      </c>
      <c r="B302" s="92">
        <v>431</v>
      </c>
      <c r="C302" s="92" t="s">
        <v>1563</v>
      </c>
      <c r="D302" s="91">
        <v>42535</v>
      </c>
    </row>
    <row r="303" spans="1:4">
      <c r="A303" s="93" t="s">
        <v>383</v>
      </c>
      <c r="B303" s="92">
        <v>442</v>
      </c>
      <c r="C303" s="92"/>
      <c r="D303" s="91"/>
    </row>
    <row r="304" spans="1:4">
      <c r="A304" s="93" t="s">
        <v>384</v>
      </c>
      <c r="B304" s="92">
        <v>441</v>
      </c>
      <c r="C304" s="92"/>
      <c r="D304" s="91"/>
    </row>
    <row r="305" spans="1:4">
      <c r="A305" s="93" t="s">
        <v>1562</v>
      </c>
      <c r="B305" s="92">
        <v>-212</v>
      </c>
      <c r="C305" s="92" t="s">
        <v>468</v>
      </c>
      <c r="D305" s="91"/>
    </row>
    <row r="306" spans="1:4">
      <c r="A306" s="93" t="s">
        <v>385</v>
      </c>
      <c r="B306" s="92">
        <v>-211</v>
      </c>
      <c r="C306" s="92" t="s">
        <v>1561</v>
      </c>
      <c r="D306" s="91">
        <v>42920</v>
      </c>
    </row>
    <row r="307" spans="1:4">
      <c r="A307" s="93" t="s">
        <v>386</v>
      </c>
      <c r="B307" s="92">
        <v>-222</v>
      </c>
      <c r="C307" s="92"/>
      <c r="D307" s="91"/>
    </row>
    <row r="308" spans="1:4">
      <c r="A308" s="93" t="s">
        <v>113</v>
      </c>
      <c r="B308" s="92">
        <v>-221</v>
      </c>
      <c r="C308" s="92" t="s">
        <v>1560</v>
      </c>
      <c r="D308" s="91">
        <v>42370</v>
      </c>
    </row>
    <row r="309" spans="1:4">
      <c r="A309" s="93" t="s">
        <v>387</v>
      </c>
      <c r="B309" s="92">
        <v>202</v>
      </c>
      <c r="C309" s="92" t="s">
        <v>1559</v>
      </c>
      <c r="D309" s="91">
        <v>42546</v>
      </c>
    </row>
    <row r="310" spans="1:4">
      <c r="A310" s="93" t="s">
        <v>388</v>
      </c>
      <c r="B310" s="92">
        <v>201</v>
      </c>
      <c r="C310" s="92" t="s">
        <v>1558</v>
      </c>
      <c r="D310" s="91">
        <v>42622</v>
      </c>
    </row>
    <row r="311" spans="1:4">
      <c r="A311" s="93" t="s">
        <v>389</v>
      </c>
      <c r="B311" s="92">
        <v>213</v>
      </c>
      <c r="C311" s="92" t="s">
        <v>1557</v>
      </c>
      <c r="D311" s="91">
        <v>42605</v>
      </c>
    </row>
    <row r="312" spans="1:4">
      <c r="A312" s="93" t="s">
        <v>390</v>
      </c>
      <c r="B312" s="92">
        <v>211</v>
      </c>
      <c r="C312" s="92" t="s">
        <v>1556</v>
      </c>
      <c r="D312" s="91">
        <v>42370</v>
      </c>
    </row>
    <row r="313" spans="1:4">
      <c r="A313" s="93" t="s">
        <v>391</v>
      </c>
      <c r="B313" s="92">
        <v>212</v>
      </c>
      <c r="C313" s="92" t="s">
        <v>1555</v>
      </c>
      <c r="D313" s="91">
        <v>42457</v>
      </c>
    </row>
    <row r="314" spans="1:4">
      <c r="A314" s="93" t="s">
        <v>392</v>
      </c>
      <c r="B314" s="92">
        <v>223</v>
      </c>
      <c r="C314" s="92" t="s">
        <v>1554</v>
      </c>
      <c r="D314" s="91" t="e">
        <v>#N/A</v>
      </c>
    </row>
    <row r="315" spans="1:4">
      <c r="A315" s="93" t="s">
        <v>393</v>
      </c>
      <c r="B315" s="92">
        <v>221</v>
      </c>
      <c r="C315" s="92" t="s">
        <v>1553</v>
      </c>
      <c r="D315" s="91" t="e">
        <v>#N/A</v>
      </c>
    </row>
    <row r="316" spans="1:4">
      <c r="A316" s="93" t="s">
        <v>394</v>
      </c>
      <c r="B316" s="92">
        <v>222</v>
      </c>
      <c r="C316" s="92" t="s">
        <v>1552</v>
      </c>
      <c r="D316" s="91">
        <v>42370</v>
      </c>
    </row>
    <row r="317" spans="1:4">
      <c r="A317" s="93" t="s">
        <v>395</v>
      </c>
      <c r="B317" s="92">
        <v>233</v>
      </c>
      <c r="C317" s="92" t="s">
        <v>1551</v>
      </c>
      <c r="D317" s="91">
        <v>42274</v>
      </c>
    </row>
    <row r="318" spans="1:4">
      <c r="A318" s="93" t="s">
        <v>87</v>
      </c>
      <c r="B318" s="92">
        <v>231</v>
      </c>
      <c r="C318" s="92" t="s">
        <v>1550</v>
      </c>
      <c r="D318" s="91">
        <v>42370</v>
      </c>
    </row>
    <row r="319" spans="1:4">
      <c r="A319" s="93" t="s">
        <v>397</v>
      </c>
      <c r="B319" s="92">
        <v>232</v>
      </c>
      <c r="C319" s="92" t="s">
        <v>1549</v>
      </c>
      <c r="D319" s="91">
        <v>42412</v>
      </c>
    </row>
    <row r="320" spans="1:4">
      <c r="A320" s="93" t="s">
        <v>398</v>
      </c>
      <c r="B320" s="92">
        <v>243</v>
      </c>
      <c r="C320" s="92" t="s">
        <v>1548</v>
      </c>
      <c r="D320" s="91">
        <v>42364</v>
      </c>
    </row>
    <row r="321" spans="1:4">
      <c r="A321" s="93" t="s">
        <v>399</v>
      </c>
      <c r="B321" s="92">
        <v>241</v>
      </c>
      <c r="C321" s="92" t="s">
        <v>1547</v>
      </c>
      <c r="D321" s="91">
        <v>42197</v>
      </c>
    </row>
    <row r="322" spans="1:4">
      <c r="A322" s="93" t="s">
        <v>400</v>
      </c>
      <c r="B322" s="92">
        <v>242</v>
      </c>
      <c r="C322" s="92" t="s">
        <v>1546</v>
      </c>
      <c r="D322" s="91">
        <v>42948</v>
      </c>
    </row>
    <row r="323" spans="1:4">
      <c r="A323" s="93" t="s">
        <v>401</v>
      </c>
      <c r="B323" s="92">
        <v>-312</v>
      </c>
      <c r="C323" s="92"/>
      <c r="D323" s="91"/>
    </row>
    <row r="324" spans="1:4">
      <c r="A324" s="93" t="s">
        <v>402</v>
      </c>
      <c r="B324" s="92">
        <v>-311</v>
      </c>
      <c r="C324" s="92" t="s">
        <v>1545</v>
      </c>
      <c r="D324" s="91" t="e">
        <v>#N/A</v>
      </c>
    </row>
    <row r="325" spans="1:4">
      <c r="A325" s="93" t="s">
        <v>89</v>
      </c>
      <c r="B325" s="92">
        <v>-322</v>
      </c>
      <c r="C325" s="92" t="s">
        <v>1544</v>
      </c>
      <c r="D325" s="91">
        <v>42308</v>
      </c>
    </row>
    <row r="326" spans="1:4">
      <c r="A326" s="93" t="s">
        <v>403</v>
      </c>
      <c r="B326" s="92">
        <v>-321</v>
      </c>
      <c r="C326" s="92" t="s">
        <v>1543</v>
      </c>
      <c r="D326" s="91">
        <v>42880</v>
      </c>
    </row>
    <row r="327" spans="1:4">
      <c r="A327" s="93" t="s">
        <v>404</v>
      </c>
      <c r="B327" s="92">
        <v>302</v>
      </c>
      <c r="C327" s="92"/>
      <c r="D327" s="91"/>
    </row>
    <row r="328" spans="1:4">
      <c r="A328" s="93" t="s">
        <v>405</v>
      </c>
      <c r="B328" s="92">
        <v>301</v>
      </c>
      <c r="C328" s="92" t="s">
        <v>1542</v>
      </c>
      <c r="D328" s="91">
        <v>42767</v>
      </c>
    </row>
    <row r="329" spans="1:4">
      <c r="A329" s="93" t="s">
        <v>406</v>
      </c>
      <c r="B329" s="92">
        <v>312</v>
      </c>
      <c r="C329" s="92" t="s">
        <v>1541</v>
      </c>
      <c r="D329" s="91">
        <v>42370</v>
      </c>
    </row>
    <row r="330" spans="1:4">
      <c r="A330" s="93" t="s">
        <v>407</v>
      </c>
      <c r="B330" s="92">
        <v>311</v>
      </c>
      <c r="C330" s="92" t="s">
        <v>1540</v>
      </c>
      <c r="D330" s="91">
        <v>42427</v>
      </c>
    </row>
    <row r="331" spans="1:4">
      <c r="A331" s="93" t="s">
        <v>91</v>
      </c>
      <c r="B331" s="92">
        <v>322</v>
      </c>
      <c r="C331" s="92" t="s">
        <v>1539</v>
      </c>
      <c r="D331" s="91">
        <v>42370</v>
      </c>
    </row>
    <row r="332" spans="1:4">
      <c r="A332" s="93" t="s">
        <v>93</v>
      </c>
      <c r="B332" s="92">
        <v>321</v>
      </c>
      <c r="C332" s="92" t="s">
        <v>1538</v>
      </c>
      <c r="D332" s="91">
        <v>42296</v>
      </c>
    </row>
    <row r="333" spans="1:4">
      <c r="A333" s="93" t="s">
        <v>408</v>
      </c>
      <c r="B333" s="92">
        <v>332</v>
      </c>
      <c r="C333" s="92"/>
      <c r="D333" s="91"/>
    </row>
    <row r="334" spans="1:4">
      <c r="A334" s="93" t="s">
        <v>409</v>
      </c>
      <c r="B334" s="92">
        <v>331</v>
      </c>
      <c r="C334" s="92" t="s">
        <v>1537</v>
      </c>
      <c r="D334" s="91">
        <v>42425</v>
      </c>
    </row>
    <row r="335" spans="1:4">
      <c r="A335" s="93" t="s">
        <v>410</v>
      </c>
      <c r="B335" s="92">
        <v>342</v>
      </c>
      <c r="C335" s="92" t="s">
        <v>1536</v>
      </c>
      <c r="D335" s="91">
        <v>42075</v>
      </c>
    </row>
    <row r="336" spans="1:4">
      <c r="A336" s="93" t="s">
        <v>130</v>
      </c>
      <c r="B336" s="92">
        <v>341</v>
      </c>
      <c r="C336" s="92" t="s">
        <v>1535</v>
      </c>
      <c r="D336" s="91">
        <v>42391</v>
      </c>
    </row>
    <row r="337" spans="1:4">
      <c r="A337" s="93" t="s">
        <v>1534</v>
      </c>
      <c r="B337" s="92">
        <v>-1812</v>
      </c>
      <c r="C337" s="92" t="s">
        <v>1533</v>
      </c>
      <c r="D337" s="91">
        <v>42794</v>
      </c>
    </row>
    <row r="338" spans="1:4">
      <c r="A338" s="93" t="s">
        <v>1532</v>
      </c>
      <c r="B338" s="92">
        <v>-1811</v>
      </c>
      <c r="C338" s="92"/>
      <c r="D338" s="91"/>
    </row>
    <row r="339" spans="1:4">
      <c r="A339" s="93" t="s">
        <v>1531</v>
      </c>
      <c r="B339" s="92">
        <v>1803</v>
      </c>
      <c r="C339" s="92"/>
      <c r="D339" s="91"/>
    </row>
    <row r="340" spans="1:4">
      <c r="A340" s="93" t="s">
        <v>1530</v>
      </c>
      <c r="B340" s="92">
        <v>1801</v>
      </c>
      <c r="C340" s="92" t="s">
        <v>1529</v>
      </c>
      <c r="D340" s="91">
        <v>42370</v>
      </c>
    </row>
    <row r="341" spans="1:4">
      <c r="A341" s="93" t="s">
        <v>1528</v>
      </c>
      <c r="B341" s="92">
        <v>1802</v>
      </c>
      <c r="C341" s="92" t="s">
        <v>1527</v>
      </c>
      <c r="D341" s="91">
        <v>42370</v>
      </c>
    </row>
    <row r="342" spans="1:4">
      <c r="A342" s="93" t="s">
        <v>1526</v>
      </c>
      <c r="B342" s="92">
        <v>1812</v>
      </c>
      <c r="C342" s="92"/>
      <c r="D342" s="91"/>
    </row>
    <row r="343" spans="1:4">
      <c r="A343" s="93" t="s">
        <v>1525</v>
      </c>
      <c r="B343" s="92">
        <v>1811</v>
      </c>
      <c r="C343" s="92" t="s">
        <v>1524</v>
      </c>
      <c r="D343" s="91">
        <v>42266</v>
      </c>
    </row>
    <row r="344" spans="1:4">
      <c r="A344" s="93" t="s">
        <v>1523</v>
      </c>
      <c r="B344" s="92">
        <v>1822</v>
      </c>
      <c r="C344" s="92" t="s">
        <v>1522</v>
      </c>
      <c r="D344" s="91">
        <v>42259</v>
      </c>
    </row>
    <row r="345" spans="1:4">
      <c r="A345" s="93" t="s">
        <v>1521</v>
      </c>
      <c r="B345" s="92">
        <v>1821</v>
      </c>
      <c r="C345" s="92" t="s">
        <v>1520</v>
      </c>
      <c r="D345" s="91" t="e">
        <v>#N/A</v>
      </c>
    </row>
    <row r="346" spans="1:4">
      <c r="A346" s="93" t="s">
        <v>1519</v>
      </c>
      <c r="B346" s="92">
        <v>1832</v>
      </c>
      <c r="C346" s="92" t="s">
        <v>1518</v>
      </c>
      <c r="D346" s="91">
        <v>42572</v>
      </c>
    </row>
    <row r="347" spans="1:4">
      <c r="A347" s="93" t="s">
        <v>1517</v>
      </c>
      <c r="B347" s="92">
        <v>1831</v>
      </c>
      <c r="C347" s="92" t="s">
        <v>1516</v>
      </c>
      <c r="D347" s="91">
        <v>42429</v>
      </c>
    </row>
    <row r="348" spans="1:4">
      <c r="A348" s="93" t="s">
        <v>1515</v>
      </c>
      <c r="B348" s="92">
        <v>1842</v>
      </c>
      <c r="C348" s="92" t="s">
        <v>1514</v>
      </c>
      <c r="D348" s="91" t="e">
        <v>#N/A</v>
      </c>
    </row>
    <row r="349" spans="1:4">
      <c r="A349" s="93" t="s">
        <v>1513</v>
      </c>
      <c r="B349" s="92">
        <v>1841</v>
      </c>
      <c r="C349" s="92"/>
      <c r="D349" s="91"/>
    </row>
    <row r="350" spans="1:4">
      <c r="A350" s="93" t="s">
        <v>1512</v>
      </c>
      <c r="B350" s="92">
        <v>1852</v>
      </c>
      <c r="C350" s="92" t="s">
        <v>1511</v>
      </c>
      <c r="D350" s="91">
        <v>42164</v>
      </c>
    </row>
    <row r="351" spans="1:4">
      <c r="A351" s="93" t="s">
        <v>1510</v>
      </c>
      <c r="B351" s="92">
        <v>1851</v>
      </c>
      <c r="C351" s="92" t="s">
        <v>1509</v>
      </c>
      <c r="D351" s="91">
        <v>43083</v>
      </c>
    </row>
    <row r="352" spans="1:4">
      <c r="A352" s="93" t="s">
        <v>1508</v>
      </c>
      <c r="B352" s="92">
        <v>-112</v>
      </c>
      <c r="C352" s="92" t="s">
        <v>1507</v>
      </c>
      <c r="D352" s="91">
        <v>42261</v>
      </c>
    </row>
    <row r="353" spans="1:4">
      <c r="A353" s="93" t="s">
        <v>1506</v>
      </c>
      <c r="B353" s="92">
        <v>-111</v>
      </c>
      <c r="C353" s="92" t="s">
        <v>1505</v>
      </c>
      <c r="D353" s="91">
        <v>42574</v>
      </c>
    </row>
    <row r="354" spans="1:4">
      <c r="A354" s="93" t="s">
        <v>1504</v>
      </c>
      <c r="B354" s="92">
        <v>-122</v>
      </c>
      <c r="C354" s="92" t="s">
        <v>468</v>
      </c>
      <c r="D354" s="91"/>
    </row>
    <row r="355" spans="1:4">
      <c r="A355" s="93" t="s">
        <v>1503</v>
      </c>
      <c r="B355" s="92">
        <v>-121</v>
      </c>
      <c r="C355" s="92" t="s">
        <v>1502</v>
      </c>
      <c r="D355" s="91" t="e">
        <v>#N/A</v>
      </c>
    </row>
    <row r="356" spans="1:4">
      <c r="A356" s="93" t="s">
        <v>1501</v>
      </c>
      <c r="B356" s="92">
        <v>103</v>
      </c>
      <c r="C356" s="92" t="s">
        <v>1500</v>
      </c>
      <c r="D356" s="91">
        <v>42578</v>
      </c>
    </row>
    <row r="357" spans="1:4">
      <c r="A357" s="93" t="s">
        <v>1499</v>
      </c>
      <c r="B357" s="92">
        <v>101</v>
      </c>
      <c r="C357" s="92" t="s">
        <v>1498</v>
      </c>
      <c r="D357" s="91">
        <v>42554</v>
      </c>
    </row>
    <row r="358" spans="1:4">
      <c r="A358" s="93" t="s">
        <v>1497</v>
      </c>
      <c r="B358" s="92">
        <v>102</v>
      </c>
      <c r="C358" s="92" t="s">
        <v>1496</v>
      </c>
      <c r="D358" s="91">
        <v>42351</v>
      </c>
    </row>
    <row r="359" spans="1:4">
      <c r="A359" s="93" t="s">
        <v>1495</v>
      </c>
      <c r="B359" s="92">
        <v>112</v>
      </c>
      <c r="C359" s="92" t="s">
        <v>1494</v>
      </c>
      <c r="D359" s="91">
        <v>42370</v>
      </c>
    </row>
    <row r="360" spans="1:4">
      <c r="A360" s="93" t="s">
        <v>1493</v>
      </c>
      <c r="B360" s="92">
        <v>111</v>
      </c>
      <c r="C360" s="92" t="s">
        <v>1492</v>
      </c>
      <c r="D360" s="91">
        <v>42401</v>
      </c>
    </row>
    <row r="361" spans="1:4">
      <c r="A361" s="93" t="s">
        <v>1491</v>
      </c>
      <c r="B361" s="92">
        <v>122</v>
      </c>
      <c r="C361" s="92" t="s">
        <v>1490</v>
      </c>
      <c r="D361" s="91">
        <v>42370</v>
      </c>
    </row>
    <row r="362" spans="1:4">
      <c r="A362" s="93" t="s">
        <v>1489</v>
      </c>
      <c r="B362" s="92">
        <v>121</v>
      </c>
      <c r="C362" s="92" t="s">
        <v>1488</v>
      </c>
      <c r="D362" s="91">
        <v>42622</v>
      </c>
    </row>
    <row r="363" spans="1:4">
      <c r="A363" s="93" t="s">
        <v>1487</v>
      </c>
      <c r="B363" s="92">
        <v>132</v>
      </c>
      <c r="C363" s="92" t="s">
        <v>1486</v>
      </c>
      <c r="D363" s="91">
        <v>42370</v>
      </c>
    </row>
    <row r="364" spans="1:4">
      <c r="A364" s="93" t="s">
        <v>1485</v>
      </c>
      <c r="B364" s="92">
        <v>131</v>
      </c>
      <c r="C364" s="92" t="s">
        <v>1484</v>
      </c>
      <c r="D364" s="91">
        <v>42361</v>
      </c>
    </row>
    <row r="365" spans="1:4">
      <c r="A365" s="93" t="s">
        <v>1483</v>
      </c>
      <c r="B365" s="92">
        <v>142</v>
      </c>
      <c r="C365" s="92" t="s">
        <v>1482</v>
      </c>
      <c r="D365" s="91">
        <v>42429</v>
      </c>
    </row>
    <row r="366" spans="1:4">
      <c r="A366" s="93" t="s">
        <v>1481</v>
      </c>
      <c r="B366" s="92">
        <v>141</v>
      </c>
      <c r="C366" s="92" t="s">
        <v>1480</v>
      </c>
      <c r="D366" s="91">
        <v>42486</v>
      </c>
    </row>
    <row r="367" spans="1:4">
      <c r="A367" s="93" t="s">
        <v>1479</v>
      </c>
      <c r="B367" s="92">
        <v>152</v>
      </c>
      <c r="C367" s="92" t="s">
        <v>1478</v>
      </c>
      <c r="D367" s="91">
        <v>42372</v>
      </c>
    </row>
    <row r="368" spans="1:4">
      <c r="A368" s="93" t="s">
        <v>1477</v>
      </c>
      <c r="B368" s="92">
        <v>151</v>
      </c>
      <c r="C368" s="92" t="s">
        <v>1476</v>
      </c>
      <c r="D368" s="91">
        <v>42551</v>
      </c>
    </row>
    <row r="369" spans="1:4">
      <c r="A369" s="93" t="s">
        <v>1475</v>
      </c>
      <c r="B369" s="92">
        <v>-212</v>
      </c>
      <c r="C369" s="92" t="s">
        <v>468</v>
      </c>
      <c r="D369" s="91"/>
    </row>
    <row r="370" spans="1:4">
      <c r="A370" s="93" t="s">
        <v>1474</v>
      </c>
      <c r="B370" s="92">
        <v>-211</v>
      </c>
      <c r="C370" s="92" t="s">
        <v>468</v>
      </c>
      <c r="D370" s="91"/>
    </row>
    <row r="371" spans="1:4">
      <c r="A371" s="93" t="s">
        <v>1473</v>
      </c>
      <c r="B371" s="92">
        <v>-222</v>
      </c>
      <c r="C371" s="92" t="s">
        <v>1472</v>
      </c>
      <c r="D371" s="91">
        <v>42370</v>
      </c>
    </row>
    <row r="372" spans="1:4">
      <c r="A372" s="93" t="s">
        <v>1471</v>
      </c>
      <c r="B372" s="92">
        <v>-221</v>
      </c>
      <c r="C372" s="92" t="s">
        <v>1470</v>
      </c>
      <c r="D372" s="91">
        <v>42261</v>
      </c>
    </row>
    <row r="373" spans="1:4">
      <c r="A373" s="93" t="s">
        <v>1469</v>
      </c>
      <c r="B373" s="92">
        <v>202</v>
      </c>
      <c r="C373" s="92" t="s">
        <v>1468</v>
      </c>
      <c r="D373" s="91">
        <v>42487</v>
      </c>
    </row>
    <row r="374" spans="1:4">
      <c r="A374" s="93" t="s">
        <v>1467</v>
      </c>
      <c r="B374" s="92">
        <v>201</v>
      </c>
      <c r="C374" s="92"/>
      <c r="D374" s="91"/>
    </row>
    <row r="375" spans="1:4">
      <c r="A375" s="93" t="s">
        <v>1466</v>
      </c>
      <c r="B375" s="92">
        <v>212</v>
      </c>
      <c r="C375" s="92" t="s">
        <v>1465</v>
      </c>
      <c r="D375" s="91">
        <v>42404</v>
      </c>
    </row>
    <row r="376" spans="1:4">
      <c r="A376" s="93" t="s">
        <v>1464</v>
      </c>
      <c r="B376" s="92">
        <v>211</v>
      </c>
      <c r="C376" s="92" t="s">
        <v>1463</v>
      </c>
      <c r="D376" s="91">
        <v>42294</v>
      </c>
    </row>
    <row r="377" spans="1:4">
      <c r="A377" s="93" t="s">
        <v>1462</v>
      </c>
      <c r="B377" s="92">
        <v>222</v>
      </c>
      <c r="C377" s="92" t="s">
        <v>1222</v>
      </c>
      <c r="D377" s="91">
        <v>42370</v>
      </c>
    </row>
    <row r="378" spans="1:4">
      <c r="A378" s="93" t="s">
        <v>1461</v>
      </c>
      <c r="B378" s="92">
        <v>221</v>
      </c>
      <c r="C378" s="92" t="s">
        <v>1162</v>
      </c>
      <c r="D378" s="91">
        <v>42551</v>
      </c>
    </row>
    <row r="379" spans="1:4">
      <c r="A379" s="93" t="s">
        <v>1460</v>
      </c>
      <c r="B379" s="92">
        <v>232</v>
      </c>
      <c r="C379" s="92"/>
      <c r="D379" s="91"/>
    </row>
    <row r="380" spans="1:4">
      <c r="A380" s="93" t="s">
        <v>1459</v>
      </c>
      <c r="B380" s="92">
        <v>231</v>
      </c>
      <c r="C380" s="92" t="s">
        <v>1430</v>
      </c>
      <c r="D380" s="91" t="e">
        <v>#N/A</v>
      </c>
    </row>
    <row r="381" spans="1:4">
      <c r="A381" s="93" t="s">
        <v>1458</v>
      </c>
      <c r="B381" s="92">
        <v>242</v>
      </c>
      <c r="C381" s="92" t="s">
        <v>1457</v>
      </c>
      <c r="D381" s="91">
        <v>42826</v>
      </c>
    </row>
    <row r="382" spans="1:4">
      <c r="A382" s="93" t="s">
        <v>1456</v>
      </c>
      <c r="B382" s="92">
        <v>241</v>
      </c>
      <c r="C382" s="92"/>
      <c r="D382" s="91"/>
    </row>
    <row r="383" spans="1:4">
      <c r="A383" s="93" t="s">
        <v>1455</v>
      </c>
      <c r="B383" s="92">
        <v>252</v>
      </c>
      <c r="C383" s="92" t="s">
        <v>1454</v>
      </c>
      <c r="D383" s="91">
        <v>42370</v>
      </c>
    </row>
    <row r="384" spans="1:4">
      <c r="A384" s="93" t="s">
        <v>1453</v>
      </c>
      <c r="B384" s="92">
        <v>251</v>
      </c>
      <c r="C384" s="92" t="s">
        <v>1452</v>
      </c>
      <c r="D384" s="91">
        <v>42552</v>
      </c>
    </row>
    <row r="385" spans="1:4">
      <c r="A385" s="93" t="s">
        <v>1451</v>
      </c>
      <c r="B385" s="92">
        <v>262</v>
      </c>
      <c r="C385" s="92"/>
      <c r="D385" s="91"/>
    </row>
    <row r="386" spans="1:4">
      <c r="A386" s="93" t="s">
        <v>1450</v>
      </c>
      <c r="B386" s="92">
        <v>261</v>
      </c>
      <c r="C386" s="92"/>
      <c r="D386" s="91"/>
    </row>
    <row r="387" spans="1:4">
      <c r="A387" s="93" t="s">
        <v>1449</v>
      </c>
      <c r="B387" s="92">
        <v>-312</v>
      </c>
      <c r="C387" s="92" t="s">
        <v>1448</v>
      </c>
      <c r="D387" s="91">
        <v>42527</v>
      </c>
    </row>
    <row r="388" spans="1:4">
      <c r="A388" s="93" t="s">
        <v>1447</v>
      </c>
      <c r="B388" s="92">
        <v>-311</v>
      </c>
      <c r="C388" s="92" t="s">
        <v>1446</v>
      </c>
      <c r="D388" s="91">
        <v>42686</v>
      </c>
    </row>
    <row r="389" spans="1:4">
      <c r="A389" s="93" t="s">
        <v>1445</v>
      </c>
      <c r="B389" s="92">
        <v>-322</v>
      </c>
      <c r="C389" s="92" t="s">
        <v>1444</v>
      </c>
      <c r="D389" s="91">
        <v>42547</v>
      </c>
    </row>
    <row r="390" spans="1:4">
      <c r="A390" s="93" t="s">
        <v>1443</v>
      </c>
      <c r="B390" s="92">
        <v>-321</v>
      </c>
      <c r="C390" s="92" t="s">
        <v>1442</v>
      </c>
      <c r="D390" s="91">
        <v>42728</v>
      </c>
    </row>
    <row r="391" spans="1:4">
      <c r="A391" s="93" t="s">
        <v>1441</v>
      </c>
      <c r="B391" s="92">
        <v>302</v>
      </c>
      <c r="C391" s="92" t="s">
        <v>1440</v>
      </c>
      <c r="D391" s="91">
        <v>42370</v>
      </c>
    </row>
    <row r="392" spans="1:4">
      <c r="A392" s="93" t="s">
        <v>1439</v>
      </c>
      <c r="B392" s="92">
        <v>301</v>
      </c>
      <c r="C392" s="92" t="s">
        <v>1438</v>
      </c>
      <c r="D392" s="91">
        <v>42397</v>
      </c>
    </row>
    <row r="393" spans="1:4">
      <c r="A393" s="93" t="s">
        <v>1437</v>
      </c>
      <c r="B393" s="92">
        <v>312</v>
      </c>
      <c r="C393" s="92" t="s">
        <v>1436</v>
      </c>
      <c r="D393" s="91">
        <v>42332</v>
      </c>
    </row>
    <row r="394" spans="1:4">
      <c r="A394" s="93" t="s">
        <v>1435</v>
      </c>
      <c r="B394" s="92">
        <v>311</v>
      </c>
      <c r="C394" s="92" t="s">
        <v>1434</v>
      </c>
      <c r="D394" s="91">
        <v>42263</v>
      </c>
    </row>
    <row r="395" spans="1:4">
      <c r="A395" s="93" t="s">
        <v>1433</v>
      </c>
      <c r="B395" s="92">
        <v>322</v>
      </c>
      <c r="C395" s="92" t="s">
        <v>1432</v>
      </c>
      <c r="D395" s="91">
        <v>42526</v>
      </c>
    </row>
    <row r="396" spans="1:4">
      <c r="A396" s="93" t="s">
        <v>1431</v>
      </c>
      <c r="B396" s="92">
        <v>321</v>
      </c>
      <c r="C396" s="92" t="s">
        <v>1430</v>
      </c>
      <c r="D396" s="91" t="e">
        <v>#N/A</v>
      </c>
    </row>
    <row r="397" spans="1:4">
      <c r="A397" s="93" t="s">
        <v>1429</v>
      </c>
      <c r="B397" s="92">
        <v>332</v>
      </c>
      <c r="C397" s="92" t="s">
        <v>1428</v>
      </c>
      <c r="D397" s="91">
        <v>42370</v>
      </c>
    </row>
    <row r="398" spans="1:4">
      <c r="A398" s="93" t="s">
        <v>1427</v>
      </c>
      <c r="B398" s="92">
        <v>331</v>
      </c>
      <c r="C398" s="92" t="s">
        <v>1426</v>
      </c>
      <c r="D398" s="91">
        <v>42561</v>
      </c>
    </row>
    <row r="399" spans="1:4">
      <c r="A399" s="93" t="s">
        <v>1425</v>
      </c>
      <c r="B399" s="92">
        <v>342</v>
      </c>
      <c r="C399" s="92" t="s">
        <v>1323</v>
      </c>
      <c r="D399" s="91">
        <v>42492</v>
      </c>
    </row>
    <row r="400" spans="1:4">
      <c r="A400" s="93" t="s">
        <v>1424</v>
      </c>
      <c r="B400" s="92">
        <v>341</v>
      </c>
      <c r="C400" s="92"/>
      <c r="D400" s="91"/>
    </row>
    <row r="401" spans="1:4">
      <c r="A401" s="93" t="s">
        <v>1423</v>
      </c>
      <c r="B401" s="92">
        <v>352</v>
      </c>
      <c r="C401" s="92" t="s">
        <v>1422</v>
      </c>
      <c r="D401" s="91">
        <v>42226</v>
      </c>
    </row>
    <row r="402" spans="1:4">
      <c r="A402" s="93" t="s">
        <v>1421</v>
      </c>
      <c r="B402" s="92">
        <v>351</v>
      </c>
      <c r="C402" s="92" t="s">
        <v>1420</v>
      </c>
      <c r="D402" s="91">
        <v>42364</v>
      </c>
    </row>
    <row r="403" spans="1:4">
      <c r="A403" s="93" t="s">
        <v>1419</v>
      </c>
      <c r="B403" s="92">
        <v>362</v>
      </c>
      <c r="C403" s="92" t="s">
        <v>1418</v>
      </c>
      <c r="D403" s="91" t="e">
        <v>#N/A</v>
      </c>
    </row>
    <row r="404" spans="1:4">
      <c r="A404" s="93" t="s">
        <v>1417</v>
      </c>
      <c r="B404" s="92">
        <v>361</v>
      </c>
      <c r="C404" s="92" t="s">
        <v>1416</v>
      </c>
      <c r="D404" s="91">
        <v>42936</v>
      </c>
    </row>
    <row r="405" spans="1:4">
      <c r="A405" s="93" t="s">
        <v>1415</v>
      </c>
      <c r="B405" s="92">
        <v>-412</v>
      </c>
      <c r="C405" s="92" t="s">
        <v>1414</v>
      </c>
      <c r="D405" s="91">
        <v>42370</v>
      </c>
    </row>
    <row r="406" spans="1:4">
      <c r="A406" s="93" t="s">
        <v>1413</v>
      </c>
      <c r="B406" s="92">
        <v>-411</v>
      </c>
      <c r="C406" s="92" t="s">
        <v>1412</v>
      </c>
      <c r="D406" s="91">
        <v>42469</v>
      </c>
    </row>
    <row r="407" spans="1:4">
      <c r="A407" s="93" t="s">
        <v>1411</v>
      </c>
      <c r="B407" s="92">
        <v>-422</v>
      </c>
      <c r="C407" s="92" t="s">
        <v>1410</v>
      </c>
      <c r="D407" s="91">
        <v>42943</v>
      </c>
    </row>
    <row r="408" spans="1:4">
      <c r="A408" s="93" t="s">
        <v>1409</v>
      </c>
      <c r="B408" s="92">
        <v>-421</v>
      </c>
      <c r="C408" s="92"/>
      <c r="D408" s="91"/>
    </row>
    <row r="409" spans="1:4">
      <c r="A409" s="93" t="s">
        <v>1408</v>
      </c>
      <c r="B409" s="92">
        <v>-432</v>
      </c>
      <c r="C409" s="92" t="s">
        <v>1407</v>
      </c>
      <c r="D409" s="91">
        <v>42032</v>
      </c>
    </row>
    <row r="410" spans="1:4">
      <c r="A410" s="93" t="s">
        <v>1406</v>
      </c>
      <c r="B410" s="92">
        <v>-431</v>
      </c>
      <c r="C410" s="92" t="s">
        <v>1405</v>
      </c>
      <c r="D410" s="91">
        <v>42370</v>
      </c>
    </row>
    <row r="411" spans="1:4">
      <c r="A411" s="93" t="s">
        <v>1404</v>
      </c>
      <c r="B411" s="92">
        <v>403</v>
      </c>
      <c r="C411" s="92" t="s">
        <v>1403</v>
      </c>
      <c r="D411" s="91">
        <v>42652</v>
      </c>
    </row>
    <row r="412" spans="1:4">
      <c r="A412" s="93" t="s">
        <v>1402</v>
      </c>
      <c r="B412" s="92">
        <v>401</v>
      </c>
      <c r="C412" s="92" t="s">
        <v>1401</v>
      </c>
      <c r="D412" s="91" t="e">
        <v>#N/A</v>
      </c>
    </row>
    <row r="413" spans="1:4">
      <c r="A413" s="93" t="s">
        <v>1400</v>
      </c>
      <c r="B413" s="92">
        <v>402</v>
      </c>
      <c r="C413" s="92" t="s">
        <v>1399</v>
      </c>
      <c r="D413" s="91">
        <v>42737</v>
      </c>
    </row>
    <row r="414" spans="1:4">
      <c r="A414" s="93" t="s">
        <v>1398</v>
      </c>
      <c r="B414" s="92">
        <v>412</v>
      </c>
      <c r="C414" s="92" t="s">
        <v>1397</v>
      </c>
      <c r="D414" s="91">
        <v>42351</v>
      </c>
    </row>
    <row r="415" spans="1:4">
      <c r="A415" s="93" t="s">
        <v>1396</v>
      </c>
      <c r="B415" s="92">
        <v>411</v>
      </c>
      <c r="C415" s="92" t="s">
        <v>1395</v>
      </c>
      <c r="D415" s="91">
        <v>42277</v>
      </c>
    </row>
    <row r="416" spans="1:4">
      <c r="A416" s="93" t="s">
        <v>1394</v>
      </c>
      <c r="B416" s="92">
        <v>422</v>
      </c>
      <c r="C416" s="92" t="s">
        <v>1393</v>
      </c>
      <c r="D416" s="91">
        <v>42887</v>
      </c>
    </row>
    <row r="417" spans="1:4">
      <c r="A417" s="93" t="s">
        <v>1392</v>
      </c>
      <c r="B417" s="92">
        <v>421</v>
      </c>
      <c r="C417" s="92" t="s">
        <v>1391</v>
      </c>
      <c r="D417" s="91">
        <v>42370</v>
      </c>
    </row>
    <row r="418" spans="1:4">
      <c r="A418" s="93" t="s">
        <v>1390</v>
      </c>
      <c r="B418" s="92">
        <v>432</v>
      </c>
      <c r="C418" s="92" t="s">
        <v>1389</v>
      </c>
      <c r="D418" s="91">
        <v>42186</v>
      </c>
    </row>
    <row r="419" spans="1:4">
      <c r="A419" s="93" t="s">
        <v>1388</v>
      </c>
      <c r="B419" s="92">
        <v>431</v>
      </c>
      <c r="C419" s="92" t="s">
        <v>1387</v>
      </c>
      <c r="D419" s="91">
        <v>42370</v>
      </c>
    </row>
    <row r="420" spans="1:4">
      <c r="A420" s="93" t="s">
        <v>1386</v>
      </c>
      <c r="B420" s="92">
        <v>442</v>
      </c>
      <c r="C420" s="92" t="s">
        <v>1385</v>
      </c>
      <c r="D420" s="91">
        <v>42370</v>
      </c>
    </row>
    <row r="421" spans="1:4">
      <c r="A421" s="93" t="s">
        <v>1384</v>
      </c>
      <c r="B421" s="92">
        <v>441</v>
      </c>
      <c r="C421" s="92" t="s">
        <v>1383</v>
      </c>
      <c r="D421" s="91">
        <v>42370</v>
      </c>
    </row>
    <row r="422" spans="1:4">
      <c r="A422" s="93" t="s">
        <v>1382</v>
      </c>
      <c r="B422" s="92">
        <v>-512</v>
      </c>
      <c r="C422" s="92" t="s">
        <v>1381</v>
      </c>
      <c r="D422" s="91">
        <v>42577</v>
      </c>
    </row>
    <row r="423" spans="1:4">
      <c r="A423" s="93" t="s">
        <v>1380</v>
      </c>
      <c r="B423" s="92">
        <v>-511</v>
      </c>
      <c r="C423" s="92" t="s">
        <v>1379</v>
      </c>
      <c r="D423" s="91">
        <v>42826</v>
      </c>
    </row>
    <row r="424" spans="1:4">
      <c r="A424" s="93" t="s">
        <v>1378</v>
      </c>
      <c r="B424" s="92">
        <v>-522</v>
      </c>
      <c r="C424" s="92" t="s">
        <v>1377</v>
      </c>
      <c r="D424" s="91" t="e">
        <v>#N/A</v>
      </c>
    </row>
    <row r="425" spans="1:4">
      <c r="A425" s="93" t="s">
        <v>1376</v>
      </c>
      <c r="B425" s="92">
        <v>-521</v>
      </c>
      <c r="C425" s="92" t="s">
        <v>1375</v>
      </c>
      <c r="D425" s="91">
        <v>42580</v>
      </c>
    </row>
    <row r="426" spans="1:4">
      <c r="A426" s="93" t="s">
        <v>1374</v>
      </c>
      <c r="B426" s="92">
        <v>503</v>
      </c>
      <c r="C426" s="92" t="s">
        <v>1373</v>
      </c>
      <c r="D426" s="91">
        <v>42217</v>
      </c>
    </row>
    <row r="427" spans="1:4">
      <c r="A427" s="93" t="s">
        <v>1372</v>
      </c>
      <c r="B427" s="92">
        <v>501</v>
      </c>
      <c r="C427" s="92" t="s">
        <v>1371</v>
      </c>
      <c r="D427" s="91">
        <v>42475</v>
      </c>
    </row>
    <row r="428" spans="1:4">
      <c r="A428" s="93" t="s">
        <v>1370</v>
      </c>
      <c r="B428" s="92">
        <v>502</v>
      </c>
      <c r="C428" s="92"/>
      <c r="D428" s="91"/>
    </row>
    <row r="429" spans="1:4">
      <c r="A429" s="93" t="s">
        <v>1369</v>
      </c>
      <c r="B429" s="92">
        <v>512</v>
      </c>
      <c r="C429" s="92" t="s">
        <v>1368</v>
      </c>
      <c r="D429" s="91">
        <v>42549</v>
      </c>
    </row>
    <row r="430" spans="1:4">
      <c r="A430" s="93" t="s">
        <v>1367</v>
      </c>
      <c r="B430" s="92">
        <v>511</v>
      </c>
      <c r="C430" s="92" t="s">
        <v>1366</v>
      </c>
      <c r="D430" s="91">
        <v>42767</v>
      </c>
    </row>
    <row r="431" spans="1:4">
      <c r="A431" s="93" t="s">
        <v>1365</v>
      </c>
      <c r="B431" s="92">
        <v>522</v>
      </c>
      <c r="C431" s="92" t="s">
        <v>1364</v>
      </c>
      <c r="D431" s="91">
        <v>42378</v>
      </c>
    </row>
    <row r="432" spans="1:4">
      <c r="A432" s="93" t="s">
        <v>1363</v>
      </c>
      <c r="B432" s="92">
        <v>521</v>
      </c>
      <c r="C432" s="92" t="s">
        <v>1362</v>
      </c>
      <c r="D432" s="91">
        <v>42509</v>
      </c>
    </row>
    <row r="433" spans="1:4">
      <c r="A433" s="93" t="s">
        <v>1361</v>
      </c>
      <c r="B433" s="92">
        <v>532</v>
      </c>
      <c r="C433" s="92" t="s">
        <v>1360</v>
      </c>
      <c r="D433" s="91">
        <v>42370</v>
      </c>
    </row>
    <row r="434" spans="1:4">
      <c r="A434" s="93" t="s">
        <v>1359</v>
      </c>
      <c r="B434" s="92">
        <v>531</v>
      </c>
      <c r="C434" s="92"/>
      <c r="D434" s="91"/>
    </row>
    <row r="435" spans="1:4">
      <c r="A435" s="93" t="s">
        <v>1358</v>
      </c>
      <c r="B435" s="92">
        <v>542</v>
      </c>
      <c r="C435" s="92" t="s">
        <v>1357</v>
      </c>
      <c r="D435" s="91" t="e">
        <v>#N/A</v>
      </c>
    </row>
    <row r="436" spans="1:4">
      <c r="A436" s="93" t="s">
        <v>1356</v>
      </c>
      <c r="B436" s="92">
        <v>541</v>
      </c>
      <c r="C436" s="92" t="s">
        <v>1355</v>
      </c>
      <c r="D436" s="91">
        <v>42637</v>
      </c>
    </row>
    <row r="437" spans="1:4">
      <c r="A437" s="93" t="s">
        <v>1354</v>
      </c>
      <c r="B437" s="92">
        <v>552</v>
      </c>
      <c r="C437" s="92" t="s">
        <v>1353</v>
      </c>
      <c r="D437" s="91">
        <v>42370</v>
      </c>
    </row>
    <row r="438" spans="1:4">
      <c r="A438" s="93" t="s">
        <v>1352</v>
      </c>
      <c r="B438" s="92">
        <v>551</v>
      </c>
      <c r="C438" s="92" t="s">
        <v>1351</v>
      </c>
      <c r="D438" s="91">
        <v>42725</v>
      </c>
    </row>
    <row r="439" spans="1:4">
      <c r="A439" s="93" t="s">
        <v>1350</v>
      </c>
      <c r="B439" s="92">
        <v>-612</v>
      </c>
      <c r="C439" s="92" t="s">
        <v>1349</v>
      </c>
      <c r="D439" s="91">
        <v>42308</v>
      </c>
    </row>
    <row r="440" spans="1:4">
      <c r="A440" s="93" t="s">
        <v>1348</v>
      </c>
      <c r="B440" s="92">
        <v>-611</v>
      </c>
      <c r="C440" s="92" t="s">
        <v>1347</v>
      </c>
      <c r="D440" s="91">
        <v>42488</v>
      </c>
    </row>
    <row r="441" spans="1:4">
      <c r="A441" s="93" t="s">
        <v>1346</v>
      </c>
      <c r="B441" s="92">
        <v>-622</v>
      </c>
      <c r="C441" s="92" t="s">
        <v>1345</v>
      </c>
      <c r="D441" s="91">
        <v>42382</v>
      </c>
    </row>
    <row r="442" spans="1:4">
      <c r="A442" s="93" t="s">
        <v>1344</v>
      </c>
      <c r="B442" s="92">
        <v>-621</v>
      </c>
      <c r="C442" s="92"/>
      <c r="D442" s="91"/>
    </row>
    <row r="443" spans="1:4">
      <c r="A443" s="93" t="s">
        <v>1343</v>
      </c>
      <c r="B443" s="92">
        <v>602</v>
      </c>
      <c r="C443" s="92" t="s">
        <v>1342</v>
      </c>
      <c r="D443" s="91">
        <v>42370</v>
      </c>
    </row>
    <row r="444" spans="1:4">
      <c r="A444" s="93" t="s">
        <v>1341</v>
      </c>
      <c r="B444" s="92">
        <v>601</v>
      </c>
      <c r="C444" s="92" t="s">
        <v>789</v>
      </c>
      <c r="D444" s="91">
        <v>42917</v>
      </c>
    </row>
    <row r="445" spans="1:4">
      <c r="A445" s="93" t="s">
        <v>1340</v>
      </c>
      <c r="B445" s="92">
        <v>612</v>
      </c>
      <c r="C445" s="92" t="s">
        <v>1339</v>
      </c>
      <c r="D445" s="91">
        <v>42370</v>
      </c>
    </row>
    <row r="446" spans="1:4">
      <c r="A446" s="93" t="s">
        <v>1338</v>
      </c>
      <c r="B446" s="92">
        <v>611</v>
      </c>
      <c r="C446" s="92" t="s">
        <v>1337</v>
      </c>
      <c r="D446" s="91">
        <v>42013</v>
      </c>
    </row>
    <row r="447" spans="1:4">
      <c r="A447" s="93" t="s">
        <v>1336</v>
      </c>
      <c r="B447" s="92">
        <v>622</v>
      </c>
      <c r="C447" s="92" t="s">
        <v>1335</v>
      </c>
      <c r="D447" s="91">
        <v>42494</v>
      </c>
    </row>
    <row r="448" spans="1:4">
      <c r="A448" s="93" t="s">
        <v>1334</v>
      </c>
      <c r="B448" s="92">
        <v>621</v>
      </c>
      <c r="C448" s="92" t="s">
        <v>1333</v>
      </c>
      <c r="D448" s="91">
        <v>42134</v>
      </c>
    </row>
    <row r="449" spans="1:4">
      <c r="A449" s="93" t="s">
        <v>1332</v>
      </c>
      <c r="B449" s="92">
        <v>632</v>
      </c>
      <c r="C449" s="92" t="s">
        <v>1331</v>
      </c>
      <c r="D449" s="91">
        <v>42013</v>
      </c>
    </row>
    <row r="450" spans="1:4">
      <c r="A450" s="93" t="s">
        <v>1330</v>
      </c>
      <c r="B450" s="92">
        <v>631</v>
      </c>
      <c r="C450" s="92" t="s">
        <v>1329</v>
      </c>
      <c r="D450" s="91" t="e">
        <v>#N/A</v>
      </c>
    </row>
    <row r="451" spans="1:4">
      <c r="A451" s="93" t="s">
        <v>1328</v>
      </c>
      <c r="B451" s="92">
        <v>642</v>
      </c>
      <c r="C451" s="92" t="s">
        <v>1327</v>
      </c>
      <c r="D451" s="91">
        <v>42546</v>
      </c>
    </row>
    <row r="452" spans="1:4">
      <c r="A452" s="93" t="s">
        <v>1326</v>
      </c>
      <c r="B452" s="92">
        <v>641</v>
      </c>
      <c r="C452" s="92" t="s">
        <v>1325</v>
      </c>
      <c r="D452" s="91">
        <v>42186</v>
      </c>
    </row>
    <row r="453" spans="1:4">
      <c r="A453" s="93" t="s">
        <v>1324</v>
      </c>
      <c r="B453" s="92">
        <v>652</v>
      </c>
      <c r="C453" s="92" t="s">
        <v>1323</v>
      </c>
      <c r="D453" s="91">
        <v>42352</v>
      </c>
    </row>
    <row r="454" spans="1:4">
      <c r="A454" s="93" t="s">
        <v>1322</v>
      </c>
      <c r="B454" s="92">
        <v>651</v>
      </c>
      <c r="C454" s="92" t="s">
        <v>1321</v>
      </c>
      <c r="D454" s="91">
        <v>42464</v>
      </c>
    </row>
    <row r="455" spans="1:4">
      <c r="A455" s="93" t="s">
        <v>1320</v>
      </c>
      <c r="B455" s="92">
        <v>662</v>
      </c>
      <c r="C455" s="94" t="s">
        <v>1319</v>
      </c>
      <c r="D455" s="91">
        <v>42856</v>
      </c>
    </row>
    <row r="456" spans="1:4">
      <c r="A456" s="93" t="s">
        <v>1318</v>
      </c>
      <c r="B456" s="92">
        <v>661</v>
      </c>
      <c r="C456" s="92" t="s">
        <v>1317</v>
      </c>
      <c r="D456" s="91">
        <v>42370</v>
      </c>
    </row>
    <row r="457" spans="1:4">
      <c r="A457" s="93" t="s">
        <v>1316</v>
      </c>
      <c r="B457" s="92">
        <v>-712</v>
      </c>
      <c r="C457" s="92" t="s">
        <v>1315</v>
      </c>
      <c r="D457" s="91">
        <v>42488</v>
      </c>
    </row>
    <row r="458" spans="1:4">
      <c r="A458" s="93" t="s">
        <v>1314</v>
      </c>
      <c r="B458" s="92">
        <v>-711</v>
      </c>
      <c r="C458" s="92" t="s">
        <v>1313</v>
      </c>
      <c r="D458" s="91">
        <v>42593</v>
      </c>
    </row>
    <row r="459" spans="1:4">
      <c r="A459" s="93" t="s">
        <v>1312</v>
      </c>
      <c r="B459" s="92">
        <v>-722</v>
      </c>
      <c r="C459" s="92"/>
      <c r="D459" s="91"/>
    </row>
    <row r="460" spans="1:4">
      <c r="A460" s="93" t="s">
        <v>1311</v>
      </c>
      <c r="B460" s="92">
        <v>-721</v>
      </c>
      <c r="C460" s="92" t="s">
        <v>1310</v>
      </c>
      <c r="D460" s="91">
        <v>42370</v>
      </c>
    </row>
    <row r="461" spans="1:4">
      <c r="A461" s="93" t="s">
        <v>1309</v>
      </c>
      <c r="B461" s="92">
        <v>702</v>
      </c>
      <c r="C461" s="92" t="s">
        <v>1308</v>
      </c>
      <c r="D461" s="91">
        <v>42370</v>
      </c>
    </row>
    <row r="462" spans="1:4">
      <c r="A462" s="93" t="s">
        <v>1307</v>
      </c>
      <c r="B462" s="92">
        <v>701</v>
      </c>
      <c r="C462" s="92" t="s">
        <v>1306</v>
      </c>
      <c r="D462" s="91">
        <v>42370</v>
      </c>
    </row>
    <row r="463" spans="1:4">
      <c r="A463" s="93" t="s">
        <v>1305</v>
      </c>
      <c r="B463" s="92">
        <v>712</v>
      </c>
      <c r="C463" s="92" t="s">
        <v>1304</v>
      </c>
      <c r="D463" s="91">
        <v>42370</v>
      </c>
    </row>
    <row r="464" spans="1:4">
      <c r="A464" s="93" t="s">
        <v>1303</v>
      </c>
      <c r="B464" s="92">
        <v>711</v>
      </c>
      <c r="C464" s="92" t="s">
        <v>1302</v>
      </c>
      <c r="D464" s="91">
        <v>42576</v>
      </c>
    </row>
    <row r="465" spans="1:4">
      <c r="A465" s="93" t="s">
        <v>1301</v>
      </c>
      <c r="B465" s="92">
        <v>722</v>
      </c>
      <c r="C465" s="92" t="s">
        <v>1300</v>
      </c>
      <c r="D465" s="91">
        <v>42406</v>
      </c>
    </row>
    <row r="466" spans="1:4">
      <c r="A466" s="93" t="s">
        <v>1299</v>
      </c>
      <c r="B466" s="92">
        <v>721</v>
      </c>
      <c r="C466" s="92" t="s">
        <v>1298</v>
      </c>
      <c r="D466" s="91">
        <v>42475</v>
      </c>
    </row>
    <row r="467" spans="1:4">
      <c r="A467" s="93" t="s">
        <v>1297</v>
      </c>
      <c r="B467" s="92">
        <v>732</v>
      </c>
      <c r="C467" s="92" t="s">
        <v>1296</v>
      </c>
      <c r="D467" s="91">
        <v>42370</v>
      </c>
    </row>
    <row r="468" spans="1:4">
      <c r="A468" s="93" t="s">
        <v>1295</v>
      </c>
      <c r="B468" s="92">
        <v>731</v>
      </c>
      <c r="C468" s="92" t="s">
        <v>1294</v>
      </c>
      <c r="D468" s="91" t="e">
        <v>#N/A</v>
      </c>
    </row>
    <row r="469" spans="1:4">
      <c r="A469" s="93" t="s">
        <v>1293</v>
      </c>
      <c r="B469" s="92">
        <v>742</v>
      </c>
      <c r="C469" s="92"/>
      <c r="D469" s="91"/>
    </row>
    <row r="470" spans="1:4">
      <c r="A470" s="93" t="s">
        <v>1292</v>
      </c>
      <c r="B470" s="92">
        <v>741</v>
      </c>
      <c r="C470" s="92" t="s">
        <v>1291</v>
      </c>
      <c r="D470" s="91">
        <v>42337</v>
      </c>
    </row>
    <row r="471" spans="1:4">
      <c r="A471" s="93" t="s">
        <v>1290</v>
      </c>
      <c r="B471" s="92">
        <v>752</v>
      </c>
      <c r="C471" s="92" t="s">
        <v>1289</v>
      </c>
      <c r="D471" s="91">
        <v>42488</v>
      </c>
    </row>
    <row r="472" spans="1:4">
      <c r="A472" s="93" t="s">
        <v>1288</v>
      </c>
      <c r="B472" s="92">
        <v>751</v>
      </c>
      <c r="C472" s="92" t="s">
        <v>1287</v>
      </c>
      <c r="D472" s="91">
        <v>42225</v>
      </c>
    </row>
    <row r="473" spans="1:4">
      <c r="A473" s="93" t="s">
        <v>1286</v>
      </c>
      <c r="B473" s="92">
        <v>762</v>
      </c>
      <c r="C473" s="92" t="s">
        <v>1285</v>
      </c>
      <c r="D473" s="91">
        <v>42354</v>
      </c>
    </row>
    <row r="474" spans="1:4">
      <c r="A474" s="93" t="s">
        <v>1284</v>
      </c>
      <c r="B474" s="92">
        <v>761</v>
      </c>
      <c r="C474" s="92"/>
      <c r="D474" s="91"/>
    </row>
    <row r="475" spans="1:4">
      <c r="A475" s="93" t="s">
        <v>1283</v>
      </c>
      <c r="B475" s="92">
        <v>-812</v>
      </c>
      <c r="C475" s="92"/>
      <c r="D475" s="91"/>
    </row>
    <row r="476" spans="1:4">
      <c r="A476" s="93" t="s">
        <v>1282</v>
      </c>
      <c r="B476" s="92">
        <v>-811</v>
      </c>
      <c r="C476" s="92" t="s">
        <v>1281</v>
      </c>
      <c r="D476" s="91">
        <v>42442</v>
      </c>
    </row>
    <row r="477" spans="1:4">
      <c r="A477" s="93" t="s">
        <v>1280</v>
      </c>
      <c r="B477" s="92">
        <v>-822</v>
      </c>
      <c r="C477" s="92"/>
      <c r="D477" s="91"/>
    </row>
    <row r="478" spans="1:4">
      <c r="A478" s="93" t="s">
        <v>1279</v>
      </c>
      <c r="B478" s="92">
        <v>-821</v>
      </c>
      <c r="C478" s="92"/>
      <c r="D478" s="91"/>
    </row>
    <row r="479" spans="1:4">
      <c r="A479" s="93" t="s">
        <v>1278</v>
      </c>
      <c r="B479" s="92">
        <v>802</v>
      </c>
      <c r="C479" s="92" t="s">
        <v>1277</v>
      </c>
      <c r="D479" s="91">
        <v>42510</v>
      </c>
    </row>
    <row r="480" spans="1:4">
      <c r="A480" s="93" t="s">
        <v>1276</v>
      </c>
      <c r="B480" s="92">
        <v>801</v>
      </c>
      <c r="C480" s="92" t="s">
        <v>1275</v>
      </c>
      <c r="D480" s="91">
        <v>42354</v>
      </c>
    </row>
    <row r="481" spans="1:4">
      <c r="A481" s="93" t="s">
        <v>1274</v>
      </c>
      <c r="B481" s="92">
        <v>812</v>
      </c>
      <c r="C481" s="92" t="s">
        <v>1273</v>
      </c>
      <c r="D481" s="91">
        <v>42370</v>
      </c>
    </row>
    <row r="482" spans="1:4">
      <c r="A482" s="93" t="s">
        <v>1272</v>
      </c>
      <c r="B482" s="92">
        <v>811</v>
      </c>
      <c r="C482" s="92"/>
      <c r="D482" s="91"/>
    </row>
    <row r="483" spans="1:4">
      <c r="A483" s="93" t="s">
        <v>1271</v>
      </c>
      <c r="B483" s="92">
        <v>822</v>
      </c>
      <c r="C483" s="92" t="s">
        <v>1270</v>
      </c>
      <c r="D483" s="91">
        <v>42459</v>
      </c>
    </row>
    <row r="484" spans="1:4">
      <c r="A484" s="93" t="s">
        <v>1269</v>
      </c>
      <c r="B484" s="92">
        <v>821</v>
      </c>
      <c r="C484" s="92" t="s">
        <v>1268</v>
      </c>
      <c r="D484" s="91">
        <v>42613</v>
      </c>
    </row>
    <row r="485" spans="1:4">
      <c r="A485" s="93" t="s">
        <v>1267</v>
      </c>
      <c r="B485" s="92">
        <v>832</v>
      </c>
      <c r="C485" s="92" t="s">
        <v>1266</v>
      </c>
      <c r="D485" s="91">
        <v>42440</v>
      </c>
    </row>
    <row r="486" spans="1:4">
      <c r="A486" s="93" t="s">
        <v>1265</v>
      </c>
      <c r="B486" s="92">
        <v>831</v>
      </c>
      <c r="C486" s="92" t="s">
        <v>1264</v>
      </c>
      <c r="D486" s="91">
        <v>42464</v>
      </c>
    </row>
    <row r="487" spans="1:4">
      <c r="A487" s="93" t="s">
        <v>1263</v>
      </c>
      <c r="B487" s="92">
        <v>842</v>
      </c>
      <c r="C487" s="92"/>
      <c r="D487" s="91"/>
    </row>
    <row r="488" spans="1:4">
      <c r="A488" s="93" t="s">
        <v>1262</v>
      </c>
      <c r="B488" s="92">
        <v>841</v>
      </c>
      <c r="C488" s="92" t="s">
        <v>1261</v>
      </c>
      <c r="D488" s="91">
        <v>42370</v>
      </c>
    </row>
    <row r="489" spans="1:4">
      <c r="A489" s="93" t="s">
        <v>1260</v>
      </c>
      <c r="B489" s="92">
        <v>-911</v>
      </c>
      <c r="C489" s="92"/>
      <c r="D489" s="91"/>
    </row>
    <row r="490" spans="1:4">
      <c r="A490" s="93" t="s">
        <v>1259</v>
      </c>
      <c r="B490" s="92">
        <v>-921</v>
      </c>
      <c r="C490" s="92"/>
      <c r="D490" s="91"/>
    </row>
    <row r="491" spans="1:4">
      <c r="A491" s="93" t="s">
        <v>1258</v>
      </c>
      <c r="B491" s="92">
        <v>901</v>
      </c>
      <c r="C491" s="92" t="s">
        <v>1257</v>
      </c>
      <c r="D491" s="91">
        <v>42269</v>
      </c>
    </row>
    <row r="492" spans="1:4">
      <c r="A492" s="93" t="s">
        <v>1256</v>
      </c>
      <c r="B492" s="92">
        <v>911</v>
      </c>
      <c r="C492" s="92" t="s">
        <v>1255</v>
      </c>
      <c r="D492" s="91">
        <v>42032</v>
      </c>
    </row>
    <row r="493" spans="1:4">
      <c r="A493" s="93" t="s">
        <v>1254</v>
      </c>
      <c r="B493" s="92">
        <v>912</v>
      </c>
      <c r="C493" s="92" t="s">
        <v>1253</v>
      </c>
      <c r="D493" s="91">
        <v>42355</v>
      </c>
    </row>
    <row r="494" spans="1:4">
      <c r="A494" s="93" t="s">
        <v>1252</v>
      </c>
      <c r="B494" s="92">
        <v>913</v>
      </c>
      <c r="C494" s="92" t="s">
        <v>468</v>
      </c>
      <c r="D494" s="91"/>
    </row>
    <row r="495" spans="1:4">
      <c r="A495" s="93" t="s">
        <v>1251</v>
      </c>
      <c r="B495" s="92">
        <v>921</v>
      </c>
      <c r="C495" s="92" t="s">
        <v>1250</v>
      </c>
      <c r="D495" s="91">
        <v>42936</v>
      </c>
    </row>
    <row r="496" spans="1:4">
      <c r="A496" s="93" t="s">
        <v>1249</v>
      </c>
      <c r="B496" s="92">
        <v>922</v>
      </c>
      <c r="C496" s="92" t="s">
        <v>1248</v>
      </c>
      <c r="D496" s="91">
        <v>42644</v>
      </c>
    </row>
    <row r="497" spans="1:4">
      <c r="A497" s="93" t="s">
        <v>1247</v>
      </c>
      <c r="B497" s="92">
        <v>923</v>
      </c>
      <c r="C497" s="92" t="s">
        <v>1246</v>
      </c>
      <c r="D497" s="91">
        <v>42257</v>
      </c>
    </row>
    <row r="498" spans="1:4">
      <c r="A498" s="93" t="s">
        <v>1245</v>
      </c>
      <c r="B498" s="92">
        <v>931</v>
      </c>
      <c r="C498" s="92" t="s">
        <v>1244</v>
      </c>
      <c r="D498" s="91">
        <v>42370</v>
      </c>
    </row>
    <row r="499" spans="1:4">
      <c r="A499" s="93" t="s">
        <v>1243</v>
      </c>
      <c r="B499" s="92">
        <v>932</v>
      </c>
      <c r="C499" s="92" t="s">
        <v>1242</v>
      </c>
      <c r="D499" s="91">
        <v>42370</v>
      </c>
    </row>
    <row r="500" spans="1:4">
      <c r="A500" s="93" t="s">
        <v>1241</v>
      </c>
      <c r="B500" s="92">
        <v>933</v>
      </c>
      <c r="C500" s="92"/>
      <c r="D500" s="91"/>
    </row>
    <row r="501" spans="1:4">
      <c r="A501" s="93" t="s">
        <v>1240</v>
      </c>
      <c r="B501" s="92">
        <v>941</v>
      </c>
      <c r="C501" s="92" t="s">
        <v>1239</v>
      </c>
      <c r="D501" s="91">
        <v>42261</v>
      </c>
    </row>
    <row r="502" spans="1:4">
      <c r="A502" s="93" t="s">
        <v>1238</v>
      </c>
      <c r="B502" s="92">
        <v>942</v>
      </c>
      <c r="C502" s="92" t="s">
        <v>1237</v>
      </c>
      <c r="D502" s="91">
        <v>42560</v>
      </c>
    </row>
    <row r="503" spans="1:4">
      <c r="A503" s="93" t="s">
        <v>1236</v>
      </c>
      <c r="B503" s="92">
        <v>943</v>
      </c>
      <c r="C503" s="92" t="s">
        <v>1235</v>
      </c>
      <c r="D503" s="91">
        <v>42370</v>
      </c>
    </row>
    <row r="504" spans="1:4">
      <c r="A504" s="93" t="s">
        <v>1234</v>
      </c>
      <c r="B504" s="92">
        <v>-1012</v>
      </c>
      <c r="C504" s="92" t="s">
        <v>1233</v>
      </c>
      <c r="D504" s="91">
        <v>42845</v>
      </c>
    </row>
    <row r="505" spans="1:4">
      <c r="A505" s="93" t="s">
        <v>1232</v>
      </c>
      <c r="B505" s="92">
        <v>-1011</v>
      </c>
      <c r="C505" s="92" t="s">
        <v>1231</v>
      </c>
      <c r="D505" s="91">
        <v>42477</v>
      </c>
    </row>
    <row r="506" spans="1:4">
      <c r="A506" s="93" t="s">
        <v>1230</v>
      </c>
      <c r="B506" s="92">
        <v>-1022</v>
      </c>
      <c r="C506" s="92" t="s">
        <v>1229</v>
      </c>
      <c r="D506" s="91">
        <v>42477</v>
      </c>
    </row>
    <row r="507" spans="1:4">
      <c r="A507" s="93" t="s">
        <v>1228</v>
      </c>
      <c r="B507" s="92">
        <v>-1021</v>
      </c>
      <c r="C507" s="92" t="s">
        <v>1227</v>
      </c>
      <c r="D507" s="91">
        <v>42370</v>
      </c>
    </row>
    <row r="508" spans="1:4">
      <c r="A508" s="93" t="s">
        <v>1226</v>
      </c>
      <c r="B508" s="92">
        <v>-1032</v>
      </c>
      <c r="C508" s="92" t="s">
        <v>1225</v>
      </c>
      <c r="D508" s="91">
        <v>42477</v>
      </c>
    </row>
    <row r="509" spans="1:4">
      <c r="A509" s="93" t="s">
        <v>1224</v>
      </c>
      <c r="B509" s="92">
        <v>-1031</v>
      </c>
      <c r="C509" s="92" t="s">
        <v>468</v>
      </c>
      <c r="D509" s="91"/>
    </row>
    <row r="510" spans="1:4">
      <c r="A510" s="93" t="s">
        <v>1223</v>
      </c>
      <c r="B510" s="92">
        <v>1002</v>
      </c>
      <c r="C510" s="92" t="s">
        <v>1222</v>
      </c>
      <c r="D510" s="91">
        <v>42370</v>
      </c>
    </row>
    <row r="511" spans="1:4">
      <c r="A511" s="93" t="s">
        <v>1221</v>
      </c>
      <c r="B511" s="92">
        <v>1001</v>
      </c>
      <c r="C511" s="92" t="s">
        <v>1220</v>
      </c>
      <c r="D511" s="91">
        <v>42370</v>
      </c>
    </row>
    <row r="512" spans="1:4">
      <c r="A512" s="93" t="s">
        <v>1219</v>
      </c>
      <c r="B512" s="92">
        <v>1012</v>
      </c>
      <c r="C512" s="92" t="s">
        <v>1218</v>
      </c>
      <c r="D512" s="91">
        <v>42762</v>
      </c>
    </row>
    <row r="513" spans="1:4">
      <c r="A513" s="93" t="s">
        <v>1217</v>
      </c>
      <c r="B513" s="92">
        <v>1011</v>
      </c>
      <c r="C513" s="92" t="s">
        <v>1216</v>
      </c>
      <c r="D513" s="91">
        <v>42861</v>
      </c>
    </row>
    <row r="514" spans="1:4">
      <c r="A514" s="93" t="s">
        <v>1215</v>
      </c>
      <c r="B514" s="92">
        <v>1022</v>
      </c>
      <c r="C514" s="92" t="s">
        <v>1214</v>
      </c>
      <c r="D514" s="91">
        <v>42435</v>
      </c>
    </row>
    <row r="515" spans="1:4">
      <c r="A515" s="93" t="s">
        <v>1213</v>
      </c>
      <c r="B515" s="92">
        <v>1021</v>
      </c>
      <c r="C515" s="92" t="s">
        <v>1212</v>
      </c>
      <c r="D515" s="91" t="e">
        <v>#N/A</v>
      </c>
    </row>
    <row r="516" spans="1:4">
      <c r="A516" s="93" t="s">
        <v>1211</v>
      </c>
      <c r="B516" s="92">
        <v>1032</v>
      </c>
      <c r="C516" s="92" t="s">
        <v>1210</v>
      </c>
      <c r="D516" s="91">
        <v>42323</v>
      </c>
    </row>
    <row r="517" spans="1:4">
      <c r="A517" s="93" t="s">
        <v>1209</v>
      </c>
      <c r="B517" s="92">
        <v>1031</v>
      </c>
      <c r="C517" s="92" t="s">
        <v>1208</v>
      </c>
      <c r="D517" s="91">
        <v>42360</v>
      </c>
    </row>
    <row r="518" spans="1:4">
      <c r="A518" s="93" t="s">
        <v>1207</v>
      </c>
      <c r="B518" s="92">
        <v>1042</v>
      </c>
      <c r="C518" s="92" t="s">
        <v>1206</v>
      </c>
      <c r="D518" s="91">
        <v>42414</v>
      </c>
    </row>
    <row r="519" spans="1:4">
      <c r="A519" s="93" t="s">
        <v>1205</v>
      </c>
      <c r="B519" s="92">
        <v>1041</v>
      </c>
      <c r="C519" s="92" t="s">
        <v>1204</v>
      </c>
      <c r="D519" s="91">
        <v>42370</v>
      </c>
    </row>
    <row r="520" spans="1:4">
      <c r="A520" s="93" t="s">
        <v>1203</v>
      </c>
      <c r="B520" s="92">
        <v>1052</v>
      </c>
      <c r="C520" s="92" t="s">
        <v>1202</v>
      </c>
      <c r="D520" s="91">
        <v>42291</v>
      </c>
    </row>
    <row r="521" spans="1:4">
      <c r="A521" s="93" t="s">
        <v>1201</v>
      </c>
      <c r="B521" s="92">
        <v>1051</v>
      </c>
      <c r="C521" s="92" t="s">
        <v>1200</v>
      </c>
      <c r="D521" s="91">
        <v>42887</v>
      </c>
    </row>
    <row r="522" spans="1:4">
      <c r="A522" s="93" t="s">
        <v>1199</v>
      </c>
      <c r="B522" s="92">
        <v>-1112</v>
      </c>
      <c r="C522" s="92"/>
      <c r="D522" s="91"/>
    </row>
    <row r="523" spans="1:4">
      <c r="A523" s="93" t="s">
        <v>1198</v>
      </c>
      <c r="B523" s="92">
        <v>-1111</v>
      </c>
      <c r="C523" s="92"/>
      <c r="D523" s="91"/>
    </row>
    <row r="524" spans="1:4">
      <c r="A524" s="93" t="s">
        <v>1197</v>
      </c>
      <c r="B524" s="92">
        <v>-1122</v>
      </c>
      <c r="C524" s="92" t="s">
        <v>468</v>
      </c>
      <c r="D524" s="91"/>
    </row>
    <row r="525" spans="1:4">
      <c r="A525" s="93" t="s">
        <v>1196</v>
      </c>
      <c r="B525" s="92">
        <v>-1121</v>
      </c>
      <c r="C525" s="92"/>
      <c r="D525" s="91"/>
    </row>
    <row r="526" spans="1:4">
      <c r="A526" s="93" t="s">
        <v>1195</v>
      </c>
      <c r="B526" s="92">
        <v>-1132</v>
      </c>
      <c r="C526" s="92" t="s">
        <v>468</v>
      </c>
      <c r="D526" s="91"/>
    </row>
    <row r="527" spans="1:4">
      <c r="A527" s="93" t="s">
        <v>1194</v>
      </c>
      <c r="B527" s="92">
        <v>-1131</v>
      </c>
      <c r="C527" s="92" t="s">
        <v>1193</v>
      </c>
      <c r="D527" s="91">
        <v>42497</v>
      </c>
    </row>
    <row r="528" spans="1:4">
      <c r="A528" s="93" t="s">
        <v>1192</v>
      </c>
      <c r="B528" s="92">
        <v>1102</v>
      </c>
      <c r="C528" s="92" t="s">
        <v>1191</v>
      </c>
      <c r="D528" s="91">
        <v>42370</v>
      </c>
    </row>
    <row r="529" spans="1:4">
      <c r="A529" s="93" t="s">
        <v>1190</v>
      </c>
      <c r="B529" s="92">
        <v>1101</v>
      </c>
      <c r="C529" s="92" t="s">
        <v>1189</v>
      </c>
      <c r="D529" s="91">
        <v>42360</v>
      </c>
    </row>
    <row r="530" spans="1:4">
      <c r="A530" s="93" t="s">
        <v>1188</v>
      </c>
      <c r="B530" s="92">
        <v>1112</v>
      </c>
      <c r="C530" s="92" t="s">
        <v>1187</v>
      </c>
      <c r="D530" s="91">
        <v>42370</v>
      </c>
    </row>
    <row r="531" spans="1:4">
      <c r="A531" s="93" t="s">
        <v>1186</v>
      </c>
      <c r="B531" s="92">
        <v>1111</v>
      </c>
      <c r="C531" s="92" t="s">
        <v>1185</v>
      </c>
      <c r="D531" s="91">
        <v>42453</v>
      </c>
    </row>
    <row r="532" spans="1:4">
      <c r="A532" s="93" t="s">
        <v>1184</v>
      </c>
      <c r="B532" s="92">
        <v>1122</v>
      </c>
      <c r="C532" s="92" t="s">
        <v>1183</v>
      </c>
      <c r="D532" s="91">
        <v>42853</v>
      </c>
    </row>
    <row r="533" spans="1:4">
      <c r="A533" s="93" t="s">
        <v>1182</v>
      </c>
      <c r="B533" s="92">
        <v>1121</v>
      </c>
      <c r="C533" s="92" t="s">
        <v>1181</v>
      </c>
      <c r="D533" s="91">
        <v>42576</v>
      </c>
    </row>
    <row r="534" spans="1:4">
      <c r="A534" s="93" t="s">
        <v>1180</v>
      </c>
      <c r="B534" s="92">
        <v>1132</v>
      </c>
      <c r="C534" s="92" t="s">
        <v>1179</v>
      </c>
      <c r="D534" s="91">
        <v>42586</v>
      </c>
    </row>
    <row r="535" spans="1:4">
      <c r="A535" s="93" t="s">
        <v>1178</v>
      </c>
      <c r="B535" s="92">
        <v>1131</v>
      </c>
      <c r="C535" s="92"/>
      <c r="D535" s="91"/>
    </row>
    <row r="536" spans="1:4">
      <c r="A536" s="93" t="s">
        <v>1177</v>
      </c>
      <c r="B536" s="92">
        <v>1142</v>
      </c>
      <c r="C536" s="92" t="s">
        <v>1176</v>
      </c>
      <c r="D536" s="91">
        <v>42370</v>
      </c>
    </row>
    <row r="537" spans="1:4">
      <c r="A537" s="93" t="s">
        <v>1175</v>
      </c>
      <c r="B537" s="92">
        <v>1141</v>
      </c>
      <c r="C537" s="92" t="s">
        <v>1174</v>
      </c>
      <c r="D537" s="91">
        <v>42430</v>
      </c>
    </row>
    <row r="538" spans="1:4">
      <c r="A538" s="93" t="s">
        <v>1173</v>
      </c>
      <c r="B538" s="92">
        <v>1152</v>
      </c>
      <c r="C538" s="92"/>
      <c r="D538" s="91"/>
    </row>
    <row r="539" spans="1:4">
      <c r="A539" s="93" t="s">
        <v>1172</v>
      </c>
      <c r="B539" s="92">
        <v>1151</v>
      </c>
      <c r="C539" s="92" t="s">
        <v>1063</v>
      </c>
      <c r="D539" s="91">
        <v>42493</v>
      </c>
    </row>
    <row r="540" spans="1:4">
      <c r="A540" s="93" t="s">
        <v>1171</v>
      </c>
      <c r="B540" s="92">
        <v>-1212</v>
      </c>
      <c r="C540" s="92" t="s">
        <v>468</v>
      </c>
      <c r="D540" s="91"/>
    </row>
    <row r="541" spans="1:4">
      <c r="A541" s="93" t="s">
        <v>1170</v>
      </c>
      <c r="B541" s="92">
        <v>-1211</v>
      </c>
      <c r="C541" s="92" t="s">
        <v>468</v>
      </c>
      <c r="D541" s="91"/>
    </row>
    <row r="542" spans="1:4">
      <c r="A542" s="93" t="s">
        <v>1169</v>
      </c>
      <c r="B542" s="92">
        <v>-1222</v>
      </c>
      <c r="C542" s="92" t="s">
        <v>468</v>
      </c>
      <c r="D542" s="91"/>
    </row>
    <row r="543" spans="1:4">
      <c r="A543" s="93" t="s">
        <v>1168</v>
      </c>
      <c r="B543" s="92">
        <v>-1221</v>
      </c>
      <c r="C543" s="92" t="s">
        <v>468</v>
      </c>
      <c r="D543" s="91"/>
    </row>
    <row r="544" spans="1:4">
      <c r="A544" s="93" t="s">
        <v>1167</v>
      </c>
      <c r="B544" s="92">
        <v>-1232</v>
      </c>
      <c r="C544" s="92" t="s">
        <v>468</v>
      </c>
      <c r="D544" s="91"/>
    </row>
    <row r="545" spans="1:4">
      <c r="A545" s="93" t="s">
        <v>1166</v>
      </c>
      <c r="B545" s="92">
        <v>-1231</v>
      </c>
      <c r="C545" s="92" t="s">
        <v>468</v>
      </c>
      <c r="D545" s="91"/>
    </row>
    <row r="546" spans="1:4">
      <c r="A546" s="93" t="s">
        <v>1165</v>
      </c>
      <c r="B546" s="92">
        <v>1202</v>
      </c>
      <c r="C546" s="92" t="s">
        <v>1164</v>
      </c>
      <c r="D546" s="91">
        <v>42372</v>
      </c>
    </row>
    <row r="547" spans="1:4">
      <c r="A547" s="93" t="s">
        <v>1163</v>
      </c>
      <c r="B547" s="92">
        <v>1201</v>
      </c>
      <c r="C547" s="92" t="s">
        <v>1162</v>
      </c>
      <c r="D547" s="91">
        <v>42551</v>
      </c>
    </row>
    <row r="548" spans="1:4">
      <c r="A548" s="93" t="s">
        <v>1161</v>
      </c>
      <c r="B548" s="92">
        <v>1212</v>
      </c>
      <c r="C548" s="92" t="s">
        <v>1160</v>
      </c>
      <c r="D548" s="91" t="e">
        <v>#N/A</v>
      </c>
    </row>
    <row r="549" spans="1:4">
      <c r="A549" s="93" t="s">
        <v>1159</v>
      </c>
      <c r="B549" s="92">
        <v>1211</v>
      </c>
      <c r="C549" s="92" t="s">
        <v>1158</v>
      </c>
      <c r="D549" s="91">
        <v>42380</v>
      </c>
    </row>
    <row r="550" spans="1:4">
      <c r="A550" s="93" t="s">
        <v>1157</v>
      </c>
      <c r="B550" s="92">
        <v>1222</v>
      </c>
      <c r="C550" s="92" t="s">
        <v>1156</v>
      </c>
      <c r="D550" s="91">
        <v>42435</v>
      </c>
    </row>
    <row r="551" spans="1:4">
      <c r="A551" s="93" t="s">
        <v>1155</v>
      </c>
      <c r="B551" s="92">
        <v>1221</v>
      </c>
      <c r="C551" s="92" t="s">
        <v>1154</v>
      </c>
      <c r="D551" s="91">
        <v>42514</v>
      </c>
    </row>
    <row r="552" spans="1:4">
      <c r="A552" s="93" t="s">
        <v>1153</v>
      </c>
      <c r="B552" s="92">
        <v>1232</v>
      </c>
      <c r="C552" s="92" t="s">
        <v>1152</v>
      </c>
      <c r="D552" s="91">
        <v>42370</v>
      </c>
    </row>
    <row r="553" spans="1:4">
      <c r="A553" s="93" t="s">
        <v>1151</v>
      </c>
      <c r="B553" s="92">
        <v>1231</v>
      </c>
      <c r="C553" s="92"/>
      <c r="D553" s="91"/>
    </row>
    <row r="554" spans="1:4">
      <c r="A554" s="93" t="s">
        <v>1150</v>
      </c>
      <c r="B554" s="92">
        <v>1242</v>
      </c>
      <c r="C554" s="92"/>
      <c r="D554" s="91"/>
    </row>
    <row r="555" spans="1:4">
      <c r="A555" s="93" t="s">
        <v>1149</v>
      </c>
      <c r="B555" s="92">
        <v>1241</v>
      </c>
      <c r="C555" s="92"/>
      <c r="D555" s="91"/>
    </row>
    <row r="556" spans="1:4">
      <c r="A556" s="93" t="s">
        <v>1148</v>
      </c>
      <c r="B556" s="92">
        <v>-1312</v>
      </c>
      <c r="C556" s="92"/>
      <c r="D556" s="91"/>
    </row>
    <row r="557" spans="1:4">
      <c r="A557" s="93" t="s">
        <v>1147</v>
      </c>
      <c r="B557" s="92">
        <v>-1311</v>
      </c>
      <c r="C557" s="92"/>
      <c r="D557" s="91"/>
    </row>
    <row r="558" spans="1:4">
      <c r="A558" s="93" t="s">
        <v>1146</v>
      </c>
      <c r="B558" s="92">
        <v>-1322</v>
      </c>
      <c r="C558" s="92" t="s">
        <v>1145</v>
      </c>
      <c r="D558" s="91">
        <v>42520</v>
      </c>
    </row>
    <row r="559" spans="1:4">
      <c r="A559" s="93" t="s">
        <v>1144</v>
      </c>
      <c r="B559" s="92">
        <v>-1321</v>
      </c>
      <c r="C559" s="92" t="s">
        <v>468</v>
      </c>
      <c r="D559" s="91"/>
    </row>
    <row r="560" spans="1:4">
      <c r="A560" s="93" t="s">
        <v>1143</v>
      </c>
      <c r="B560" s="92">
        <v>-1332</v>
      </c>
      <c r="C560" s="92" t="s">
        <v>1142</v>
      </c>
      <c r="D560" s="91">
        <v>42651</v>
      </c>
    </row>
    <row r="561" spans="1:4">
      <c r="A561" s="93" t="s">
        <v>1141</v>
      </c>
      <c r="B561" s="92">
        <v>-1331</v>
      </c>
      <c r="C561" s="92" t="s">
        <v>468</v>
      </c>
      <c r="D561" s="91"/>
    </row>
    <row r="562" spans="1:4">
      <c r="A562" s="93" t="s">
        <v>1140</v>
      </c>
      <c r="B562" s="92">
        <v>1302</v>
      </c>
      <c r="C562" s="92" t="s">
        <v>1139</v>
      </c>
      <c r="D562" s="91">
        <v>42552</v>
      </c>
    </row>
    <row r="563" spans="1:4">
      <c r="A563" s="93" t="s">
        <v>1138</v>
      </c>
      <c r="B563" s="92">
        <v>1301</v>
      </c>
      <c r="C563" s="92" t="s">
        <v>1137</v>
      </c>
      <c r="D563" s="91">
        <v>42269</v>
      </c>
    </row>
    <row r="564" spans="1:4">
      <c r="A564" s="93" t="s">
        <v>1136</v>
      </c>
      <c r="B564" s="92">
        <v>1312</v>
      </c>
      <c r="C564" s="92" t="s">
        <v>1135</v>
      </c>
      <c r="D564" s="91">
        <v>42370</v>
      </c>
    </row>
    <row r="565" spans="1:4">
      <c r="A565" s="93" t="s">
        <v>1134</v>
      </c>
      <c r="B565" s="92">
        <v>1311</v>
      </c>
      <c r="C565" s="92" t="s">
        <v>1133</v>
      </c>
      <c r="D565" s="91">
        <v>42360</v>
      </c>
    </row>
    <row r="566" spans="1:4">
      <c r="A566" s="93" t="s">
        <v>1132</v>
      </c>
      <c r="B566" s="92">
        <v>1322</v>
      </c>
      <c r="C566" s="92" t="s">
        <v>1131</v>
      </c>
      <c r="D566" s="91">
        <v>42370</v>
      </c>
    </row>
    <row r="567" spans="1:4">
      <c r="A567" s="93" t="s">
        <v>1130</v>
      </c>
      <c r="B567" s="92">
        <v>1321</v>
      </c>
      <c r="C567" s="92" t="s">
        <v>1129</v>
      </c>
      <c r="D567" s="91">
        <v>42265</v>
      </c>
    </row>
    <row r="568" spans="1:4">
      <c r="A568" s="93" t="s">
        <v>1128</v>
      </c>
      <c r="B568" s="92">
        <v>1332</v>
      </c>
      <c r="C568" s="92" t="s">
        <v>1127</v>
      </c>
      <c r="D568" s="91">
        <v>42296</v>
      </c>
    </row>
    <row r="569" spans="1:4">
      <c r="A569" s="93" t="s">
        <v>1126</v>
      </c>
      <c r="B569" s="92">
        <v>1331</v>
      </c>
      <c r="C569" s="92" t="s">
        <v>1125</v>
      </c>
      <c r="D569" s="91">
        <v>42133</v>
      </c>
    </row>
    <row r="570" spans="1:4">
      <c r="A570" s="93" t="s">
        <v>1124</v>
      </c>
      <c r="B570" s="92">
        <v>1342</v>
      </c>
      <c r="C570" s="92" t="s">
        <v>1123</v>
      </c>
      <c r="D570" s="91">
        <v>42887</v>
      </c>
    </row>
    <row r="571" spans="1:4">
      <c r="A571" s="93" t="s">
        <v>1122</v>
      </c>
      <c r="B571" s="92">
        <v>1341</v>
      </c>
      <c r="C571" s="92" t="s">
        <v>1121</v>
      </c>
      <c r="D571" s="91">
        <v>42370</v>
      </c>
    </row>
    <row r="572" spans="1:4">
      <c r="A572" s="93" t="s">
        <v>1120</v>
      </c>
      <c r="B572" s="92">
        <v>-1412</v>
      </c>
      <c r="C572" s="92"/>
      <c r="D572" s="91"/>
    </row>
    <row r="573" spans="1:4">
      <c r="A573" s="93" t="s">
        <v>1119</v>
      </c>
      <c r="B573" s="92">
        <v>-1411</v>
      </c>
      <c r="C573" s="92" t="s">
        <v>1118</v>
      </c>
      <c r="D573" s="91">
        <v>42939</v>
      </c>
    </row>
    <row r="574" spans="1:4">
      <c r="A574" s="93" t="s">
        <v>1117</v>
      </c>
      <c r="B574" s="92">
        <v>-1422</v>
      </c>
      <c r="C574" s="92" t="s">
        <v>1116</v>
      </c>
      <c r="D574" s="91">
        <v>42370</v>
      </c>
    </row>
    <row r="575" spans="1:4">
      <c r="A575" s="93" t="s">
        <v>1115</v>
      </c>
      <c r="B575" s="92">
        <v>-1421</v>
      </c>
      <c r="C575" s="92" t="s">
        <v>1114</v>
      </c>
      <c r="D575" s="91">
        <v>42291</v>
      </c>
    </row>
    <row r="576" spans="1:4">
      <c r="A576" s="93" t="s">
        <v>1113</v>
      </c>
      <c r="B576" s="92">
        <v>-1432</v>
      </c>
      <c r="C576" s="92" t="s">
        <v>1112</v>
      </c>
      <c r="D576" s="91">
        <v>42539</v>
      </c>
    </row>
    <row r="577" spans="1:4">
      <c r="A577" s="93" t="s">
        <v>1111</v>
      </c>
      <c r="B577" s="92">
        <v>-1431</v>
      </c>
      <c r="C577" s="92" t="s">
        <v>1110</v>
      </c>
      <c r="D577" s="91">
        <v>42013</v>
      </c>
    </row>
    <row r="578" spans="1:4">
      <c r="A578" s="93" t="s">
        <v>1109</v>
      </c>
      <c r="B578" s="92">
        <v>-1442</v>
      </c>
      <c r="C578" s="92"/>
      <c r="D578" s="91"/>
    </row>
    <row r="579" spans="1:4">
      <c r="A579" s="93" t="s">
        <v>1108</v>
      </c>
      <c r="B579" s="92">
        <v>-1441</v>
      </c>
      <c r="C579" s="92" t="s">
        <v>1107</v>
      </c>
      <c r="D579" s="91">
        <v>42588</v>
      </c>
    </row>
    <row r="580" spans="1:4">
      <c r="A580" s="93" t="s">
        <v>1106</v>
      </c>
      <c r="B580" s="92">
        <v>1402</v>
      </c>
      <c r="C580" s="92" t="s">
        <v>1105</v>
      </c>
      <c r="D580" s="91">
        <v>42291</v>
      </c>
    </row>
    <row r="581" spans="1:4">
      <c r="A581" s="93" t="s">
        <v>1104</v>
      </c>
      <c r="B581" s="92">
        <v>1401</v>
      </c>
      <c r="C581" s="92" t="s">
        <v>1103</v>
      </c>
      <c r="D581" s="91">
        <v>42370</v>
      </c>
    </row>
    <row r="582" spans="1:4">
      <c r="A582" s="93" t="s">
        <v>1102</v>
      </c>
      <c r="B582" s="92">
        <v>1412</v>
      </c>
      <c r="C582" s="92" t="s">
        <v>1101</v>
      </c>
      <c r="D582" s="91">
        <v>42104</v>
      </c>
    </row>
    <row r="583" spans="1:4">
      <c r="A583" s="93" t="s">
        <v>1100</v>
      </c>
      <c r="B583" s="92">
        <v>1411</v>
      </c>
      <c r="C583" s="92" t="s">
        <v>1099</v>
      </c>
      <c r="D583" s="91">
        <v>42266</v>
      </c>
    </row>
    <row r="584" spans="1:4">
      <c r="A584" s="93" t="s">
        <v>1098</v>
      </c>
      <c r="B584" s="92">
        <v>1422</v>
      </c>
      <c r="C584" s="92" t="s">
        <v>1097</v>
      </c>
      <c r="D584" s="91">
        <v>42554</v>
      </c>
    </row>
    <row r="585" spans="1:4">
      <c r="A585" s="93" t="s">
        <v>1096</v>
      </c>
      <c r="B585" s="92">
        <v>1421</v>
      </c>
      <c r="C585" s="92" t="s">
        <v>1095</v>
      </c>
      <c r="D585" s="91">
        <v>42563</v>
      </c>
    </row>
    <row r="586" spans="1:4">
      <c r="A586" s="93" t="s">
        <v>1094</v>
      </c>
      <c r="B586" s="92">
        <v>1432</v>
      </c>
      <c r="C586" s="92" t="s">
        <v>1093</v>
      </c>
      <c r="D586" s="91">
        <v>42856</v>
      </c>
    </row>
    <row r="587" spans="1:4">
      <c r="A587" s="93" t="s">
        <v>1092</v>
      </c>
      <c r="B587" s="92">
        <v>1431</v>
      </c>
      <c r="C587" s="92" t="s">
        <v>1091</v>
      </c>
      <c r="D587" s="91">
        <v>42529</v>
      </c>
    </row>
    <row r="588" spans="1:4">
      <c r="A588" s="93" t="s">
        <v>1090</v>
      </c>
      <c r="B588" s="92">
        <v>-1512</v>
      </c>
      <c r="C588" s="92" t="s">
        <v>1089</v>
      </c>
      <c r="D588" s="91">
        <v>42290</v>
      </c>
    </row>
    <row r="589" spans="1:4">
      <c r="A589" s="93" t="s">
        <v>1088</v>
      </c>
      <c r="B589" s="92">
        <v>-1511</v>
      </c>
      <c r="C589" s="92" t="s">
        <v>1087</v>
      </c>
      <c r="D589" s="91">
        <v>42370</v>
      </c>
    </row>
    <row r="590" spans="1:4">
      <c r="A590" s="93" t="s">
        <v>1086</v>
      </c>
      <c r="B590" s="92">
        <v>-1522</v>
      </c>
      <c r="C590" s="92" t="s">
        <v>1085</v>
      </c>
      <c r="D590" s="91">
        <v>42875</v>
      </c>
    </row>
    <row r="591" spans="1:4">
      <c r="A591" s="93" t="s">
        <v>1084</v>
      </c>
      <c r="B591" s="92">
        <v>-1521</v>
      </c>
      <c r="C591" s="92" t="s">
        <v>1083</v>
      </c>
      <c r="D591" s="91">
        <v>42418</v>
      </c>
    </row>
    <row r="592" spans="1:4">
      <c r="A592" s="93" t="s">
        <v>1082</v>
      </c>
      <c r="B592" s="92">
        <v>-1532</v>
      </c>
      <c r="C592" s="92" t="s">
        <v>1081</v>
      </c>
      <c r="D592" s="91">
        <v>42265</v>
      </c>
    </row>
    <row r="593" spans="1:4">
      <c r="A593" s="93" t="s">
        <v>1080</v>
      </c>
      <c r="B593" s="92">
        <v>-1531</v>
      </c>
      <c r="C593" s="92" t="s">
        <v>1079</v>
      </c>
      <c r="D593" s="91">
        <v>42602</v>
      </c>
    </row>
    <row r="594" spans="1:4">
      <c r="A594" s="93" t="s">
        <v>1078</v>
      </c>
      <c r="B594" s="92">
        <v>-1542</v>
      </c>
      <c r="C594" s="92"/>
      <c r="D594" s="91"/>
    </row>
    <row r="595" spans="1:4">
      <c r="A595" s="93" t="s">
        <v>1077</v>
      </c>
      <c r="B595" s="92">
        <v>-1541</v>
      </c>
      <c r="C595" s="92" t="s">
        <v>1076</v>
      </c>
      <c r="D595" s="91">
        <v>42427</v>
      </c>
    </row>
    <row r="596" spans="1:4">
      <c r="A596" s="93" t="s">
        <v>1075</v>
      </c>
      <c r="B596" s="92">
        <v>1502</v>
      </c>
      <c r="C596" s="92" t="s">
        <v>1074</v>
      </c>
      <c r="D596" s="91">
        <v>42370</v>
      </c>
    </row>
    <row r="597" spans="1:4">
      <c r="A597" s="93" t="s">
        <v>1073</v>
      </c>
      <c r="B597" s="92">
        <v>1501</v>
      </c>
      <c r="C597" s="92"/>
      <c r="D597" s="91"/>
    </row>
    <row r="598" spans="1:4">
      <c r="A598" s="93" t="s">
        <v>1072</v>
      </c>
      <c r="B598" s="92">
        <v>1512</v>
      </c>
      <c r="C598" s="92" t="s">
        <v>1071</v>
      </c>
      <c r="D598" s="91">
        <v>42572</v>
      </c>
    </row>
    <row r="599" spans="1:4">
      <c r="A599" s="93" t="s">
        <v>1070</v>
      </c>
      <c r="B599" s="92">
        <v>1511</v>
      </c>
      <c r="C599" s="92" t="s">
        <v>1069</v>
      </c>
      <c r="D599" s="91">
        <v>42750</v>
      </c>
    </row>
    <row r="600" spans="1:4">
      <c r="A600" s="93" t="s">
        <v>1068</v>
      </c>
      <c r="B600" s="92">
        <v>1522</v>
      </c>
      <c r="C600" s="92" t="s">
        <v>1067</v>
      </c>
      <c r="D600" s="91">
        <v>42387</v>
      </c>
    </row>
    <row r="601" spans="1:4">
      <c r="A601" s="93" t="s">
        <v>1066</v>
      </c>
      <c r="B601" s="92">
        <v>1521</v>
      </c>
      <c r="C601" s="92" t="s">
        <v>1065</v>
      </c>
      <c r="D601" s="91">
        <v>42291</v>
      </c>
    </row>
    <row r="602" spans="1:4">
      <c r="A602" s="93" t="s">
        <v>1064</v>
      </c>
      <c r="B602" s="92">
        <v>1532</v>
      </c>
      <c r="C602" s="92" t="s">
        <v>1063</v>
      </c>
      <c r="D602" s="91">
        <v>42437</v>
      </c>
    </row>
    <row r="603" spans="1:4">
      <c r="A603" s="93" t="s">
        <v>1062</v>
      </c>
      <c r="B603" s="92">
        <v>1531</v>
      </c>
      <c r="C603" s="92" t="s">
        <v>1061</v>
      </c>
      <c r="D603" s="91">
        <v>42355</v>
      </c>
    </row>
    <row r="604" spans="1:4">
      <c r="A604" s="93" t="s">
        <v>1060</v>
      </c>
      <c r="B604" s="92">
        <v>-1612</v>
      </c>
      <c r="C604" s="92" t="s">
        <v>1059</v>
      </c>
      <c r="D604" s="91">
        <v>42269</v>
      </c>
    </row>
    <row r="605" spans="1:4">
      <c r="A605" s="93" t="s">
        <v>1058</v>
      </c>
      <c r="B605" s="92">
        <v>-1611</v>
      </c>
      <c r="C605" s="92"/>
      <c r="D605" s="91"/>
    </row>
    <row r="606" spans="1:4">
      <c r="A606" s="93" t="s">
        <v>1057</v>
      </c>
      <c r="B606" s="92">
        <v>-1622</v>
      </c>
      <c r="C606" s="92"/>
      <c r="D606" s="91"/>
    </row>
    <row r="607" spans="1:4">
      <c r="A607" s="93" t="s">
        <v>1056</v>
      </c>
      <c r="B607" s="92">
        <v>-1621</v>
      </c>
      <c r="C607" s="92"/>
      <c r="D607" s="91"/>
    </row>
    <row r="608" spans="1:4">
      <c r="A608" s="93" t="s">
        <v>1055</v>
      </c>
      <c r="B608" s="92">
        <v>-1632</v>
      </c>
      <c r="C608" s="92" t="s">
        <v>1054</v>
      </c>
      <c r="D608" s="91">
        <v>42516</v>
      </c>
    </row>
    <row r="609" spans="1:4">
      <c r="A609" s="93" t="s">
        <v>1053</v>
      </c>
      <c r="B609" s="92">
        <v>-1631</v>
      </c>
      <c r="C609" s="92"/>
      <c r="D609" s="91"/>
    </row>
    <row r="610" spans="1:4">
      <c r="A610" s="93" t="s">
        <v>1052</v>
      </c>
      <c r="B610" s="92">
        <v>-1642</v>
      </c>
      <c r="C610" s="92" t="s">
        <v>1051</v>
      </c>
      <c r="D610" s="91">
        <v>42331</v>
      </c>
    </row>
    <row r="611" spans="1:4">
      <c r="A611" s="93" t="s">
        <v>1050</v>
      </c>
      <c r="B611" s="92">
        <v>-1641</v>
      </c>
      <c r="C611" s="92" t="s">
        <v>1049</v>
      </c>
      <c r="D611" s="91">
        <v>42498</v>
      </c>
    </row>
    <row r="612" spans="1:4">
      <c r="A612" s="93" t="s">
        <v>1048</v>
      </c>
      <c r="B612" s="92">
        <v>1602</v>
      </c>
      <c r="C612" s="92" t="s">
        <v>1047</v>
      </c>
      <c r="D612" s="91">
        <v>42746</v>
      </c>
    </row>
    <row r="613" spans="1:4">
      <c r="A613" s="93" t="s">
        <v>1046</v>
      </c>
      <c r="B613" s="92">
        <v>1601</v>
      </c>
      <c r="C613" s="92" t="s">
        <v>1045</v>
      </c>
      <c r="D613" s="91">
        <v>42703</v>
      </c>
    </row>
    <row r="614" spans="1:4">
      <c r="A614" s="93" t="s">
        <v>1044</v>
      </c>
      <c r="B614" s="92">
        <v>1612</v>
      </c>
      <c r="C614" s="92" t="s">
        <v>1043</v>
      </c>
      <c r="D614" s="91">
        <v>42075</v>
      </c>
    </row>
    <row r="615" spans="1:4">
      <c r="A615" s="93" t="s">
        <v>1042</v>
      </c>
      <c r="B615" s="92">
        <v>1611</v>
      </c>
      <c r="C615" s="92"/>
      <c r="D615" s="91"/>
    </row>
    <row r="616" spans="1:4">
      <c r="A616" s="93" t="s">
        <v>1041</v>
      </c>
      <c r="B616" s="92">
        <v>1622</v>
      </c>
      <c r="C616" s="92" t="s">
        <v>1040</v>
      </c>
      <c r="D616" s="91">
        <v>42577</v>
      </c>
    </row>
    <row r="617" spans="1:4">
      <c r="A617" s="93" t="s">
        <v>1039</v>
      </c>
      <c r="B617" s="92">
        <v>1621</v>
      </c>
      <c r="C617" s="92" t="s">
        <v>1038</v>
      </c>
      <c r="D617" s="91">
        <v>42785</v>
      </c>
    </row>
    <row r="618" spans="1:4">
      <c r="A618" s="93" t="s">
        <v>1037</v>
      </c>
      <c r="B618" s="92">
        <v>1632</v>
      </c>
      <c r="C618" s="92" t="s">
        <v>1036</v>
      </c>
      <c r="D618" s="91">
        <v>43018</v>
      </c>
    </row>
    <row r="619" spans="1:4">
      <c r="A619" s="93" t="s">
        <v>1035</v>
      </c>
      <c r="B619" s="92">
        <v>1631</v>
      </c>
      <c r="C619" s="92"/>
      <c r="D619" s="91"/>
    </row>
    <row r="620" spans="1:4">
      <c r="A620" s="93" t="s">
        <v>1034</v>
      </c>
      <c r="B620" s="92">
        <v>1642</v>
      </c>
      <c r="C620" s="92"/>
      <c r="D620" s="91"/>
    </row>
    <row r="621" spans="1:4">
      <c r="A621" s="93" t="s">
        <v>1033</v>
      </c>
      <c r="B621" s="92">
        <v>1641</v>
      </c>
      <c r="C621" s="92" t="s">
        <v>1032</v>
      </c>
      <c r="D621" s="91">
        <v>42261</v>
      </c>
    </row>
    <row r="622" spans="1:4">
      <c r="A622" s="93" t="s">
        <v>1031</v>
      </c>
      <c r="B622" s="92">
        <v>-1712</v>
      </c>
      <c r="C622" s="92" t="s">
        <v>1030</v>
      </c>
      <c r="D622" s="91">
        <v>42614</v>
      </c>
    </row>
    <row r="623" spans="1:4">
      <c r="A623" s="93" t="s">
        <v>1029</v>
      </c>
      <c r="B623" s="92">
        <v>-1711</v>
      </c>
      <c r="C623" s="92" t="s">
        <v>1028</v>
      </c>
      <c r="D623" s="91">
        <v>42370</v>
      </c>
    </row>
    <row r="624" spans="1:4">
      <c r="A624" s="93" t="s">
        <v>1027</v>
      </c>
      <c r="B624" s="92">
        <v>-1722</v>
      </c>
      <c r="C624" s="92" t="s">
        <v>1026</v>
      </c>
      <c r="D624" s="91">
        <v>42740</v>
      </c>
    </row>
    <row r="625" spans="1:4">
      <c r="A625" s="93" t="s">
        <v>1025</v>
      </c>
      <c r="B625" s="92">
        <v>-1721</v>
      </c>
      <c r="C625" s="92" t="s">
        <v>1024</v>
      </c>
      <c r="D625" s="91">
        <v>42490</v>
      </c>
    </row>
    <row r="626" spans="1:4">
      <c r="A626" s="93" t="s">
        <v>1023</v>
      </c>
      <c r="B626" s="92">
        <v>1703</v>
      </c>
      <c r="C626" s="92" t="s">
        <v>1022</v>
      </c>
      <c r="D626" s="91">
        <v>42308</v>
      </c>
    </row>
    <row r="627" spans="1:4">
      <c r="A627" s="93" t="s">
        <v>1021</v>
      </c>
      <c r="B627" s="92">
        <v>1701</v>
      </c>
      <c r="C627" s="92" t="s">
        <v>1020</v>
      </c>
      <c r="D627" s="91">
        <v>42370</v>
      </c>
    </row>
    <row r="628" spans="1:4">
      <c r="A628" s="93" t="s">
        <v>1019</v>
      </c>
      <c r="B628" s="92">
        <v>1702</v>
      </c>
      <c r="C628" s="92" t="s">
        <v>1018</v>
      </c>
      <c r="D628" s="91">
        <v>42013</v>
      </c>
    </row>
    <row r="629" spans="1:4">
      <c r="A629" s="93" t="s">
        <v>1017</v>
      </c>
      <c r="B629" s="92">
        <v>1712</v>
      </c>
      <c r="C629" s="92" t="s">
        <v>1016</v>
      </c>
      <c r="D629" s="91">
        <v>42566</v>
      </c>
    </row>
    <row r="630" spans="1:4">
      <c r="A630" s="93" t="s">
        <v>1015</v>
      </c>
      <c r="B630" s="92">
        <v>1711</v>
      </c>
      <c r="C630" s="92" t="s">
        <v>1014</v>
      </c>
      <c r="D630" s="91">
        <v>42370</v>
      </c>
    </row>
    <row r="631" spans="1:4">
      <c r="A631" s="93" t="s">
        <v>1013</v>
      </c>
      <c r="B631" s="92">
        <v>1722</v>
      </c>
      <c r="C631" s="92" t="s">
        <v>1012</v>
      </c>
      <c r="D631" s="91">
        <v>42501</v>
      </c>
    </row>
    <row r="632" spans="1:4">
      <c r="A632" s="93" t="s">
        <v>1011</v>
      </c>
      <c r="B632" s="92">
        <v>1721</v>
      </c>
      <c r="C632" s="92" t="s">
        <v>1010</v>
      </c>
      <c r="D632" s="91">
        <v>42360</v>
      </c>
    </row>
    <row r="633" spans="1:4">
      <c r="A633" s="93" t="s">
        <v>1009</v>
      </c>
      <c r="B633" s="92">
        <v>1732</v>
      </c>
      <c r="C633" s="92" t="s">
        <v>1008</v>
      </c>
      <c r="D633" s="91">
        <v>42485</v>
      </c>
    </row>
    <row r="634" spans="1:4">
      <c r="A634" s="93" t="s">
        <v>1007</v>
      </c>
      <c r="B634" s="92">
        <v>1731</v>
      </c>
      <c r="C634" s="92" t="s">
        <v>1006</v>
      </c>
      <c r="D634" s="91">
        <v>42135</v>
      </c>
    </row>
    <row r="635" spans="1:4">
      <c r="A635" s="93" t="s">
        <v>1005</v>
      </c>
      <c r="B635" s="92">
        <v>1742</v>
      </c>
      <c r="C635" s="92"/>
      <c r="D635" s="91"/>
    </row>
    <row r="636" spans="1:4">
      <c r="A636" s="93" t="s">
        <v>1004</v>
      </c>
      <c r="B636" s="92">
        <v>1741</v>
      </c>
      <c r="C636" s="92" t="s">
        <v>1003</v>
      </c>
      <c r="D636" s="91">
        <v>42295</v>
      </c>
    </row>
    <row r="637" spans="1:4">
      <c r="A637" s="93" t="s">
        <v>1002</v>
      </c>
      <c r="B637" s="92">
        <v>1752</v>
      </c>
      <c r="C637" s="92" t="s">
        <v>1001</v>
      </c>
      <c r="D637" s="91">
        <v>42481</v>
      </c>
    </row>
    <row r="638" spans="1:4">
      <c r="A638" s="93" t="s">
        <v>1000</v>
      </c>
      <c r="B638" s="92">
        <v>1751</v>
      </c>
      <c r="C638" s="92"/>
      <c r="D638" s="91"/>
    </row>
    <row r="639" spans="1:4">
      <c r="A639" s="93" t="s">
        <v>999</v>
      </c>
      <c r="B639" s="92" t="s">
        <v>998</v>
      </c>
      <c r="C639" s="92"/>
      <c r="D639" s="91"/>
    </row>
    <row r="640" spans="1:4">
      <c r="A640" s="93" t="s">
        <v>997</v>
      </c>
      <c r="B640" s="92" t="s">
        <v>996</v>
      </c>
      <c r="C640" s="92" t="s">
        <v>468</v>
      </c>
      <c r="D640" s="91"/>
    </row>
    <row r="641" spans="1:4">
      <c r="A641" s="93" t="s">
        <v>995</v>
      </c>
      <c r="B641" s="92" t="s">
        <v>994</v>
      </c>
      <c r="C641" s="92" t="s">
        <v>993</v>
      </c>
      <c r="D641" s="91">
        <v>42763</v>
      </c>
    </row>
    <row r="642" spans="1:4">
      <c r="A642" s="93" t="s">
        <v>992</v>
      </c>
      <c r="B642" s="92" t="s">
        <v>991</v>
      </c>
      <c r="C642" s="92"/>
      <c r="D642" s="91"/>
    </row>
    <row r="643" spans="1:4">
      <c r="A643" s="93" t="s">
        <v>990</v>
      </c>
      <c r="B643" s="92" t="s">
        <v>989</v>
      </c>
      <c r="C643" s="92"/>
      <c r="D643" s="91"/>
    </row>
    <row r="644" spans="1:4">
      <c r="A644" s="93" t="s">
        <v>988</v>
      </c>
      <c r="B644" s="92" t="s">
        <v>987</v>
      </c>
      <c r="C644" s="92" t="s">
        <v>986</v>
      </c>
      <c r="D644" s="91">
        <v>42888</v>
      </c>
    </row>
    <row r="645" spans="1:4">
      <c r="A645" s="93" t="s">
        <v>985</v>
      </c>
      <c r="B645" s="92" t="s">
        <v>984</v>
      </c>
      <c r="C645" s="92"/>
      <c r="D645" s="91"/>
    </row>
    <row r="646" spans="1:4">
      <c r="A646" s="93" t="s">
        <v>983</v>
      </c>
      <c r="B646" s="92" t="s">
        <v>982</v>
      </c>
      <c r="C646" s="92" t="s">
        <v>981</v>
      </c>
      <c r="D646" s="91">
        <v>42815</v>
      </c>
    </row>
    <row r="647" spans="1:4">
      <c r="A647" s="93" t="s">
        <v>980</v>
      </c>
      <c r="B647" s="92" t="s">
        <v>979</v>
      </c>
      <c r="C647" s="92" t="s">
        <v>978</v>
      </c>
      <c r="D647" s="91">
        <v>42827</v>
      </c>
    </row>
    <row r="648" spans="1:4">
      <c r="A648" s="93" t="s">
        <v>977</v>
      </c>
      <c r="B648" s="92" t="s">
        <v>976</v>
      </c>
      <c r="C648" s="92" t="s">
        <v>975</v>
      </c>
      <c r="D648" s="91">
        <v>42780</v>
      </c>
    </row>
    <row r="649" spans="1:4">
      <c r="A649" s="93" t="s">
        <v>974</v>
      </c>
      <c r="B649" s="92" t="s">
        <v>973</v>
      </c>
      <c r="C649" s="92" t="s">
        <v>972</v>
      </c>
      <c r="D649" s="91">
        <v>42811</v>
      </c>
    </row>
    <row r="650" spans="1:4">
      <c r="A650" s="93" t="s">
        <v>971</v>
      </c>
      <c r="B650" s="92" t="s">
        <v>970</v>
      </c>
      <c r="C650" s="92" t="s">
        <v>969</v>
      </c>
      <c r="D650" s="91">
        <v>42747</v>
      </c>
    </row>
    <row r="651" spans="1:4">
      <c r="A651" s="93" t="s">
        <v>968</v>
      </c>
      <c r="B651" s="92" t="s">
        <v>967</v>
      </c>
      <c r="C651" s="92" t="s">
        <v>966</v>
      </c>
      <c r="D651" s="91">
        <v>42890</v>
      </c>
    </row>
    <row r="652" spans="1:4">
      <c r="A652" s="93" t="s">
        <v>965</v>
      </c>
      <c r="B652" s="92" t="s">
        <v>964</v>
      </c>
      <c r="C652" s="92" t="s">
        <v>963</v>
      </c>
      <c r="D652" s="91">
        <v>42795</v>
      </c>
    </row>
    <row r="653" spans="1:4">
      <c r="A653" s="93" t="s">
        <v>962</v>
      </c>
      <c r="B653" s="92" t="s">
        <v>961</v>
      </c>
      <c r="C653" s="92" t="s">
        <v>960</v>
      </c>
      <c r="D653" s="91">
        <v>43075</v>
      </c>
    </row>
    <row r="654" spans="1:4">
      <c r="A654" s="93" t="s">
        <v>959</v>
      </c>
      <c r="B654" s="92" t="s">
        <v>958</v>
      </c>
      <c r="C654" s="92" t="s">
        <v>957</v>
      </c>
      <c r="D654" s="91">
        <v>42792</v>
      </c>
    </row>
    <row r="655" spans="1:4">
      <c r="A655" s="93" t="s">
        <v>956</v>
      </c>
      <c r="B655" s="92" t="s">
        <v>955</v>
      </c>
      <c r="C655" s="92" t="s">
        <v>954</v>
      </c>
      <c r="D655" s="91">
        <v>42856</v>
      </c>
    </row>
    <row r="656" spans="1:4">
      <c r="A656" s="93" t="s">
        <v>953</v>
      </c>
      <c r="B656" s="92" t="s">
        <v>952</v>
      </c>
      <c r="C656" s="92"/>
      <c r="D656" s="91"/>
    </row>
    <row r="657" spans="1:4">
      <c r="A657" s="93" t="s">
        <v>951</v>
      </c>
      <c r="B657" s="92" t="s">
        <v>950</v>
      </c>
      <c r="C657" s="92" t="s">
        <v>949</v>
      </c>
      <c r="D657" s="91">
        <v>42912</v>
      </c>
    </row>
    <row r="658" spans="1:4">
      <c r="A658" s="93" t="s">
        <v>948</v>
      </c>
      <c r="B658" s="92" t="s">
        <v>947</v>
      </c>
      <c r="C658" s="92"/>
      <c r="D658" s="91"/>
    </row>
    <row r="659" spans="1:4">
      <c r="A659" s="93" t="s">
        <v>946</v>
      </c>
      <c r="B659" s="92" t="s">
        <v>945</v>
      </c>
      <c r="C659" s="92" t="s">
        <v>468</v>
      </c>
      <c r="D659" s="91"/>
    </row>
    <row r="660" spans="1:4">
      <c r="A660" s="93" t="s">
        <v>944</v>
      </c>
      <c r="B660" s="92" t="s">
        <v>943</v>
      </c>
      <c r="C660" s="92" t="s">
        <v>468</v>
      </c>
      <c r="D660" s="91"/>
    </row>
    <row r="661" spans="1:4">
      <c r="A661" s="93" t="s">
        <v>942</v>
      </c>
      <c r="B661" s="92" t="s">
        <v>941</v>
      </c>
      <c r="C661" s="92" t="s">
        <v>940</v>
      </c>
      <c r="D661" s="91">
        <v>42802</v>
      </c>
    </row>
    <row r="662" spans="1:4">
      <c r="A662" s="93" t="s">
        <v>939</v>
      </c>
      <c r="B662" s="92" t="s">
        <v>938</v>
      </c>
      <c r="C662" s="92"/>
      <c r="D662" s="91"/>
    </row>
    <row r="663" spans="1:4">
      <c r="A663" s="93" t="s">
        <v>937</v>
      </c>
      <c r="B663" s="92" t="s">
        <v>936</v>
      </c>
      <c r="C663" s="92"/>
      <c r="D663" s="91"/>
    </row>
    <row r="664" spans="1:4">
      <c r="A664" s="93" t="s">
        <v>935</v>
      </c>
      <c r="B664" s="92" t="s">
        <v>934</v>
      </c>
      <c r="C664" s="92"/>
      <c r="D664" s="91"/>
    </row>
    <row r="665" spans="1:4">
      <c r="A665" s="93" t="s">
        <v>933</v>
      </c>
      <c r="B665" s="92" t="s">
        <v>932</v>
      </c>
      <c r="C665" s="92" t="s">
        <v>931</v>
      </c>
      <c r="D665" s="91">
        <v>42752</v>
      </c>
    </row>
    <row r="666" spans="1:4">
      <c r="A666" s="93" t="s">
        <v>930</v>
      </c>
      <c r="B666" s="92" t="s">
        <v>929</v>
      </c>
      <c r="C666" s="92" t="s">
        <v>928</v>
      </c>
      <c r="D666" s="91">
        <v>42902</v>
      </c>
    </row>
    <row r="667" spans="1:4">
      <c r="A667" s="93" t="s">
        <v>927</v>
      </c>
      <c r="B667" s="92" t="s">
        <v>926</v>
      </c>
      <c r="C667" s="92" t="s">
        <v>925</v>
      </c>
      <c r="D667" s="91">
        <v>42736</v>
      </c>
    </row>
    <row r="668" spans="1:4">
      <c r="A668" s="93" t="s">
        <v>924</v>
      </c>
      <c r="B668" s="92" t="s">
        <v>923</v>
      </c>
      <c r="C668" s="92" t="s">
        <v>922</v>
      </c>
      <c r="D668" s="91">
        <v>43022</v>
      </c>
    </row>
    <row r="669" spans="1:4">
      <c r="A669" s="93" t="s">
        <v>921</v>
      </c>
      <c r="B669" s="92" t="s">
        <v>920</v>
      </c>
      <c r="C669" s="92"/>
      <c r="D669" s="91"/>
    </row>
    <row r="670" spans="1:4">
      <c r="A670" s="93" t="s">
        <v>919</v>
      </c>
      <c r="B670" s="92" t="s">
        <v>918</v>
      </c>
      <c r="C670" s="92" t="s">
        <v>917</v>
      </c>
      <c r="D670" s="91">
        <v>42742</v>
      </c>
    </row>
    <row r="671" spans="1:4">
      <c r="A671" s="93" t="s">
        <v>916</v>
      </c>
      <c r="B671" s="92" t="s">
        <v>915</v>
      </c>
      <c r="C671" s="92"/>
      <c r="D671" s="91"/>
    </row>
    <row r="672" spans="1:4">
      <c r="A672" s="93" t="s">
        <v>914</v>
      </c>
      <c r="B672" s="92" t="s">
        <v>913</v>
      </c>
      <c r="C672" s="92" t="s">
        <v>912</v>
      </c>
      <c r="D672" s="91">
        <v>42948</v>
      </c>
    </row>
    <row r="673" spans="1:4">
      <c r="A673" s="93" t="s">
        <v>911</v>
      </c>
      <c r="B673" s="92" t="s">
        <v>910</v>
      </c>
      <c r="C673" s="92"/>
      <c r="D673" s="91"/>
    </row>
    <row r="674" spans="1:4">
      <c r="A674" s="93" t="s">
        <v>909</v>
      </c>
      <c r="B674" s="92" t="s">
        <v>908</v>
      </c>
      <c r="C674" s="92"/>
      <c r="D674" s="91"/>
    </row>
    <row r="675" spans="1:4">
      <c r="A675" s="93" t="s">
        <v>907</v>
      </c>
      <c r="B675" s="92" t="s">
        <v>906</v>
      </c>
      <c r="C675" s="92" t="s">
        <v>905</v>
      </c>
      <c r="D675" s="91">
        <v>42803</v>
      </c>
    </row>
    <row r="676" spans="1:4">
      <c r="A676" s="93" t="s">
        <v>904</v>
      </c>
      <c r="B676" s="92" t="s">
        <v>903</v>
      </c>
      <c r="C676" s="92" t="s">
        <v>902</v>
      </c>
      <c r="D676" s="91">
        <v>42917</v>
      </c>
    </row>
    <row r="677" spans="1:4">
      <c r="A677" s="93" t="s">
        <v>901</v>
      </c>
      <c r="B677" s="92" t="s">
        <v>900</v>
      </c>
      <c r="C677" s="92" t="s">
        <v>899</v>
      </c>
      <c r="D677" s="91">
        <v>42810</v>
      </c>
    </row>
    <row r="678" spans="1:4">
      <c r="A678" s="93" t="s">
        <v>898</v>
      </c>
      <c r="B678" s="92" t="s">
        <v>897</v>
      </c>
      <c r="C678" s="92" t="s">
        <v>896</v>
      </c>
      <c r="D678" s="91">
        <v>42817</v>
      </c>
    </row>
    <row r="679" spans="1:4">
      <c r="A679" s="93" t="s">
        <v>895</v>
      </c>
      <c r="B679" s="92" t="s">
        <v>894</v>
      </c>
      <c r="C679" s="92" t="s">
        <v>468</v>
      </c>
      <c r="D679" s="91"/>
    </row>
    <row r="680" spans="1:4">
      <c r="A680" s="93" t="s">
        <v>893</v>
      </c>
      <c r="B680" s="92" t="s">
        <v>892</v>
      </c>
      <c r="C680" s="92" t="s">
        <v>468</v>
      </c>
      <c r="D680" s="91"/>
    </row>
    <row r="681" spans="1:4">
      <c r="A681" s="93" t="s">
        <v>891</v>
      </c>
      <c r="B681" s="92" t="s">
        <v>890</v>
      </c>
      <c r="C681" s="92"/>
      <c r="D681" s="91"/>
    </row>
    <row r="682" spans="1:4">
      <c r="A682" s="93" t="s">
        <v>889</v>
      </c>
      <c r="B682" s="92" t="s">
        <v>888</v>
      </c>
      <c r="C682" s="92"/>
      <c r="D682" s="91"/>
    </row>
    <row r="683" spans="1:4">
      <c r="A683" s="93" t="s">
        <v>887</v>
      </c>
      <c r="B683" s="92" t="s">
        <v>886</v>
      </c>
      <c r="C683" s="92"/>
      <c r="D683" s="91"/>
    </row>
    <row r="684" spans="1:4">
      <c r="A684" s="93" t="s">
        <v>885</v>
      </c>
      <c r="B684" s="92" t="s">
        <v>884</v>
      </c>
      <c r="C684" s="92" t="s">
        <v>883</v>
      </c>
      <c r="D684" s="91">
        <v>42836</v>
      </c>
    </row>
    <row r="685" spans="1:4">
      <c r="A685" s="93" t="s">
        <v>882</v>
      </c>
      <c r="B685" s="92" t="s">
        <v>881</v>
      </c>
      <c r="C685" s="92"/>
      <c r="D685" s="91"/>
    </row>
    <row r="686" spans="1:4">
      <c r="A686" s="93" t="s">
        <v>880</v>
      </c>
      <c r="B686" s="92" t="s">
        <v>879</v>
      </c>
      <c r="C686" s="92" t="s">
        <v>878</v>
      </c>
      <c r="D686" s="91">
        <v>42788</v>
      </c>
    </row>
    <row r="687" spans="1:4">
      <c r="A687" s="93" t="s">
        <v>877</v>
      </c>
      <c r="B687" s="92" t="s">
        <v>876</v>
      </c>
      <c r="C687" s="92"/>
      <c r="D687" s="91"/>
    </row>
    <row r="688" spans="1:4">
      <c r="A688" s="93" t="s">
        <v>875</v>
      </c>
      <c r="B688" s="92" t="s">
        <v>874</v>
      </c>
      <c r="C688" s="92"/>
      <c r="D688" s="91"/>
    </row>
    <row r="689" spans="1:4">
      <c r="A689" s="93" t="s">
        <v>873</v>
      </c>
      <c r="B689" s="92" t="s">
        <v>872</v>
      </c>
      <c r="C689" s="92" t="s">
        <v>871</v>
      </c>
      <c r="D689" s="91">
        <v>42905</v>
      </c>
    </row>
    <row r="690" spans="1:4">
      <c r="A690" s="93" t="s">
        <v>870</v>
      </c>
      <c r="B690" s="92" t="s">
        <v>869</v>
      </c>
      <c r="C690" s="92" t="s">
        <v>868</v>
      </c>
      <c r="D690" s="91">
        <v>42786</v>
      </c>
    </row>
    <row r="691" spans="1:4">
      <c r="A691" s="93" t="s">
        <v>867</v>
      </c>
      <c r="B691" s="92" t="s">
        <v>866</v>
      </c>
      <c r="C691" s="92"/>
      <c r="D691" s="91"/>
    </row>
    <row r="692" spans="1:4">
      <c r="A692" s="93" t="s">
        <v>865</v>
      </c>
      <c r="B692" s="92" t="s">
        <v>864</v>
      </c>
      <c r="C692" s="92"/>
      <c r="D692" s="91"/>
    </row>
    <row r="693" spans="1:4">
      <c r="A693" s="93" t="s">
        <v>863</v>
      </c>
      <c r="B693" s="92" t="s">
        <v>862</v>
      </c>
      <c r="C693" s="92" t="s">
        <v>861</v>
      </c>
      <c r="D693" s="91">
        <v>42637</v>
      </c>
    </row>
    <row r="694" spans="1:4">
      <c r="A694" s="93" t="s">
        <v>860</v>
      </c>
      <c r="B694" s="92" t="s">
        <v>859</v>
      </c>
      <c r="C694" s="92" t="s">
        <v>858</v>
      </c>
      <c r="D694" s="91">
        <v>43083</v>
      </c>
    </row>
    <row r="695" spans="1:4">
      <c r="A695" s="93" t="s">
        <v>857</v>
      </c>
      <c r="B695" s="92" t="s">
        <v>856</v>
      </c>
      <c r="C695" s="92"/>
      <c r="D695" s="91"/>
    </row>
    <row r="696" spans="1:4">
      <c r="A696" s="93" t="s">
        <v>855</v>
      </c>
      <c r="B696" s="92" t="s">
        <v>854</v>
      </c>
      <c r="C696" s="92" t="s">
        <v>853</v>
      </c>
      <c r="D696" s="91">
        <v>42735</v>
      </c>
    </row>
    <row r="697" spans="1:4">
      <c r="A697" s="93" t="s">
        <v>852</v>
      </c>
      <c r="B697" s="92" t="s">
        <v>851</v>
      </c>
      <c r="C697" s="92"/>
      <c r="D697" s="91"/>
    </row>
    <row r="698" spans="1:4">
      <c r="A698" s="93" t="s">
        <v>850</v>
      </c>
      <c r="B698" s="92" t="s">
        <v>849</v>
      </c>
      <c r="C698" s="92"/>
      <c r="D698" s="91"/>
    </row>
    <row r="699" spans="1:4">
      <c r="A699" s="93" t="s">
        <v>848</v>
      </c>
      <c r="B699" s="92" t="s">
        <v>847</v>
      </c>
      <c r="C699" s="92"/>
      <c r="D699" s="91"/>
    </row>
    <row r="700" spans="1:4">
      <c r="A700" s="93" t="s">
        <v>846</v>
      </c>
      <c r="B700" s="92" t="s">
        <v>845</v>
      </c>
      <c r="C700" s="92"/>
      <c r="D700" s="91"/>
    </row>
    <row r="701" spans="1:4">
      <c r="A701" s="93" t="s">
        <v>844</v>
      </c>
      <c r="B701" s="92" t="s">
        <v>843</v>
      </c>
      <c r="C701" s="92" t="s">
        <v>842</v>
      </c>
      <c r="D701" s="91">
        <v>43066</v>
      </c>
    </row>
    <row r="702" spans="1:4">
      <c r="A702" s="93" t="s">
        <v>841</v>
      </c>
      <c r="B702" s="92" t="s">
        <v>840</v>
      </c>
      <c r="C702" s="92" t="s">
        <v>839</v>
      </c>
      <c r="D702" s="91">
        <v>42806</v>
      </c>
    </row>
    <row r="703" spans="1:4">
      <c r="A703" s="93" t="s">
        <v>838</v>
      </c>
      <c r="B703" s="92" t="s">
        <v>837</v>
      </c>
      <c r="C703" s="92" t="s">
        <v>836</v>
      </c>
      <c r="D703" s="91">
        <v>42791</v>
      </c>
    </row>
    <row r="704" spans="1:4">
      <c r="A704" s="93" t="s">
        <v>835</v>
      </c>
      <c r="B704" s="92" t="s">
        <v>834</v>
      </c>
      <c r="C704" s="92"/>
      <c r="D704" s="91"/>
    </row>
    <row r="705" spans="1:4">
      <c r="A705" s="93" t="s">
        <v>833</v>
      </c>
      <c r="B705" s="92" t="s">
        <v>832</v>
      </c>
      <c r="C705" s="92" t="s">
        <v>831</v>
      </c>
      <c r="D705" s="91">
        <v>43052</v>
      </c>
    </row>
    <row r="706" spans="1:4">
      <c r="A706" s="93" t="s">
        <v>830</v>
      </c>
      <c r="B706" s="92" t="s">
        <v>829</v>
      </c>
      <c r="C706" s="92"/>
      <c r="D706" s="91"/>
    </row>
    <row r="707" spans="1:4">
      <c r="A707" s="93" t="s">
        <v>828</v>
      </c>
      <c r="B707" s="92" t="s">
        <v>827</v>
      </c>
      <c r="C707" s="92"/>
      <c r="D707" s="91"/>
    </row>
    <row r="708" spans="1:4">
      <c r="A708" s="93" t="s">
        <v>826</v>
      </c>
      <c r="B708" s="92" t="s">
        <v>825</v>
      </c>
      <c r="C708" s="92" t="s">
        <v>824</v>
      </c>
      <c r="D708" s="91">
        <v>42761</v>
      </c>
    </row>
    <row r="709" spans="1:4">
      <c r="A709" s="93" t="s">
        <v>823</v>
      </c>
      <c r="B709" s="92" t="s">
        <v>822</v>
      </c>
      <c r="C709" s="92" t="s">
        <v>821</v>
      </c>
      <c r="D709" s="91">
        <v>42954</v>
      </c>
    </row>
    <row r="710" spans="1:4">
      <c r="A710" s="93" t="s">
        <v>820</v>
      </c>
      <c r="B710" s="92" t="s">
        <v>819</v>
      </c>
      <c r="C710" s="92" t="s">
        <v>818</v>
      </c>
      <c r="D710" s="91">
        <v>43046</v>
      </c>
    </row>
    <row r="711" spans="1:4">
      <c r="A711" s="93" t="s">
        <v>817</v>
      </c>
      <c r="B711" s="92" t="s">
        <v>816</v>
      </c>
      <c r="C711" s="92" t="s">
        <v>815</v>
      </c>
      <c r="D711" s="91">
        <v>42756</v>
      </c>
    </row>
    <row r="712" spans="1:4">
      <c r="A712" s="93" t="s">
        <v>814</v>
      </c>
      <c r="B712" s="92" t="s">
        <v>813</v>
      </c>
      <c r="C712" s="92" t="s">
        <v>812</v>
      </c>
      <c r="D712" s="91">
        <v>42652</v>
      </c>
    </row>
    <row r="713" spans="1:4">
      <c r="A713" s="93" t="s">
        <v>811</v>
      </c>
      <c r="B713" s="92" t="s">
        <v>810</v>
      </c>
      <c r="C713" s="92"/>
      <c r="D713" s="91"/>
    </row>
    <row r="714" spans="1:4">
      <c r="A714" s="93" t="s">
        <v>809</v>
      </c>
      <c r="B714" s="92" t="s">
        <v>808</v>
      </c>
      <c r="C714" s="92"/>
      <c r="D714" s="91"/>
    </row>
    <row r="715" spans="1:4">
      <c r="A715" s="93" t="s">
        <v>807</v>
      </c>
      <c r="B715" s="92" t="s">
        <v>806</v>
      </c>
      <c r="C715" s="92"/>
      <c r="D715" s="91"/>
    </row>
    <row r="716" spans="1:4">
      <c r="A716" s="93" t="s">
        <v>805</v>
      </c>
      <c r="B716" s="92" t="s">
        <v>804</v>
      </c>
      <c r="C716" s="92" t="s">
        <v>803</v>
      </c>
      <c r="D716" s="91">
        <v>42856</v>
      </c>
    </row>
    <row r="717" spans="1:4">
      <c r="A717" s="93" t="s">
        <v>802</v>
      </c>
      <c r="B717" s="92" t="s">
        <v>801</v>
      </c>
      <c r="C717" s="92" t="s">
        <v>800</v>
      </c>
      <c r="D717" s="91">
        <v>42859</v>
      </c>
    </row>
    <row r="718" spans="1:4">
      <c r="A718" s="93" t="s">
        <v>799</v>
      </c>
      <c r="B718" s="92" t="s">
        <v>798</v>
      </c>
      <c r="C718" s="92"/>
      <c r="D718" s="91"/>
    </row>
    <row r="719" spans="1:4">
      <c r="A719" s="93" t="s">
        <v>797</v>
      </c>
      <c r="B719" s="92" t="s">
        <v>796</v>
      </c>
      <c r="C719" s="92"/>
      <c r="D719" s="91"/>
    </row>
    <row r="720" spans="1:4">
      <c r="A720" s="93" t="s">
        <v>795</v>
      </c>
      <c r="B720" s="92" t="s">
        <v>794</v>
      </c>
      <c r="C720" s="92"/>
      <c r="D720" s="91"/>
    </row>
    <row r="721" spans="1:4">
      <c r="A721" s="93" t="s">
        <v>793</v>
      </c>
      <c r="B721" s="92" t="s">
        <v>792</v>
      </c>
      <c r="C721" s="92"/>
      <c r="D721" s="91"/>
    </row>
    <row r="722" spans="1:4">
      <c r="A722" s="93" t="s">
        <v>791</v>
      </c>
      <c r="B722" s="92" t="s">
        <v>790</v>
      </c>
      <c r="C722" s="92" t="s">
        <v>789</v>
      </c>
      <c r="D722" s="91">
        <v>42926</v>
      </c>
    </row>
    <row r="723" spans="1:4">
      <c r="A723" s="93" t="s">
        <v>788</v>
      </c>
      <c r="B723" s="92" t="s">
        <v>787</v>
      </c>
      <c r="C723" s="92" t="s">
        <v>786</v>
      </c>
      <c r="D723" s="91">
        <v>42753</v>
      </c>
    </row>
    <row r="724" spans="1:4">
      <c r="A724" s="93" t="s">
        <v>785</v>
      </c>
      <c r="B724" s="92" t="s">
        <v>784</v>
      </c>
      <c r="C724" s="92" t="s">
        <v>783</v>
      </c>
      <c r="D724" s="91">
        <v>42753</v>
      </c>
    </row>
    <row r="725" spans="1:4">
      <c r="A725" s="93" t="s">
        <v>782</v>
      </c>
      <c r="B725" s="92" t="s">
        <v>781</v>
      </c>
      <c r="C725" s="92"/>
      <c r="D725" s="91"/>
    </row>
    <row r="726" spans="1:4">
      <c r="A726" s="93" t="s">
        <v>780</v>
      </c>
      <c r="B726" s="92" t="s">
        <v>779</v>
      </c>
      <c r="C726" s="92"/>
      <c r="D726" s="91"/>
    </row>
    <row r="727" spans="1:4">
      <c r="A727" s="93" t="s">
        <v>778</v>
      </c>
      <c r="B727" s="92" t="s">
        <v>777</v>
      </c>
      <c r="C727" s="92"/>
      <c r="D727" s="91"/>
    </row>
    <row r="728" spans="1:4">
      <c r="A728" s="93" t="s">
        <v>776</v>
      </c>
      <c r="B728" s="92" t="s">
        <v>775</v>
      </c>
      <c r="C728" s="92" t="s">
        <v>774</v>
      </c>
      <c r="D728" s="91">
        <v>42917</v>
      </c>
    </row>
    <row r="729" spans="1:4">
      <c r="A729" s="93" t="s">
        <v>773</v>
      </c>
      <c r="B729" s="92" t="s">
        <v>772</v>
      </c>
      <c r="C729" s="92"/>
      <c r="D729" s="91"/>
    </row>
    <row r="730" spans="1:4">
      <c r="A730" s="93" t="s">
        <v>771</v>
      </c>
      <c r="B730" s="92" t="s">
        <v>770</v>
      </c>
      <c r="C730" s="92"/>
      <c r="D730" s="91"/>
    </row>
    <row r="731" spans="1:4">
      <c r="A731" s="93" t="s">
        <v>769</v>
      </c>
      <c r="B731" s="92" t="s">
        <v>768</v>
      </c>
      <c r="C731" s="92"/>
      <c r="D731" s="91"/>
    </row>
    <row r="732" spans="1:4">
      <c r="A732" s="93" t="s">
        <v>767</v>
      </c>
      <c r="B732" s="92" t="s">
        <v>766</v>
      </c>
      <c r="C732" s="92" t="s">
        <v>765</v>
      </c>
      <c r="D732" s="91">
        <v>42806</v>
      </c>
    </row>
    <row r="733" spans="1:4">
      <c r="A733" s="93" t="s">
        <v>764</v>
      </c>
      <c r="B733" s="92" t="s">
        <v>763</v>
      </c>
      <c r="C733" s="92"/>
      <c r="D733" s="91"/>
    </row>
    <row r="734" spans="1:4">
      <c r="A734" s="93" t="s">
        <v>762</v>
      </c>
      <c r="B734" s="92" t="s">
        <v>761</v>
      </c>
      <c r="C734" s="92"/>
      <c r="D734" s="91"/>
    </row>
    <row r="735" spans="1:4">
      <c r="A735" s="93" t="s">
        <v>760</v>
      </c>
      <c r="B735" s="92" t="s">
        <v>759</v>
      </c>
      <c r="C735" s="92" t="s">
        <v>758</v>
      </c>
      <c r="D735" s="91">
        <v>42811</v>
      </c>
    </row>
    <row r="736" spans="1:4">
      <c r="A736" s="93" t="s">
        <v>757</v>
      </c>
      <c r="B736" s="92">
        <v>622</v>
      </c>
      <c r="C736" s="92" t="s">
        <v>756</v>
      </c>
      <c r="D736" s="91">
        <v>42756</v>
      </c>
    </row>
    <row r="737" spans="1:4">
      <c r="A737" s="93" t="s">
        <v>755</v>
      </c>
      <c r="B737" s="92" t="s">
        <v>754</v>
      </c>
      <c r="C737" s="92" t="s">
        <v>753</v>
      </c>
      <c r="D737" s="91">
        <v>42684</v>
      </c>
    </row>
    <row r="738" spans="1:4">
      <c r="A738" s="93" t="s">
        <v>752</v>
      </c>
      <c r="B738" s="92" t="s">
        <v>751</v>
      </c>
      <c r="C738" s="92" t="s">
        <v>750</v>
      </c>
      <c r="D738" s="91">
        <v>42740</v>
      </c>
    </row>
    <row r="739" spans="1:4">
      <c r="A739" s="93" t="s">
        <v>749</v>
      </c>
      <c r="B739" s="92" t="s">
        <v>748</v>
      </c>
      <c r="C739" s="92" t="s">
        <v>747</v>
      </c>
      <c r="D739" s="91">
        <v>42763</v>
      </c>
    </row>
    <row r="740" spans="1:4">
      <c r="A740" s="93" t="s">
        <v>746</v>
      </c>
      <c r="B740" s="92" t="s">
        <v>745</v>
      </c>
      <c r="C740" s="92" t="s">
        <v>744</v>
      </c>
      <c r="D740" s="91">
        <v>42740</v>
      </c>
    </row>
    <row r="741" spans="1:4">
      <c r="A741" s="93" t="s">
        <v>743</v>
      </c>
      <c r="B741" s="92" t="s">
        <v>742</v>
      </c>
      <c r="C741" s="92" t="s">
        <v>741</v>
      </c>
      <c r="D741" s="91">
        <v>42756</v>
      </c>
    </row>
    <row r="742" spans="1:4">
      <c r="A742" s="93" t="s">
        <v>740</v>
      </c>
      <c r="B742" s="92" t="s">
        <v>739</v>
      </c>
      <c r="C742" s="92"/>
      <c r="D742" s="91"/>
    </row>
    <row r="743" spans="1:4">
      <c r="A743" s="93" t="s">
        <v>738</v>
      </c>
      <c r="B743" s="92" t="s">
        <v>737</v>
      </c>
      <c r="C743" s="92"/>
      <c r="D743" s="91"/>
    </row>
    <row r="744" spans="1:4">
      <c r="A744" s="93" t="s">
        <v>736</v>
      </c>
      <c r="B744" s="92" t="s">
        <v>735</v>
      </c>
      <c r="C744" s="92"/>
      <c r="D744" s="91"/>
    </row>
    <row r="745" spans="1:4">
      <c r="A745" s="93" t="s">
        <v>734</v>
      </c>
      <c r="B745" s="92" t="s">
        <v>733</v>
      </c>
      <c r="C745" s="92" t="s">
        <v>732</v>
      </c>
      <c r="D745" s="91">
        <v>43042</v>
      </c>
    </row>
    <row r="746" spans="1:4">
      <c r="A746" s="93" t="s">
        <v>731</v>
      </c>
      <c r="B746" s="92" t="s">
        <v>730</v>
      </c>
      <c r="C746" s="92"/>
      <c r="D746" s="91"/>
    </row>
    <row r="747" spans="1:4">
      <c r="A747" s="93" t="s">
        <v>729</v>
      </c>
      <c r="B747" s="92" t="s">
        <v>728</v>
      </c>
      <c r="C747" s="92"/>
      <c r="D747" s="91"/>
    </row>
    <row r="748" spans="1:4">
      <c r="A748" s="93" t="s">
        <v>727</v>
      </c>
      <c r="B748" s="92" t="s">
        <v>726</v>
      </c>
      <c r="C748" s="92" t="s">
        <v>468</v>
      </c>
      <c r="D748" s="91"/>
    </row>
    <row r="749" spans="1:4">
      <c r="A749" s="93" t="s">
        <v>725</v>
      </c>
      <c r="B749" s="92" t="s">
        <v>724</v>
      </c>
      <c r="C749" s="92"/>
      <c r="D749" s="91"/>
    </row>
    <row r="750" spans="1:4">
      <c r="A750" s="93" t="s">
        <v>723</v>
      </c>
      <c r="B750" s="92" t="s">
        <v>722</v>
      </c>
      <c r="C750" s="92" t="s">
        <v>721</v>
      </c>
      <c r="D750" s="91">
        <v>42834</v>
      </c>
    </row>
    <row r="751" spans="1:4">
      <c r="A751" s="93" t="s">
        <v>720</v>
      </c>
      <c r="B751" s="92" t="s">
        <v>719</v>
      </c>
      <c r="C751" s="92" t="s">
        <v>718</v>
      </c>
      <c r="D751" s="91">
        <v>42856</v>
      </c>
    </row>
    <row r="752" spans="1:4">
      <c r="A752" s="93" t="s">
        <v>717</v>
      </c>
      <c r="B752" s="92" t="s">
        <v>716</v>
      </c>
      <c r="C752" s="92" t="s">
        <v>468</v>
      </c>
      <c r="D752" s="91"/>
    </row>
    <row r="753" spans="1:4">
      <c r="A753" s="93" t="s">
        <v>715</v>
      </c>
      <c r="B753" s="92" t="s">
        <v>714</v>
      </c>
      <c r="C753" s="92" t="s">
        <v>713</v>
      </c>
      <c r="D753" s="91">
        <v>42847</v>
      </c>
    </row>
    <row r="754" spans="1:4">
      <c r="A754" s="93" t="s">
        <v>712</v>
      </c>
      <c r="B754" s="92" t="s">
        <v>711</v>
      </c>
      <c r="C754" s="92" t="s">
        <v>468</v>
      </c>
      <c r="D754" s="91"/>
    </row>
    <row r="755" spans="1:4">
      <c r="A755" s="93" t="s">
        <v>710</v>
      </c>
      <c r="B755" s="92" t="s">
        <v>709</v>
      </c>
      <c r="C755" s="92"/>
      <c r="D755" s="91"/>
    </row>
    <row r="756" spans="1:4">
      <c r="A756" s="93" t="s">
        <v>708</v>
      </c>
      <c r="B756" s="92" t="s">
        <v>707</v>
      </c>
      <c r="C756" s="92" t="s">
        <v>706</v>
      </c>
      <c r="D756" s="91" t="e">
        <v>#N/A</v>
      </c>
    </row>
    <row r="757" spans="1:4">
      <c r="A757" s="93" t="s">
        <v>705</v>
      </c>
      <c r="B757" s="92" t="s">
        <v>704</v>
      </c>
      <c r="C757" s="92"/>
      <c r="D757" s="91"/>
    </row>
    <row r="758" spans="1:4">
      <c r="A758" s="93" t="s">
        <v>703</v>
      </c>
      <c r="B758" s="92" t="s">
        <v>702</v>
      </c>
      <c r="C758" s="92" t="s">
        <v>701</v>
      </c>
      <c r="D758" s="91">
        <v>43062</v>
      </c>
    </row>
    <row r="759" spans="1:4">
      <c r="A759" s="93" t="s">
        <v>700</v>
      </c>
      <c r="B759" s="92" t="s">
        <v>699</v>
      </c>
      <c r="C759" s="92"/>
      <c r="D759" s="91"/>
    </row>
    <row r="760" spans="1:4">
      <c r="A760" s="93" t="s">
        <v>698</v>
      </c>
      <c r="B760" s="92" t="s">
        <v>697</v>
      </c>
      <c r="C760" s="92"/>
      <c r="D760" s="91"/>
    </row>
    <row r="761" spans="1:4">
      <c r="A761" s="93" t="s">
        <v>696</v>
      </c>
      <c r="B761" s="92" t="s">
        <v>695</v>
      </c>
      <c r="C761" s="92"/>
      <c r="D761" s="91"/>
    </row>
    <row r="762" spans="1:4">
      <c r="A762" s="93" t="s">
        <v>694</v>
      </c>
      <c r="B762" s="92" t="s">
        <v>693</v>
      </c>
      <c r="C762" s="92" t="s">
        <v>692</v>
      </c>
      <c r="D762" s="91">
        <v>42786</v>
      </c>
    </row>
    <row r="763" spans="1:4">
      <c r="A763" s="93" t="s">
        <v>691</v>
      </c>
      <c r="B763" s="92" t="s">
        <v>690</v>
      </c>
      <c r="C763" s="92"/>
      <c r="D763" s="91"/>
    </row>
    <row r="764" spans="1:4">
      <c r="A764" s="93" t="s">
        <v>689</v>
      </c>
      <c r="B764" s="92" t="s">
        <v>688</v>
      </c>
      <c r="C764" s="92"/>
      <c r="D764" s="91"/>
    </row>
    <row r="765" spans="1:4">
      <c r="A765" s="93" t="s">
        <v>687</v>
      </c>
      <c r="B765" s="92" t="s">
        <v>686</v>
      </c>
      <c r="C765" s="92"/>
      <c r="D765" s="91"/>
    </row>
    <row r="766" spans="1:4">
      <c r="A766" s="93" t="s">
        <v>685</v>
      </c>
      <c r="B766" s="92" t="s">
        <v>684</v>
      </c>
      <c r="C766" s="92" t="s">
        <v>683</v>
      </c>
      <c r="D766" s="91">
        <v>42672</v>
      </c>
    </row>
    <row r="767" spans="1:4">
      <c r="A767" s="93" t="s">
        <v>682</v>
      </c>
      <c r="B767" s="92" t="s">
        <v>681</v>
      </c>
      <c r="C767" s="92"/>
      <c r="D767" s="91"/>
    </row>
    <row r="768" spans="1:4">
      <c r="A768" s="93" t="s">
        <v>680</v>
      </c>
      <c r="B768" s="92" t="s">
        <v>679</v>
      </c>
      <c r="C768" s="92"/>
      <c r="D768" s="91"/>
    </row>
    <row r="769" spans="1:4">
      <c r="A769" s="93" t="s">
        <v>678</v>
      </c>
      <c r="B769" s="92" t="s">
        <v>677</v>
      </c>
      <c r="C769" s="92"/>
      <c r="D769" s="91"/>
    </row>
    <row r="770" spans="1:4">
      <c r="A770" s="93" t="s">
        <v>676</v>
      </c>
      <c r="B770" s="92" t="s">
        <v>675</v>
      </c>
      <c r="C770" s="92" t="s">
        <v>674</v>
      </c>
      <c r="D770" s="91">
        <v>42935</v>
      </c>
    </row>
    <row r="771" spans="1:4">
      <c r="A771" s="93" t="s">
        <v>673</v>
      </c>
      <c r="B771" s="92" t="s">
        <v>672</v>
      </c>
      <c r="C771" s="92"/>
      <c r="D771" s="91"/>
    </row>
    <row r="772" spans="1:4">
      <c r="A772" s="93" t="s">
        <v>671</v>
      </c>
      <c r="B772" s="92" t="s">
        <v>670</v>
      </c>
      <c r="C772" s="92" t="s">
        <v>669</v>
      </c>
      <c r="D772" s="91">
        <v>42731</v>
      </c>
    </row>
    <row r="773" spans="1:4">
      <c r="A773" s="93" t="s">
        <v>668</v>
      </c>
      <c r="B773" s="92" t="s">
        <v>667</v>
      </c>
      <c r="C773" s="92"/>
      <c r="D773" s="91"/>
    </row>
    <row r="774" spans="1:4">
      <c r="A774" s="93" t="s">
        <v>666</v>
      </c>
      <c r="B774" s="92" t="s">
        <v>665</v>
      </c>
      <c r="C774" s="92"/>
      <c r="D774" s="91"/>
    </row>
    <row r="775" spans="1:4">
      <c r="A775" s="93" t="s">
        <v>664</v>
      </c>
      <c r="B775" s="92" t="s">
        <v>663</v>
      </c>
      <c r="C775" s="92"/>
      <c r="D775" s="91"/>
    </row>
    <row r="776" spans="1:4">
      <c r="A776" s="93" t="s">
        <v>662</v>
      </c>
      <c r="B776" s="92" t="s">
        <v>661</v>
      </c>
      <c r="C776" s="92"/>
      <c r="D776" s="91"/>
    </row>
    <row r="777" spans="1:4">
      <c r="A777" s="93" t="s">
        <v>660</v>
      </c>
      <c r="B777" s="92" t="s">
        <v>659</v>
      </c>
      <c r="C777" s="92"/>
      <c r="D777" s="91"/>
    </row>
    <row r="778" spans="1:4">
      <c r="A778" s="93" t="s">
        <v>658</v>
      </c>
      <c r="B778" s="92" t="s">
        <v>657</v>
      </c>
      <c r="C778" s="92" t="s">
        <v>656</v>
      </c>
      <c r="D778" s="91">
        <v>42887</v>
      </c>
    </row>
    <row r="779" spans="1:4">
      <c r="A779" s="93" t="s">
        <v>655</v>
      </c>
      <c r="B779" s="92" t="s">
        <v>654</v>
      </c>
      <c r="C779" s="92" t="s">
        <v>653</v>
      </c>
      <c r="D779" s="91">
        <v>42698</v>
      </c>
    </row>
    <row r="780" spans="1:4">
      <c r="A780" s="93" t="s">
        <v>652</v>
      </c>
      <c r="B780" s="92" t="s">
        <v>651</v>
      </c>
      <c r="C780" s="92" t="s">
        <v>650</v>
      </c>
      <c r="D780" s="91">
        <v>42838</v>
      </c>
    </row>
    <row r="781" spans="1:4">
      <c r="A781" s="93" t="s">
        <v>649</v>
      </c>
      <c r="B781" s="92" t="s">
        <v>648</v>
      </c>
      <c r="C781" s="92"/>
      <c r="D781" s="91"/>
    </row>
    <row r="782" spans="1:4">
      <c r="A782" s="93" t="s">
        <v>647</v>
      </c>
      <c r="B782" s="92" t="s">
        <v>646</v>
      </c>
      <c r="C782" s="92" t="s">
        <v>468</v>
      </c>
      <c r="D782" s="91"/>
    </row>
    <row r="783" spans="1:4">
      <c r="A783" s="93" t="s">
        <v>645</v>
      </c>
      <c r="B783" s="92" t="s">
        <v>644</v>
      </c>
      <c r="C783" s="92" t="s">
        <v>643</v>
      </c>
      <c r="D783" s="91">
        <v>42806</v>
      </c>
    </row>
    <row r="784" spans="1:4">
      <c r="A784" s="93" t="s">
        <v>642</v>
      </c>
      <c r="B784" s="92" t="s">
        <v>641</v>
      </c>
      <c r="C784" s="92" t="s">
        <v>640</v>
      </c>
      <c r="D784" s="91">
        <v>42795</v>
      </c>
    </row>
    <row r="785" spans="1:4">
      <c r="A785" s="93" t="s">
        <v>639</v>
      </c>
      <c r="B785" s="92" t="s">
        <v>638</v>
      </c>
      <c r="C785" s="92" t="s">
        <v>637</v>
      </c>
      <c r="D785" s="91">
        <v>42795</v>
      </c>
    </row>
    <row r="786" spans="1:4">
      <c r="A786" s="93" t="s">
        <v>636</v>
      </c>
      <c r="B786" s="92" t="s">
        <v>635</v>
      </c>
      <c r="C786" s="92" t="s">
        <v>468</v>
      </c>
      <c r="D786" s="91"/>
    </row>
    <row r="787" spans="1:4">
      <c r="A787" s="93" t="s">
        <v>634</v>
      </c>
      <c r="B787" s="92" t="s">
        <v>633</v>
      </c>
      <c r="C787" s="92" t="s">
        <v>491</v>
      </c>
      <c r="D787" s="91">
        <v>42767</v>
      </c>
    </row>
    <row r="788" spans="1:4">
      <c r="A788" s="93" t="s">
        <v>632</v>
      </c>
      <c r="B788" s="92" t="s">
        <v>631</v>
      </c>
      <c r="C788" s="92" t="s">
        <v>468</v>
      </c>
      <c r="D788" s="91"/>
    </row>
    <row r="789" spans="1:4">
      <c r="A789" s="93" t="s">
        <v>630</v>
      </c>
      <c r="B789" s="92" t="s">
        <v>629</v>
      </c>
      <c r="C789" s="92"/>
      <c r="D789" s="91"/>
    </row>
    <row r="790" spans="1:4">
      <c r="A790" s="93" t="s">
        <v>628</v>
      </c>
      <c r="B790" s="92" t="s">
        <v>627</v>
      </c>
      <c r="C790" s="92" t="s">
        <v>626</v>
      </c>
      <c r="D790" s="91">
        <v>42888</v>
      </c>
    </row>
    <row r="791" spans="1:4">
      <c r="A791" s="93" t="s">
        <v>625</v>
      </c>
      <c r="B791" s="92" t="s">
        <v>624</v>
      </c>
      <c r="C791" s="92" t="s">
        <v>623</v>
      </c>
      <c r="D791" s="91">
        <v>42931</v>
      </c>
    </row>
    <row r="792" spans="1:4">
      <c r="A792" s="93" t="s">
        <v>622</v>
      </c>
      <c r="B792" s="92" t="s">
        <v>621</v>
      </c>
      <c r="C792" s="92" t="s">
        <v>620</v>
      </c>
      <c r="D792" s="91">
        <v>42724</v>
      </c>
    </row>
    <row r="793" spans="1:4">
      <c r="A793" s="93" t="s">
        <v>619</v>
      </c>
      <c r="B793" s="92" t="s">
        <v>618</v>
      </c>
      <c r="C793" s="92" t="s">
        <v>617</v>
      </c>
      <c r="D793" s="91">
        <v>42938</v>
      </c>
    </row>
    <row r="794" spans="1:4">
      <c r="A794" s="93" t="s">
        <v>616</v>
      </c>
      <c r="B794" s="92" t="s">
        <v>615</v>
      </c>
      <c r="C794" s="92" t="s">
        <v>614</v>
      </c>
      <c r="D794" s="91">
        <v>42781</v>
      </c>
    </row>
    <row r="795" spans="1:4">
      <c r="A795" s="93" t="s">
        <v>613</v>
      </c>
      <c r="B795" s="92" t="s">
        <v>612</v>
      </c>
      <c r="C795" s="92" t="s">
        <v>611</v>
      </c>
      <c r="D795" s="91">
        <v>42781</v>
      </c>
    </row>
    <row r="796" spans="1:4">
      <c r="A796" s="93" t="s">
        <v>610</v>
      </c>
      <c r="B796" s="92" t="s">
        <v>609</v>
      </c>
      <c r="C796" s="92" t="s">
        <v>608</v>
      </c>
      <c r="D796" s="91">
        <v>42975</v>
      </c>
    </row>
    <row r="797" spans="1:4">
      <c r="A797" s="93" t="s">
        <v>607</v>
      </c>
      <c r="B797" s="92" t="s">
        <v>606</v>
      </c>
      <c r="C797" s="92"/>
      <c r="D797" s="91"/>
    </row>
    <row r="798" spans="1:4">
      <c r="A798" s="93" t="s">
        <v>605</v>
      </c>
      <c r="B798" s="92" t="s">
        <v>604</v>
      </c>
      <c r="C798" s="92"/>
      <c r="D798" s="91"/>
    </row>
    <row r="799" spans="1:4">
      <c r="A799" s="93" t="s">
        <v>603</v>
      </c>
      <c r="B799" s="92" t="s">
        <v>602</v>
      </c>
      <c r="C799" s="92" t="s">
        <v>601</v>
      </c>
      <c r="D799" s="91">
        <v>42962</v>
      </c>
    </row>
    <row r="800" spans="1:4">
      <c r="A800" s="93" t="s">
        <v>600</v>
      </c>
      <c r="B800" s="92" t="s">
        <v>599</v>
      </c>
      <c r="C800" s="92" t="s">
        <v>598</v>
      </c>
      <c r="D800" s="91">
        <v>42610</v>
      </c>
    </row>
    <row r="801" spans="1:4">
      <c r="A801" s="93" t="s">
        <v>597</v>
      </c>
      <c r="B801" s="92" t="s">
        <v>596</v>
      </c>
      <c r="C801" s="92"/>
      <c r="D801" s="91"/>
    </row>
    <row r="802" spans="1:4">
      <c r="A802" s="93" t="s">
        <v>595</v>
      </c>
      <c r="B802" s="92" t="s">
        <v>594</v>
      </c>
      <c r="C802" s="92" t="s">
        <v>593</v>
      </c>
      <c r="D802" s="91">
        <v>42610</v>
      </c>
    </row>
    <row r="803" spans="1:4">
      <c r="A803" s="93" t="s">
        <v>592</v>
      </c>
      <c r="B803" s="92" t="s">
        <v>591</v>
      </c>
      <c r="C803" s="92"/>
      <c r="D803" s="91"/>
    </row>
    <row r="804" spans="1:4">
      <c r="A804" s="93" t="s">
        <v>590</v>
      </c>
      <c r="B804" s="92" t="s">
        <v>589</v>
      </c>
      <c r="C804" s="92" t="s">
        <v>588</v>
      </c>
      <c r="D804" s="91">
        <v>42609</v>
      </c>
    </row>
    <row r="805" spans="1:4">
      <c r="A805" s="93" t="s">
        <v>587</v>
      </c>
      <c r="B805" s="92" t="s">
        <v>586</v>
      </c>
      <c r="C805" s="92"/>
      <c r="D805" s="91"/>
    </row>
    <row r="806" spans="1:4">
      <c r="A806" s="93" t="s">
        <v>585</v>
      </c>
      <c r="B806" s="92" t="s">
        <v>584</v>
      </c>
      <c r="C806" s="92" t="s">
        <v>583</v>
      </c>
      <c r="D806" s="91">
        <v>42656</v>
      </c>
    </row>
    <row r="807" spans="1:4">
      <c r="A807" s="93" t="s">
        <v>582</v>
      </c>
      <c r="B807" s="92" t="s">
        <v>581</v>
      </c>
      <c r="C807" s="92" t="s">
        <v>580</v>
      </c>
      <c r="D807" s="91">
        <v>42566</v>
      </c>
    </row>
    <row r="808" spans="1:4">
      <c r="A808" s="93" t="s">
        <v>579</v>
      </c>
      <c r="B808" s="92" t="s">
        <v>578</v>
      </c>
      <c r="C808" s="92" t="s">
        <v>577</v>
      </c>
      <c r="D808" s="91">
        <v>42746</v>
      </c>
    </row>
    <row r="809" spans="1:4">
      <c r="A809" s="93" t="s">
        <v>576</v>
      </c>
      <c r="B809" s="92" t="s">
        <v>575</v>
      </c>
      <c r="C809" s="92" t="s">
        <v>574</v>
      </c>
      <c r="D809" s="91">
        <v>42721</v>
      </c>
    </row>
    <row r="810" spans="1:4">
      <c r="A810" s="93" t="s">
        <v>573</v>
      </c>
      <c r="B810" s="92" t="s">
        <v>572</v>
      </c>
      <c r="C810" s="92"/>
      <c r="D810" s="91"/>
    </row>
    <row r="811" spans="1:4">
      <c r="A811" s="93" t="s">
        <v>571</v>
      </c>
      <c r="B811" s="92" t="s">
        <v>570</v>
      </c>
      <c r="C811" s="92" t="s">
        <v>569</v>
      </c>
      <c r="D811" s="91">
        <v>42965</v>
      </c>
    </row>
    <row r="812" spans="1:4">
      <c r="A812" s="93" t="s">
        <v>568</v>
      </c>
      <c r="B812" s="92" t="s">
        <v>567</v>
      </c>
      <c r="C812" s="92" t="s">
        <v>566</v>
      </c>
      <c r="D812" s="91">
        <v>42590</v>
      </c>
    </row>
    <row r="813" spans="1:4">
      <c r="A813" s="93" t="s">
        <v>565</v>
      </c>
      <c r="B813" s="92" t="s">
        <v>564</v>
      </c>
      <c r="C813" s="92"/>
      <c r="D813" s="91"/>
    </row>
    <row r="814" spans="1:4">
      <c r="A814" s="93" t="s">
        <v>563</v>
      </c>
      <c r="B814" s="92" t="s">
        <v>562</v>
      </c>
      <c r="C814" s="92" t="s">
        <v>468</v>
      </c>
      <c r="D814" s="91"/>
    </row>
    <row r="815" spans="1:4">
      <c r="A815" s="93" t="s">
        <v>561</v>
      </c>
      <c r="B815" s="92" t="s">
        <v>560</v>
      </c>
      <c r="C815" s="92" t="s">
        <v>468</v>
      </c>
      <c r="D815" s="91"/>
    </row>
    <row r="816" spans="1:4">
      <c r="A816" s="93" t="s">
        <v>559</v>
      </c>
      <c r="B816" s="92" t="s">
        <v>558</v>
      </c>
      <c r="C816" s="92"/>
      <c r="D816" s="91"/>
    </row>
    <row r="817" spans="1:4">
      <c r="A817" s="93" t="s">
        <v>557</v>
      </c>
      <c r="B817" s="92" t="s">
        <v>556</v>
      </c>
      <c r="C817" s="92"/>
      <c r="D817" s="91"/>
    </row>
    <row r="818" spans="1:4">
      <c r="A818" s="93" t="s">
        <v>555</v>
      </c>
      <c r="B818" s="92" t="s">
        <v>554</v>
      </c>
      <c r="C818" s="92" t="s">
        <v>468</v>
      </c>
      <c r="D818" s="91"/>
    </row>
    <row r="819" spans="1:4">
      <c r="A819" s="93" t="s">
        <v>553</v>
      </c>
      <c r="B819" s="92" t="s">
        <v>552</v>
      </c>
      <c r="C819" s="92" t="s">
        <v>468</v>
      </c>
      <c r="D819" s="91"/>
    </row>
    <row r="820" spans="1:4">
      <c r="A820" s="93" t="s">
        <v>551</v>
      </c>
      <c r="B820" s="92" t="s">
        <v>550</v>
      </c>
      <c r="C820" s="92"/>
      <c r="D820" s="91"/>
    </row>
    <row r="821" spans="1:4">
      <c r="A821" s="93" t="s">
        <v>549</v>
      </c>
      <c r="B821" s="92" t="s">
        <v>548</v>
      </c>
      <c r="C821" s="92" t="s">
        <v>547</v>
      </c>
      <c r="D821" s="91">
        <v>42663</v>
      </c>
    </row>
    <row r="822" spans="1:4">
      <c r="A822" s="93" t="s">
        <v>546</v>
      </c>
      <c r="B822" s="92" t="s">
        <v>545</v>
      </c>
      <c r="C822" s="92" t="s">
        <v>544</v>
      </c>
      <c r="D822" s="91">
        <v>42654</v>
      </c>
    </row>
    <row r="823" spans="1:4">
      <c r="A823" s="93" t="s">
        <v>543</v>
      </c>
      <c r="B823" s="92" t="s">
        <v>542</v>
      </c>
      <c r="C823" s="92"/>
      <c r="D823" s="91"/>
    </row>
    <row r="824" spans="1:4">
      <c r="A824" s="93" t="s">
        <v>541</v>
      </c>
      <c r="B824" s="92" t="s">
        <v>540</v>
      </c>
      <c r="C824" s="92" t="s">
        <v>539</v>
      </c>
      <c r="D824" s="91">
        <v>43059</v>
      </c>
    </row>
    <row r="825" spans="1:4">
      <c r="A825" s="93" t="s">
        <v>538</v>
      </c>
      <c r="B825" s="92" t="s">
        <v>537</v>
      </c>
      <c r="C825" s="92" t="s">
        <v>536</v>
      </c>
      <c r="D825" s="91">
        <v>42612</v>
      </c>
    </row>
    <row r="826" spans="1:4">
      <c r="A826" s="93" t="s">
        <v>535</v>
      </c>
      <c r="B826" s="92" t="s">
        <v>534</v>
      </c>
      <c r="C826" s="92" t="s">
        <v>533</v>
      </c>
      <c r="D826" s="91">
        <v>43083</v>
      </c>
    </row>
    <row r="827" spans="1:4">
      <c r="A827" s="93" t="s">
        <v>532</v>
      </c>
      <c r="B827" s="92" t="s">
        <v>531</v>
      </c>
      <c r="C827" s="92"/>
      <c r="D827" s="91"/>
    </row>
    <row r="828" spans="1:4">
      <c r="A828" s="93" t="s">
        <v>530</v>
      </c>
      <c r="B828" s="92" t="s">
        <v>529</v>
      </c>
      <c r="C828" s="92"/>
      <c r="D828" s="91"/>
    </row>
    <row r="829" spans="1:4">
      <c r="A829" s="93" t="s">
        <v>528</v>
      </c>
      <c r="B829" s="92" t="s">
        <v>527</v>
      </c>
      <c r="C829" s="92"/>
      <c r="D829" s="91"/>
    </row>
    <row r="830" spans="1:4">
      <c r="A830" s="93" t="s">
        <v>526</v>
      </c>
      <c r="B830" s="92" t="s">
        <v>525</v>
      </c>
      <c r="C830" s="92" t="s">
        <v>468</v>
      </c>
      <c r="D830" s="91"/>
    </row>
    <row r="831" spans="1:4">
      <c r="A831" s="93" t="s">
        <v>524</v>
      </c>
      <c r="B831" s="92" t="s">
        <v>523</v>
      </c>
      <c r="C831" s="92" t="s">
        <v>468</v>
      </c>
      <c r="D831" s="91"/>
    </row>
    <row r="832" spans="1:4">
      <c r="A832" s="93" t="s">
        <v>522</v>
      </c>
      <c r="B832" s="92" t="s">
        <v>521</v>
      </c>
      <c r="C832" s="92" t="s">
        <v>520</v>
      </c>
      <c r="D832" s="91">
        <v>42790</v>
      </c>
    </row>
    <row r="833" spans="1:4">
      <c r="A833" s="93" t="s">
        <v>519</v>
      </c>
      <c r="B833" s="92" t="s">
        <v>518</v>
      </c>
      <c r="C833" s="92" t="s">
        <v>468</v>
      </c>
      <c r="D833" s="91"/>
    </row>
    <row r="834" spans="1:4">
      <c r="A834" s="93" t="s">
        <v>517</v>
      </c>
      <c r="B834" s="92" t="s">
        <v>516</v>
      </c>
      <c r="C834" s="92"/>
      <c r="D834" s="91"/>
    </row>
    <row r="835" spans="1:4">
      <c r="A835" s="93" t="s">
        <v>515</v>
      </c>
      <c r="B835" s="92" t="s">
        <v>514</v>
      </c>
      <c r="C835" s="92" t="s">
        <v>513</v>
      </c>
      <c r="D835" s="91">
        <v>43037</v>
      </c>
    </row>
    <row r="836" spans="1:4">
      <c r="A836" s="93" t="s">
        <v>512</v>
      </c>
      <c r="B836" s="92" t="s">
        <v>511</v>
      </c>
      <c r="C836" s="92" t="s">
        <v>510</v>
      </c>
      <c r="D836" s="91">
        <v>43065</v>
      </c>
    </row>
    <row r="837" spans="1:4">
      <c r="A837" s="93" t="s">
        <v>509</v>
      </c>
      <c r="B837" s="92" t="s">
        <v>508</v>
      </c>
      <c r="C837" s="92" t="s">
        <v>507</v>
      </c>
      <c r="D837" s="91">
        <v>42856</v>
      </c>
    </row>
    <row r="838" spans="1:4">
      <c r="A838" s="93" t="s">
        <v>506</v>
      </c>
      <c r="B838" s="92" t="s">
        <v>505</v>
      </c>
      <c r="C838" s="92" t="s">
        <v>504</v>
      </c>
      <c r="D838" s="91">
        <v>42795</v>
      </c>
    </row>
    <row r="839" spans="1:4">
      <c r="A839" s="93" t="s">
        <v>503</v>
      </c>
      <c r="B839" s="92" t="s">
        <v>502</v>
      </c>
      <c r="C839" s="92" t="s">
        <v>501</v>
      </c>
      <c r="D839" s="91">
        <v>42948</v>
      </c>
    </row>
    <row r="840" spans="1:4">
      <c r="A840" s="93" t="s">
        <v>500</v>
      </c>
      <c r="B840" s="92" t="s">
        <v>499</v>
      </c>
      <c r="C840" s="92" t="s">
        <v>498</v>
      </c>
      <c r="D840" s="91">
        <v>42673</v>
      </c>
    </row>
    <row r="841" spans="1:4">
      <c r="A841" s="93" t="s">
        <v>497</v>
      </c>
      <c r="B841" s="92" t="s">
        <v>496</v>
      </c>
      <c r="C841" s="92" t="s">
        <v>495</v>
      </c>
      <c r="D841" s="91">
        <v>42848</v>
      </c>
    </row>
    <row r="842" spans="1:4">
      <c r="A842" s="93" t="s">
        <v>494</v>
      </c>
      <c r="B842" s="92">
        <v>1242</v>
      </c>
      <c r="C842" s="92"/>
      <c r="D842" s="91"/>
    </row>
    <row r="843" spans="1:4">
      <c r="A843" s="93" t="s">
        <v>493</v>
      </c>
      <c r="B843" s="92" t="s">
        <v>492</v>
      </c>
      <c r="C843" s="92" t="s">
        <v>491</v>
      </c>
      <c r="D843" s="91">
        <v>42950</v>
      </c>
    </row>
    <row r="844" spans="1:4">
      <c r="A844" s="93" t="s">
        <v>490</v>
      </c>
      <c r="B844" s="92" t="s">
        <v>489</v>
      </c>
      <c r="C844" s="92" t="s">
        <v>488</v>
      </c>
      <c r="D844" s="91">
        <v>42880</v>
      </c>
    </row>
    <row r="845" spans="1:4">
      <c r="A845" s="93" t="s">
        <v>487</v>
      </c>
      <c r="B845" s="92" t="s">
        <v>486</v>
      </c>
      <c r="C845" s="92"/>
      <c r="D845" s="91"/>
    </row>
    <row r="846" spans="1:4">
      <c r="A846" s="93" t="s">
        <v>485</v>
      </c>
      <c r="B846" s="92" t="s">
        <v>484</v>
      </c>
      <c r="C846" s="92" t="s">
        <v>468</v>
      </c>
      <c r="D846" s="91"/>
    </row>
    <row r="847" spans="1:4">
      <c r="A847" s="93" t="s">
        <v>483</v>
      </c>
      <c r="B847" s="92" t="s">
        <v>482</v>
      </c>
      <c r="C847" s="92" t="s">
        <v>468</v>
      </c>
      <c r="D847" s="91"/>
    </row>
    <row r="848" spans="1:4">
      <c r="A848" s="93" t="s">
        <v>481</v>
      </c>
      <c r="B848" s="92" t="s">
        <v>480</v>
      </c>
      <c r="C848" s="92"/>
      <c r="D848" s="91"/>
    </row>
    <row r="849" spans="1:4">
      <c r="A849" s="93" t="s">
        <v>479</v>
      </c>
      <c r="B849" s="92" t="s">
        <v>478</v>
      </c>
      <c r="C849" s="92" t="s">
        <v>477</v>
      </c>
      <c r="D849" s="91">
        <v>42856</v>
      </c>
    </row>
    <row r="850" spans="1:4">
      <c r="A850" s="93" t="s">
        <v>476</v>
      </c>
      <c r="B850" s="92" t="s">
        <v>475</v>
      </c>
      <c r="C850" s="92"/>
      <c r="D850" s="91"/>
    </row>
    <row r="851" spans="1:4">
      <c r="A851" s="93" t="s">
        <v>474</v>
      </c>
      <c r="B851" s="92" t="s">
        <v>473</v>
      </c>
      <c r="C851" s="92" t="s">
        <v>468</v>
      </c>
      <c r="D851" s="91"/>
    </row>
    <row r="852" spans="1:4">
      <c r="A852" s="93" t="s">
        <v>472</v>
      </c>
      <c r="B852" s="92" t="s">
        <v>471</v>
      </c>
      <c r="C852" s="92"/>
      <c r="D852" s="91"/>
    </row>
    <row r="853" spans="1:4">
      <c r="A853" s="93" t="s">
        <v>470</v>
      </c>
      <c r="B853" s="92" t="s">
        <v>469</v>
      </c>
      <c r="C853" s="92" t="s">
        <v>468</v>
      </c>
      <c r="D853" s="91"/>
    </row>
    <row r="854" spans="1:4">
      <c r="A854" s="93" t="s">
        <v>467</v>
      </c>
      <c r="B854" s="92" t="s">
        <v>466</v>
      </c>
      <c r="C854" s="92" t="s">
        <v>465</v>
      </c>
      <c r="D854" s="91">
        <v>42937</v>
      </c>
    </row>
    <row r="855" spans="1:4">
      <c r="A855" s="93" t="s">
        <v>464</v>
      </c>
      <c r="B855" s="92">
        <v>1331</v>
      </c>
      <c r="C855" s="92" t="s">
        <v>463</v>
      </c>
      <c r="D855" s="91">
        <v>42605</v>
      </c>
    </row>
    <row r="856" spans="1:4">
      <c r="A856" s="93" t="s">
        <v>462</v>
      </c>
      <c r="B856" s="92" t="s">
        <v>461</v>
      </c>
      <c r="C856" s="92"/>
      <c r="D856" s="91"/>
    </row>
    <row r="857" spans="1:4">
      <c r="A857" s="93" t="s">
        <v>460</v>
      </c>
      <c r="B857" s="92" t="s">
        <v>459</v>
      </c>
      <c r="C857" s="92" t="s">
        <v>458</v>
      </c>
      <c r="D857" s="91">
        <v>42937</v>
      </c>
    </row>
    <row r="858" spans="1:4">
      <c r="A858" s="93" t="s">
        <v>457</v>
      </c>
      <c r="B858" s="92" t="s">
        <v>456</v>
      </c>
      <c r="C858" s="92" t="s">
        <v>455</v>
      </c>
      <c r="D858" s="91">
        <v>43038</v>
      </c>
    </row>
    <row r="859" spans="1:4">
      <c r="A859" s="93" t="s">
        <v>454</v>
      </c>
      <c r="B859" s="92" t="s">
        <v>453</v>
      </c>
      <c r="C859" s="92"/>
      <c r="D859" s="91"/>
    </row>
    <row r="860" spans="1:4">
      <c r="A860" s="93" t="s">
        <v>452</v>
      </c>
      <c r="B860" s="92" t="s">
        <v>451</v>
      </c>
      <c r="C860" s="92"/>
      <c r="D860" s="91"/>
    </row>
    <row r="861" spans="1:4">
      <c r="A861" s="93" t="s">
        <v>450</v>
      </c>
      <c r="B861" s="92" t="s">
        <v>449</v>
      </c>
      <c r="C861" s="92" t="s">
        <v>448</v>
      </c>
      <c r="D861" s="91">
        <v>43064</v>
      </c>
    </row>
    <row r="862" spans="1:4">
      <c r="A862" s="93" t="s">
        <v>447</v>
      </c>
      <c r="B862" s="92" t="s">
        <v>444</v>
      </c>
      <c r="C862" s="92" t="s">
        <v>446</v>
      </c>
      <c r="D862" s="91">
        <v>42754</v>
      </c>
    </row>
    <row r="863" spans="1:4">
      <c r="A863" s="93" t="s">
        <v>445</v>
      </c>
      <c r="B863" s="92" t="s">
        <v>444</v>
      </c>
      <c r="C863" s="92"/>
      <c r="D863" s="91"/>
    </row>
    <row r="864" spans="1:4">
      <c r="A864" s="93" t="s">
        <v>443</v>
      </c>
      <c r="B864" s="92" t="s">
        <v>442</v>
      </c>
      <c r="C864" s="92"/>
      <c r="D864" s="91"/>
    </row>
    <row r="865" spans="1:4">
      <c r="A865" s="93" t="s">
        <v>441</v>
      </c>
      <c r="B865" s="92" t="s">
        <v>440</v>
      </c>
      <c r="C865" s="92"/>
      <c r="D865" s="91"/>
    </row>
    <row r="866" spans="1:4">
      <c r="A866" s="93" t="s">
        <v>439</v>
      </c>
      <c r="B866" s="92" t="s">
        <v>438</v>
      </c>
      <c r="C866" s="92"/>
      <c r="D866" s="91"/>
    </row>
    <row r="867" spans="1:4">
      <c r="A867" s="93" t="s">
        <v>437</v>
      </c>
      <c r="B867" s="92" t="s">
        <v>436</v>
      </c>
      <c r="C867" s="92"/>
      <c r="D867" s="91"/>
    </row>
    <row r="868" spans="1:4">
      <c r="A868" s="93" t="s">
        <v>435</v>
      </c>
      <c r="B868" s="92" t="s">
        <v>434</v>
      </c>
      <c r="C868" s="92" t="s">
        <v>433</v>
      </c>
      <c r="D868" s="91">
        <v>43087</v>
      </c>
    </row>
    <row r="869" spans="1:4">
      <c r="A869" s="93" t="s">
        <v>432</v>
      </c>
      <c r="B869" s="92" t="s">
        <v>431</v>
      </c>
      <c r="C869" s="92"/>
      <c r="D869" s="91"/>
    </row>
    <row r="870" spans="1:4">
      <c r="A870" s="93" t="s">
        <v>430</v>
      </c>
      <c r="B870" s="92" t="s">
        <v>429</v>
      </c>
      <c r="C870" s="92"/>
      <c r="D870" s="91"/>
    </row>
    <row r="871" spans="1:4">
      <c r="A871" s="93" t="s">
        <v>428</v>
      </c>
      <c r="B871" s="92" t="s">
        <v>427</v>
      </c>
      <c r="C871" s="92" t="s">
        <v>426</v>
      </c>
      <c r="D871" s="91">
        <v>42698</v>
      </c>
    </row>
    <row r="872" spans="1:4">
      <c r="A872" s="93" t="s">
        <v>425</v>
      </c>
      <c r="B872" s="92" t="s">
        <v>424</v>
      </c>
      <c r="C872" s="92"/>
      <c r="D872" s="91"/>
    </row>
    <row r="873" spans="1:4" ht="15.75" thickBot="1">
      <c r="A873" s="90" t="s">
        <v>423</v>
      </c>
      <c r="B873" s="89" t="s">
        <v>422</v>
      </c>
      <c r="C873" s="89"/>
      <c r="D873" s="88"/>
    </row>
  </sheetData>
  <autoFilter ref="A1:D8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payments to sah</vt:lpstr>
      <vt:lpstr>Show Room</vt:lpstr>
      <vt:lpstr>Makmata-Showroom Payments2017</vt:lpstr>
      <vt:lpstr>Makmata-Showroom Payments2018</vt:lpstr>
      <vt:lpstr>Bank Transfer</vt:lpstr>
      <vt:lpstr>List of tenants</vt:lpstr>
      <vt:lpstr>استلام مفاتيح شقق</vt:lpstr>
      <vt:lpstr>'Show Room'!Print_Area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JQ-001</dc:creator>
  <cp:lastModifiedBy>CodyTech</cp:lastModifiedBy>
  <cp:lastPrinted>2017-12-23T09:40:24Z</cp:lastPrinted>
  <dcterms:created xsi:type="dcterms:W3CDTF">2017-12-17T09:43:31Z</dcterms:created>
  <dcterms:modified xsi:type="dcterms:W3CDTF">2018-04-27T15:05:56Z</dcterms:modified>
</cp:coreProperties>
</file>