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igene Dateien\Projekte\2022\Laser-Pecker Burntest\"/>
    </mc:Choice>
  </mc:AlternateContent>
  <bookViews>
    <workbookView xWindow="0" yWindow="1800" windowWidth="57600" windowHeight="13020"/>
  </bookViews>
  <sheets>
    <sheet name="LP-TestPattern" sheetId="2" r:id="rId1"/>
    <sheet name="Tabelle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2" l="1"/>
  <c r="E50" i="2" s="1"/>
  <c r="C37" i="2"/>
  <c r="C50" i="2" s="1"/>
  <c r="F5" i="2"/>
  <c r="D5" i="2"/>
  <c r="C26" i="2"/>
  <c r="C34" i="2" s="1"/>
  <c r="E26" i="2"/>
  <c r="E34" i="2" s="1"/>
  <c r="G7" i="2"/>
  <c r="C30" i="2" s="1"/>
  <c r="I24" i="2" s="1"/>
  <c r="G6" i="2"/>
  <c r="C28" i="2" s="1"/>
  <c r="G24" i="2" s="1"/>
  <c r="B11" i="1"/>
  <c r="B10" i="1"/>
  <c r="B9" i="1"/>
  <c r="B8" i="1"/>
  <c r="B7" i="1"/>
  <c r="B6" i="1"/>
  <c r="B5" i="1"/>
  <c r="B4" i="1"/>
  <c r="B3" i="1"/>
  <c r="B2" i="1"/>
  <c r="C22" i="1"/>
  <c r="D22" i="1" s="1"/>
  <c r="E22" i="1" s="1"/>
  <c r="F22" i="1" s="1"/>
  <c r="G22" i="1" s="1"/>
  <c r="H22" i="1" s="1"/>
  <c r="I22" i="1" s="1"/>
  <c r="J22" i="1" s="1"/>
  <c r="K22" i="1" s="1"/>
  <c r="L22" i="1" s="1"/>
  <c r="C54" i="2" l="1"/>
  <c r="G50" i="2" s="1"/>
  <c r="C63" i="2"/>
  <c r="E63" i="2"/>
  <c r="E39" i="2"/>
  <c r="C67" i="2"/>
  <c r="G63" i="2" s="1"/>
  <c r="C52" i="2"/>
  <c r="C41" i="2"/>
  <c r="G37" i="2" s="1"/>
  <c r="E44" i="2"/>
  <c r="E45" i="2" s="1"/>
  <c r="E46" i="2" s="1"/>
  <c r="E47" i="2"/>
  <c r="C43" i="2"/>
  <c r="I37" i="2" s="1"/>
  <c r="C39" i="2"/>
  <c r="E31" i="2"/>
  <c r="E32" i="2" s="1"/>
  <c r="E33" i="2" s="1"/>
  <c r="C31" i="2"/>
  <c r="C32" i="2" s="1"/>
  <c r="C33" i="2" s="1"/>
  <c r="E76" i="2" l="1"/>
  <c r="E78" i="2" s="1"/>
  <c r="C65" i="2"/>
  <c r="C76" i="2"/>
  <c r="C69" i="2"/>
  <c r="I63" i="2" s="1"/>
  <c r="E65" i="2"/>
  <c r="C60" i="2"/>
  <c r="C57" i="2"/>
  <c r="C58" i="2" s="1"/>
  <c r="C59" i="2" s="1"/>
  <c r="C56" i="2"/>
  <c r="I50" i="2" s="1"/>
  <c r="E52" i="2"/>
  <c r="C44" i="2"/>
  <c r="C45" i="2" s="1"/>
  <c r="C46" i="2" s="1"/>
  <c r="C47" i="2"/>
  <c r="C82" i="2" l="1"/>
  <c r="I76" i="2" s="1"/>
  <c r="C80" i="2"/>
  <c r="G76" i="2" s="1"/>
  <c r="C89" i="2"/>
  <c r="C78" i="2"/>
  <c r="C70" i="2"/>
  <c r="C71" i="2" s="1"/>
  <c r="C72" i="2" s="1"/>
  <c r="C73" i="2"/>
  <c r="E89" i="2"/>
  <c r="E83" i="2"/>
  <c r="E84" i="2" s="1"/>
  <c r="E85" i="2" s="1"/>
  <c r="E86" i="2"/>
  <c r="E73" i="2"/>
  <c r="E70" i="2"/>
  <c r="E71" i="2" s="1"/>
  <c r="E72" i="2" s="1"/>
  <c r="E60" i="2"/>
  <c r="E57" i="2"/>
  <c r="E58" i="2" s="1"/>
  <c r="E59" i="2" s="1"/>
  <c r="E102" i="2" l="1"/>
  <c r="E91" i="2"/>
  <c r="C95" i="2"/>
  <c r="I89" i="2" s="1"/>
  <c r="C86" i="2"/>
  <c r="C83" i="2"/>
  <c r="C84" i="2" s="1"/>
  <c r="C85" i="2" s="1"/>
  <c r="C93" i="2"/>
  <c r="G89" i="2" s="1"/>
  <c r="C102" i="2"/>
  <c r="C91" i="2"/>
  <c r="C99" i="2" l="1"/>
  <c r="C96" i="2"/>
  <c r="C97" i="2" s="1"/>
  <c r="C98" i="2" s="1"/>
  <c r="C106" i="2"/>
  <c r="G102" i="2" s="1"/>
  <c r="C115" i="2"/>
  <c r="C104" i="2"/>
  <c r="E99" i="2"/>
  <c r="E96" i="2"/>
  <c r="E97" i="2" s="1"/>
  <c r="E98" i="2" s="1"/>
  <c r="E115" i="2"/>
  <c r="C108" i="2"/>
  <c r="I102" i="2" s="1"/>
  <c r="E104" i="2"/>
  <c r="E128" i="2" l="1"/>
  <c r="E117" i="2"/>
  <c r="C121" i="2"/>
  <c r="I115" i="2" s="1"/>
  <c r="C112" i="2"/>
  <c r="C109" i="2"/>
  <c r="C110" i="2" s="1"/>
  <c r="C111" i="2" s="1"/>
  <c r="C119" i="2"/>
  <c r="G115" i="2" s="1"/>
  <c r="C128" i="2"/>
  <c r="C117" i="2"/>
  <c r="E112" i="2"/>
  <c r="E109" i="2"/>
  <c r="E110" i="2" s="1"/>
  <c r="E111" i="2" s="1"/>
  <c r="C125" i="2" l="1"/>
  <c r="C122" i="2"/>
  <c r="C123" i="2" s="1"/>
  <c r="C124" i="2" s="1"/>
  <c r="C132" i="2"/>
  <c r="G128" i="2" s="1"/>
  <c r="C141" i="2"/>
  <c r="C130" i="2"/>
  <c r="E122" i="2"/>
  <c r="E123" i="2" s="1"/>
  <c r="E124" i="2" s="1"/>
  <c r="E125" i="2"/>
  <c r="E141" i="2"/>
  <c r="C134" i="2"/>
  <c r="I128" i="2" s="1"/>
  <c r="E130" i="2"/>
  <c r="E154" i="2" l="1"/>
  <c r="E143" i="2"/>
  <c r="C147" i="2"/>
  <c r="I141" i="2" s="1"/>
  <c r="C135" i="2"/>
  <c r="C136" i="2" s="1"/>
  <c r="C137" i="2" s="1"/>
  <c r="C138" i="2"/>
  <c r="C143" i="2"/>
  <c r="C154" i="2"/>
  <c r="C145" i="2"/>
  <c r="G141" i="2" s="1"/>
  <c r="E138" i="2"/>
  <c r="E135" i="2"/>
  <c r="E136" i="2" s="1"/>
  <c r="E137" i="2" s="1"/>
  <c r="C156" i="2" l="1"/>
  <c r="C167" i="2"/>
  <c r="C158" i="2"/>
  <c r="G154" i="2" s="1"/>
  <c r="C151" i="2"/>
  <c r="C148" i="2"/>
  <c r="C149" i="2" s="1"/>
  <c r="C150" i="2" s="1"/>
  <c r="E151" i="2"/>
  <c r="E148" i="2"/>
  <c r="E149" i="2" s="1"/>
  <c r="E150" i="2" s="1"/>
  <c r="E167" i="2"/>
  <c r="E156" i="2"/>
  <c r="C160" i="2"/>
  <c r="I154" i="2" s="1"/>
  <c r="E164" i="2" l="1"/>
  <c r="E161" i="2"/>
  <c r="E162" i="2" s="1"/>
  <c r="E163" i="2" s="1"/>
  <c r="C161" i="2"/>
  <c r="C162" i="2" s="1"/>
  <c r="C163" i="2" s="1"/>
  <c r="C164" i="2"/>
  <c r="E180" i="2"/>
  <c r="E169" i="2"/>
  <c r="C173" i="2"/>
  <c r="I167" i="2" s="1"/>
  <c r="C171" i="2"/>
  <c r="G167" i="2" s="1"/>
  <c r="C180" i="2"/>
  <c r="C169" i="2"/>
  <c r="E177" i="2" l="1"/>
  <c r="E174" i="2"/>
  <c r="E175" i="2" s="1"/>
  <c r="E176" i="2" s="1"/>
  <c r="E193" i="2"/>
  <c r="C186" i="2"/>
  <c r="I180" i="2" s="1"/>
  <c r="E182" i="2"/>
  <c r="C177" i="2"/>
  <c r="C174" i="2"/>
  <c r="C175" i="2" s="1"/>
  <c r="C176" i="2" s="1"/>
  <c r="C182" i="2"/>
  <c r="C193" i="2"/>
  <c r="C184" i="2"/>
  <c r="G180" i="2" s="1"/>
  <c r="C190" i="2" l="1"/>
  <c r="C187" i="2"/>
  <c r="C188" i="2" s="1"/>
  <c r="C189" i="2" s="1"/>
  <c r="E187" i="2"/>
  <c r="E188" i="2" s="1"/>
  <c r="E189" i="2" s="1"/>
  <c r="E190" i="2"/>
  <c r="E206" i="2"/>
  <c r="C199" i="2"/>
  <c r="I193" i="2" s="1"/>
  <c r="E195" i="2"/>
  <c r="C206" i="2"/>
  <c r="C195" i="2"/>
  <c r="C197" i="2"/>
  <c r="G193" i="2" s="1"/>
  <c r="E203" i="2" l="1"/>
  <c r="E200" i="2"/>
  <c r="E201" i="2" s="1"/>
  <c r="E202" i="2" s="1"/>
  <c r="E219" i="2"/>
  <c r="C212" i="2"/>
  <c r="I206" i="2" s="1"/>
  <c r="E208" i="2"/>
  <c r="C210" i="2"/>
  <c r="G206" i="2" s="1"/>
  <c r="C219" i="2"/>
  <c r="C208" i="2"/>
  <c r="C203" i="2"/>
  <c r="C200" i="2"/>
  <c r="C201" i="2" s="1"/>
  <c r="C202" i="2" s="1"/>
  <c r="C213" i="2" l="1"/>
  <c r="C214" i="2" s="1"/>
  <c r="C215" i="2" s="1"/>
  <c r="C216" i="2"/>
  <c r="C223" i="2"/>
  <c r="G219" i="2" s="1"/>
  <c r="C232" i="2"/>
  <c r="C221" i="2"/>
  <c r="E216" i="2"/>
  <c r="E213" i="2"/>
  <c r="E214" i="2" s="1"/>
  <c r="E215" i="2" s="1"/>
  <c r="E232" i="2"/>
  <c r="E221" i="2"/>
  <c r="C225" i="2"/>
  <c r="I219" i="2" s="1"/>
  <c r="C236" i="2" l="1"/>
  <c r="G232" i="2" s="1"/>
  <c r="C245" i="2"/>
  <c r="C234" i="2"/>
  <c r="E245" i="2"/>
  <c r="E234" i="2"/>
  <c r="C238" i="2"/>
  <c r="I232" i="2" s="1"/>
  <c r="C229" i="2"/>
  <c r="C226" i="2"/>
  <c r="C227" i="2" s="1"/>
  <c r="C228" i="2" s="1"/>
  <c r="E229" i="2"/>
  <c r="E226" i="2"/>
  <c r="E227" i="2" s="1"/>
  <c r="E228" i="2" s="1"/>
  <c r="E242" i="2" l="1"/>
  <c r="E239" i="2"/>
  <c r="E240" i="2" s="1"/>
  <c r="E241" i="2" s="1"/>
  <c r="E258" i="2"/>
  <c r="E247" i="2"/>
  <c r="C251" i="2"/>
  <c r="I245" i="2" s="1"/>
  <c r="C242" i="2"/>
  <c r="C239" i="2"/>
  <c r="C240" i="2" s="1"/>
  <c r="C241" i="2" s="1"/>
  <c r="C249" i="2"/>
  <c r="G245" i="2" s="1"/>
  <c r="C258" i="2"/>
  <c r="C247" i="2"/>
  <c r="E255" i="2" l="1"/>
  <c r="E252" i="2"/>
  <c r="E253" i="2" s="1"/>
  <c r="E254" i="2" s="1"/>
  <c r="C271" i="2"/>
  <c r="C260" i="2"/>
  <c r="C262" i="2"/>
  <c r="G258" i="2" s="1"/>
  <c r="E271" i="2"/>
  <c r="C264" i="2"/>
  <c r="I258" i="2" s="1"/>
  <c r="E260" i="2"/>
  <c r="C255" i="2"/>
  <c r="C252" i="2"/>
  <c r="C253" i="2" s="1"/>
  <c r="C254" i="2" s="1"/>
  <c r="C277" i="2" l="1"/>
  <c r="I271" i="2" s="1"/>
  <c r="E273" i="2"/>
  <c r="E268" i="2"/>
  <c r="E265" i="2"/>
  <c r="E266" i="2" s="1"/>
  <c r="E267" i="2" s="1"/>
  <c r="C273" i="2"/>
  <c r="E284" i="2"/>
  <c r="C284" i="2"/>
  <c r="C275" i="2"/>
  <c r="G271" i="2" s="1"/>
  <c r="C265" i="2"/>
  <c r="C266" i="2" s="1"/>
  <c r="C267" i="2" s="1"/>
  <c r="C268" i="2"/>
  <c r="C281" i="2" l="1"/>
  <c r="C278" i="2"/>
  <c r="C279" i="2" s="1"/>
  <c r="C280" i="2" s="1"/>
  <c r="C290" i="2"/>
  <c r="I284" i="2" s="1"/>
  <c r="E286" i="2"/>
  <c r="C288" i="2"/>
  <c r="G284" i="2" s="1"/>
  <c r="E297" i="2"/>
  <c r="C297" i="2"/>
  <c r="C286" i="2"/>
  <c r="E281" i="2"/>
  <c r="E278" i="2"/>
  <c r="E279" i="2" s="1"/>
  <c r="E280" i="2" s="1"/>
  <c r="C294" i="2" l="1"/>
  <c r="C291" i="2"/>
  <c r="C292" i="2" s="1"/>
  <c r="C293" i="2" s="1"/>
  <c r="C301" i="2"/>
  <c r="G297" i="2" s="1"/>
  <c r="C299" i="2"/>
  <c r="E310" i="2"/>
  <c r="C310" i="2"/>
  <c r="E294" i="2"/>
  <c r="E291" i="2"/>
  <c r="E292" i="2" s="1"/>
  <c r="E293" i="2" s="1"/>
  <c r="C303" i="2"/>
  <c r="I297" i="2" s="1"/>
  <c r="E299" i="2"/>
  <c r="C316" i="2" l="1"/>
  <c r="I310" i="2" s="1"/>
  <c r="E312" i="2"/>
  <c r="C307" i="2"/>
  <c r="C304" i="2"/>
  <c r="C305" i="2" s="1"/>
  <c r="C306" i="2" s="1"/>
  <c r="C312" i="2"/>
  <c r="E323" i="2"/>
  <c r="C314" i="2"/>
  <c r="G310" i="2" s="1"/>
  <c r="C323" i="2"/>
  <c r="E307" i="2"/>
  <c r="E304" i="2"/>
  <c r="E305" i="2" s="1"/>
  <c r="E306" i="2" s="1"/>
  <c r="C327" i="2" l="1"/>
  <c r="G323" i="2" s="1"/>
  <c r="C336" i="2"/>
  <c r="C325" i="2"/>
  <c r="E336" i="2"/>
  <c r="C317" i="2"/>
  <c r="C318" i="2" s="1"/>
  <c r="C319" i="2" s="1"/>
  <c r="C320" i="2"/>
  <c r="C329" i="2"/>
  <c r="I323" i="2" s="1"/>
  <c r="E325" i="2"/>
  <c r="E320" i="2"/>
  <c r="E317" i="2"/>
  <c r="E318" i="2" s="1"/>
  <c r="E319" i="2" s="1"/>
  <c r="E333" i="2" l="1"/>
  <c r="E330" i="2"/>
  <c r="E331" i="2" s="1"/>
  <c r="E332" i="2" s="1"/>
  <c r="C342" i="2"/>
  <c r="I336" i="2" s="1"/>
  <c r="E338" i="2"/>
  <c r="C333" i="2"/>
  <c r="C330" i="2"/>
  <c r="C331" i="2" s="1"/>
  <c r="C332" i="2" s="1"/>
  <c r="C338" i="2"/>
  <c r="E349" i="2"/>
  <c r="C340" i="2"/>
  <c r="G336" i="2" s="1"/>
  <c r="C349" i="2"/>
  <c r="C355" i="2" l="1"/>
  <c r="I349" i="2" s="1"/>
  <c r="E351" i="2"/>
  <c r="C346" i="2"/>
  <c r="C343" i="2"/>
  <c r="C344" i="2" s="1"/>
  <c r="C345" i="2" s="1"/>
  <c r="E346" i="2"/>
  <c r="E343" i="2"/>
  <c r="E344" i="2" s="1"/>
  <c r="E345" i="2" s="1"/>
  <c r="C353" i="2"/>
  <c r="G349" i="2" s="1"/>
  <c r="C362" i="2"/>
  <c r="E362" i="2"/>
  <c r="C351" i="2"/>
  <c r="C368" i="2" l="1"/>
  <c r="I362" i="2" s="1"/>
  <c r="E364" i="2"/>
  <c r="C364" i="2"/>
  <c r="E375" i="2"/>
  <c r="C366" i="2"/>
  <c r="G362" i="2" s="1"/>
  <c r="C375" i="2"/>
  <c r="C356" i="2"/>
  <c r="C357" i="2" s="1"/>
  <c r="C358" i="2" s="1"/>
  <c r="C359" i="2"/>
  <c r="E359" i="2"/>
  <c r="E356" i="2"/>
  <c r="E357" i="2" s="1"/>
  <c r="E358" i="2" s="1"/>
  <c r="C381" i="2" l="1"/>
  <c r="I375" i="2" s="1"/>
  <c r="E377" i="2"/>
  <c r="C388" i="2"/>
  <c r="C379" i="2"/>
  <c r="G375" i="2" s="1"/>
  <c r="C377" i="2"/>
  <c r="E388" i="2"/>
  <c r="C372" i="2"/>
  <c r="C369" i="2"/>
  <c r="C370" i="2" s="1"/>
  <c r="C371" i="2" s="1"/>
  <c r="E372" i="2"/>
  <c r="E369" i="2"/>
  <c r="E370" i="2" s="1"/>
  <c r="E371" i="2" s="1"/>
  <c r="E390" i="2" l="1"/>
  <c r="C394" i="2"/>
  <c r="I388" i="2" s="1"/>
  <c r="C385" i="2"/>
  <c r="C382" i="2"/>
  <c r="C383" i="2" s="1"/>
  <c r="C384" i="2" s="1"/>
  <c r="E401" i="2"/>
  <c r="C392" i="2"/>
  <c r="G388" i="2" s="1"/>
  <c r="C390" i="2"/>
  <c r="C401" i="2"/>
  <c r="E382" i="2"/>
  <c r="E383" i="2" s="1"/>
  <c r="E384" i="2" s="1"/>
  <c r="E385" i="2"/>
  <c r="E414" i="2" l="1"/>
  <c r="C414" i="2"/>
  <c r="C405" i="2"/>
  <c r="G401" i="2" s="1"/>
  <c r="C403" i="2"/>
  <c r="C407" i="2"/>
  <c r="I401" i="2" s="1"/>
  <c r="E403" i="2"/>
  <c r="C395" i="2"/>
  <c r="C396" i="2" s="1"/>
  <c r="C397" i="2" s="1"/>
  <c r="C398" i="2"/>
  <c r="E395" i="2"/>
  <c r="E396" i="2" s="1"/>
  <c r="E397" i="2" s="1"/>
  <c r="E398" i="2"/>
  <c r="C420" i="2" l="1"/>
  <c r="I414" i="2" s="1"/>
  <c r="E416" i="2"/>
  <c r="E411" i="2"/>
  <c r="E408" i="2"/>
  <c r="E409" i="2" s="1"/>
  <c r="E410" i="2" s="1"/>
  <c r="C411" i="2"/>
  <c r="C408" i="2"/>
  <c r="C409" i="2" s="1"/>
  <c r="C410" i="2" s="1"/>
  <c r="C418" i="2"/>
  <c r="G414" i="2" s="1"/>
  <c r="E427" i="2"/>
  <c r="C427" i="2"/>
  <c r="C416" i="2"/>
  <c r="C431" i="2" l="1"/>
  <c r="G427" i="2" s="1"/>
  <c r="E440" i="2"/>
  <c r="C429" i="2"/>
  <c r="C440" i="2"/>
  <c r="C433" i="2"/>
  <c r="I427" i="2" s="1"/>
  <c r="E429" i="2"/>
  <c r="C421" i="2"/>
  <c r="C422" i="2" s="1"/>
  <c r="C423" i="2" s="1"/>
  <c r="C424" i="2"/>
  <c r="E424" i="2"/>
  <c r="E421" i="2"/>
  <c r="E422" i="2" s="1"/>
  <c r="E423" i="2" s="1"/>
  <c r="E437" i="2" l="1"/>
  <c r="E434" i="2"/>
  <c r="E435" i="2" s="1"/>
  <c r="E436" i="2" s="1"/>
  <c r="C434" i="2"/>
  <c r="C435" i="2" s="1"/>
  <c r="C436" i="2" s="1"/>
  <c r="C437" i="2"/>
  <c r="E453" i="2"/>
  <c r="C453" i="2"/>
  <c r="C444" i="2"/>
  <c r="G440" i="2" s="1"/>
  <c r="C442" i="2"/>
  <c r="E442" i="2"/>
  <c r="C446" i="2"/>
  <c r="I440" i="2" s="1"/>
  <c r="C450" i="2" l="1"/>
  <c r="C447" i="2"/>
  <c r="C448" i="2" s="1"/>
  <c r="C449" i="2" s="1"/>
  <c r="C466" i="2"/>
  <c r="C455" i="2"/>
  <c r="C457" i="2"/>
  <c r="G453" i="2" s="1"/>
  <c r="E466" i="2"/>
  <c r="C459" i="2"/>
  <c r="I453" i="2" s="1"/>
  <c r="E455" i="2"/>
  <c r="E450" i="2"/>
  <c r="E447" i="2"/>
  <c r="E448" i="2" s="1"/>
  <c r="E449" i="2" s="1"/>
  <c r="E463" i="2" l="1"/>
  <c r="E460" i="2"/>
  <c r="E461" i="2" s="1"/>
  <c r="E462" i="2" s="1"/>
  <c r="C472" i="2"/>
  <c r="I466" i="2" s="1"/>
  <c r="E468" i="2"/>
  <c r="C460" i="2"/>
  <c r="C461" i="2" s="1"/>
  <c r="C462" i="2" s="1"/>
  <c r="C463" i="2"/>
  <c r="C479" i="2"/>
  <c r="E479" i="2"/>
  <c r="C470" i="2"/>
  <c r="G466" i="2" s="1"/>
  <c r="C468" i="2"/>
  <c r="E476" i="2" l="1"/>
  <c r="E473" i="2"/>
  <c r="E474" i="2" s="1"/>
  <c r="E475" i="2" s="1"/>
  <c r="C483" i="2"/>
  <c r="G479" i="2" s="1"/>
  <c r="C481" i="2"/>
  <c r="C492" i="2"/>
  <c r="E492" i="2"/>
  <c r="C476" i="2"/>
  <c r="C473" i="2"/>
  <c r="C474" i="2" s="1"/>
  <c r="C475" i="2" s="1"/>
  <c r="C485" i="2"/>
  <c r="I479" i="2" s="1"/>
  <c r="E481" i="2"/>
  <c r="C496" i="2" l="1"/>
  <c r="G492" i="2" s="1"/>
  <c r="C494" i="2"/>
  <c r="E505" i="2"/>
  <c r="C505" i="2"/>
  <c r="C498" i="2"/>
  <c r="I492" i="2" s="1"/>
  <c r="E494" i="2"/>
  <c r="C489" i="2"/>
  <c r="C486" i="2"/>
  <c r="C487" i="2" s="1"/>
  <c r="C488" i="2" s="1"/>
  <c r="E489" i="2"/>
  <c r="E486" i="2"/>
  <c r="E487" i="2" s="1"/>
  <c r="E488" i="2" s="1"/>
  <c r="E502" i="2" l="1"/>
  <c r="E499" i="2"/>
  <c r="E500" i="2" s="1"/>
  <c r="E501" i="2" s="1"/>
  <c r="C507" i="2"/>
  <c r="E518" i="2"/>
  <c r="C509" i="2"/>
  <c r="G505" i="2" s="1"/>
  <c r="C518" i="2"/>
  <c r="C511" i="2"/>
  <c r="I505" i="2" s="1"/>
  <c r="E507" i="2"/>
  <c r="C502" i="2"/>
  <c r="C499" i="2"/>
  <c r="C500" i="2" s="1"/>
  <c r="C501" i="2" s="1"/>
  <c r="E515" i="2" l="1"/>
  <c r="E512" i="2"/>
  <c r="E513" i="2" s="1"/>
  <c r="E514" i="2" s="1"/>
  <c r="C524" i="2"/>
  <c r="I518" i="2" s="1"/>
  <c r="E520" i="2"/>
  <c r="C531" i="2"/>
  <c r="C522" i="2"/>
  <c r="G518" i="2" s="1"/>
  <c r="C520" i="2"/>
  <c r="E531" i="2"/>
  <c r="C512" i="2"/>
  <c r="C513" i="2" s="1"/>
  <c r="C514" i="2" s="1"/>
  <c r="C515" i="2"/>
  <c r="C537" i="2" l="1"/>
  <c r="I531" i="2" s="1"/>
  <c r="E533" i="2"/>
  <c r="E528" i="2"/>
  <c r="E525" i="2"/>
  <c r="E526" i="2" s="1"/>
  <c r="E527" i="2" s="1"/>
  <c r="C525" i="2"/>
  <c r="C526" i="2" s="1"/>
  <c r="C527" i="2" s="1"/>
  <c r="C528" i="2"/>
  <c r="C544" i="2"/>
  <c r="E544" i="2"/>
  <c r="C535" i="2"/>
  <c r="G531" i="2" s="1"/>
  <c r="C533" i="2"/>
  <c r="C550" i="2" l="1"/>
  <c r="I544" i="2" s="1"/>
  <c r="E546" i="2"/>
  <c r="C548" i="2"/>
  <c r="G544" i="2" s="1"/>
  <c r="C546" i="2"/>
  <c r="E557" i="2"/>
  <c r="C557" i="2"/>
  <c r="C538" i="2"/>
  <c r="C539" i="2" s="1"/>
  <c r="C540" i="2" s="1"/>
  <c r="C541" i="2"/>
  <c r="E538" i="2"/>
  <c r="E539" i="2" s="1"/>
  <c r="E540" i="2" s="1"/>
  <c r="E541" i="2"/>
  <c r="C563" i="2" l="1"/>
  <c r="I557" i="2" s="1"/>
  <c r="E559" i="2"/>
  <c r="C554" i="2"/>
  <c r="C551" i="2"/>
  <c r="C552" i="2" s="1"/>
  <c r="C553" i="2" s="1"/>
  <c r="C561" i="2"/>
  <c r="G557" i="2" s="1"/>
  <c r="C559" i="2"/>
  <c r="E570" i="2"/>
  <c r="C570" i="2"/>
  <c r="E551" i="2"/>
  <c r="E552" i="2" s="1"/>
  <c r="E553" i="2" s="1"/>
  <c r="E554" i="2"/>
  <c r="E583" i="2" l="1"/>
  <c r="C572" i="2"/>
  <c r="C583" i="2"/>
  <c r="C574" i="2"/>
  <c r="G570" i="2" s="1"/>
  <c r="C576" i="2"/>
  <c r="I570" i="2" s="1"/>
  <c r="E572" i="2"/>
  <c r="E567" i="2"/>
  <c r="E564" i="2"/>
  <c r="E565" i="2" s="1"/>
  <c r="E566" i="2" s="1"/>
  <c r="C567" i="2"/>
  <c r="C564" i="2"/>
  <c r="C565" i="2" s="1"/>
  <c r="C566" i="2" s="1"/>
  <c r="C587" i="2" l="1"/>
  <c r="G583" i="2" s="1"/>
  <c r="C585" i="2"/>
  <c r="C596" i="2"/>
  <c r="E596" i="2"/>
  <c r="E580" i="2"/>
  <c r="E577" i="2"/>
  <c r="E578" i="2" s="1"/>
  <c r="E579" i="2" s="1"/>
  <c r="C580" i="2"/>
  <c r="C577" i="2"/>
  <c r="C578" i="2" s="1"/>
  <c r="C579" i="2" s="1"/>
  <c r="C589" i="2"/>
  <c r="I583" i="2" s="1"/>
  <c r="E585" i="2"/>
  <c r="C602" i="2" l="1"/>
  <c r="I596" i="2" s="1"/>
  <c r="E598" i="2"/>
  <c r="C598" i="2"/>
  <c r="C600" i="2"/>
  <c r="G596" i="2" s="1"/>
  <c r="C609" i="2"/>
  <c r="E609" i="2"/>
  <c r="E590" i="2"/>
  <c r="E591" i="2" s="1"/>
  <c r="E592" i="2" s="1"/>
  <c r="E593" i="2"/>
  <c r="C593" i="2"/>
  <c r="C590" i="2"/>
  <c r="C591" i="2" s="1"/>
  <c r="C592" i="2" s="1"/>
  <c r="C613" i="2" l="1"/>
  <c r="G609" i="2" s="1"/>
  <c r="E622" i="2"/>
  <c r="C622" i="2"/>
  <c r="C611" i="2"/>
  <c r="E611" i="2"/>
  <c r="C615" i="2"/>
  <c r="I609" i="2" s="1"/>
  <c r="C606" i="2"/>
  <c r="C603" i="2"/>
  <c r="C604" i="2" s="1"/>
  <c r="C605" i="2" s="1"/>
  <c r="E606" i="2"/>
  <c r="E603" i="2"/>
  <c r="E604" i="2" s="1"/>
  <c r="E605" i="2" s="1"/>
  <c r="C624" i="2" l="1"/>
  <c r="C626" i="2"/>
  <c r="G622" i="2" s="1"/>
  <c r="E635" i="2"/>
  <c r="C635" i="2"/>
  <c r="C616" i="2"/>
  <c r="C617" i="2" s="1"/>
  <c r="C618" i="2" s="1"/>
  <c r="C619" i="2"/>
  <c r="C628" i="2"/>
  <c r="I622" i="2" s="1"/>
  <c r="E624" i="2"/>
  <c r="E619" i="2"/>
  <c r="E616" i="2"/>
  <c r="E617" i="2" s="1"/>
  <c r="E618" i="2" s="1"/>
  <c r="C641" i="2" l="1"/>
  <c r="I635" i="2" s="1"/>
  <c r="E637" i="2"/>
  <c r="E632" i="2"/>
  <c r="E629" i="2"/>
  <c r="E630" i="2" s="1"/>
  <c r="E631" i="2" s="1"/>
  <c r="C637" i="2"/>
  <c r="C639" i="2"/>
  <c r="G635" i="2" s="1"/>
  <c r="E648" i="2"/>
  <c r="C648" i="2"/>
  <c r="C632" i="2"/>
  <c r="C629" i="2"/>
  <c r="C630" i="2" s="1"/>
  <c r="C631" i="2" s="1"/>
  <c r="E650" i="2" l="1"/>
  <c r="C654" i="2"/>
  <c r="I648" i="2" s="1"/>
  <c r="C642" i="2"/>
  <c r="C643" i="2" s="1"/>
  <c r="C644" i="2" s="1"/>
  <c r="C645" i="2"/>
  <c r="E645" i="2"/>
  <c r="E642" i="2"/>
  <c r="E643" i="2" s="1"/>
  <c r="E644" i="2" s="1"/>
  <c r="C652" i="2"/>
  <c r="G648" i="2" s="1"/>
  <c r="C650" i="2"/>
  <c r="E661" i="2"/>
  <c r="C661" i="2"/>
  <c r="C658" i="2" l="1"/>
  <c r="C655" i="2"/>
  <c r="C656" i="2" s="1"/>
  <c r="C657" i="2" s="1"/>
  <c r="C674" i="2"/>
  <c r="E674" i="2"/>
  <c r="C665" i="2"/>
  <c r="G661" i="2" s="1"/>
  <c r="C663" i="2"/>
  <c r="C667" i="2"/>
  <c r="I661" i="2" s="1"/>
  <c r="E663" i="2"/>
  <c r="E658" i="2"/>
  <c r="E655" i="2"/>
  <c r="E656" i="2" s="1"/>
  <c r="E657" i="2" s="1"/>
  <c r="E668" i="2" l="1"/>
  <c r="E669" i="2" s="1"/>
  <c r="E670" i="2" s="1"/>
  <c r="E671" i="2"/>
  <c r="C671" i="2"/>
  <c r="C668" i="2"/>
  <c r="C669" i="2" s="1"/>
  <c r="C670" i="2" s="1"/>
  <c r="C680" i="2"/>
  <c r="I674" i="2" s="1"/>
  <c r="E676" i="2"/>
  <c r="C678" i="2"/>
  <c r="G674" i="2" s="1"/>
  <c r="C676" i="2"/>
  <c r="C687" i="2"/>
  <c r="E687" i="2"/>
  <c r="C681" i="2" l="1"/>
  <c r="C682" i="2" s="1"/>
  <c r="C683" i="2" s="1"/>
  <c r="C684" i="2"/>
  <c r="E684" i="2"/>
  <c r="E681" i="2"/>
  <c r="E682" i="2" s="1"/>
  <c r="E683" i="2" s="1"/>
  <c r="C693" i="2"/>
  <c r="I687" i="2" s="1"/>
  <c r="E689" i="2"/>
  <c r="C691" i="2"/>
  <c r="G687" i="2" s="1"/>
  <c r="C700" i="2"/>
  <c r="C689" i="2"/>
  <c r="E700" i="2"/>
  <c r="C697" i="2" l="1"/>
  <c r="C694" i="2"/>
  <c r="C695" i="2" s="1"/>
  <c r="C696" i="2" s="1"/>
  <c r="E697" i="2"/>
  <c r="E694" i="2"/>
  <c r="E695" i="2" s="1"/>
  <c r="E696" i="2" s="1"/>
  <c r="C704" i="2"/>
  <c r="G700" i="2" s="1"/>
  <c r="C702" i="2"/>
  <c r="C713" i="2"/>
  <c r="E713" i="2"/>
  <c r="C706" i="2"/>
  <c r="I700" i="2" s="1"/>
  <c r="E702" i="2"/>
  <c r="C719" i="2" l="1"/>
  <c r="I713" i="2" s="1"/>
  <c r="E715" i="2"/>
  <c r="C707" i="2"/>
  <c r="C708" i="2" s="1"/>
  <c r="C709" i="2" s="1"/>
  <c r="C710" i="2"/>
  <c r="E710" i="2"/>
  <c r="E707" i="2"/>
  <c r="E708" i="2" s="1"/>
  <c r="E709" i="2" s="1"/>
  <c r="C726" i="2"/>
  <c r="C717" i="2"/>
  <c r="G713" i="2" s="1"/>
  <c r="C715" i="2"/>
  <c r="E726" i="2"/>
  <c r="C728" i="2" l="1"/>
  <c r="E739" i="2"/>
  <c r="C730" i="2"/>
  <c r="G726" i="2" s="1"/>
  <c r="C739" i="2"/>
  <c r="C723" i="2"/>
  <c r="C720" i="2"/>
  <c r="C721" i="2" s="1"/>
  <c r="C722" i="2" s="1"/>
  <c r="C732" i="2"/>
  <c r="I726" i="2" s="1"/>
  <c r="E728" i="2"/>
  <c r="E723" i="2"/>
  <c r="E720" i="2"/>
  <c r="E721" i="2" s="1"/>
  <c r="E722" i="2" s="1"/>
  <c r="E736" i="2" l="1"/>
  <c r="E733" i="2"/>
  <c r="E734" i="2" s="1"/>
  <c r="E735" i="2" s="1"/>
  <c r="C745" i="2"/>
  <c r="I739" i="2" s="1"/>
  <c r="E741" i="2"/>
  <c r="C743" i="2"/>
  <c r="G739" i="2" s="1"/>
  <c r="C741" i="2"/>
  <c r="E752" i="2"/>
  <c r="C752" i="2"/>
  <c r="C736" i="2"/>
  <c r="C733" i="2"/>
  <c r="C734" i="2" s="1"/>
  <c r="C735" i="2" s="1"/>
  <c r="C765" i="2" l="1"/>
  <c r="C756" i="2"/>
  <c r="G752" i="2" s="1"/>
  <c r="C754" i="2"/>
  <c r="E765" i="2"/>
  <c r="E749" i="2"/>
  <c r="E746" i="2"/>
  <c r="E747" i="2" s="1"/>
  <c r="E748" i="2" s="1"/>
  <c r="C749" i="2"/>
  <c r="C746" i="2"/>
  <c r="C747" i="2" s="1"/>
  <c r="C748" i="2" s="1"/>
  <c r="C758" i="2"/>
  <c r="I752" i="2" s="1"/>
  <c r="E754" i="2"/>
  <c r="C767" i="2" l="1"/>
  <c r="E778" i="2"/>
  <c r="C769" i="2"/>
  <c r="G765" i="2" s="1"/>
  <c r="C778" i="2"/>
  <c r="E762" i="2"/>
  <c r="E759" i="2"/>
  <c r="E760" i="2" s="1"/>
  <c r="E761" i="2" s="1"/>
  <c r="E767" i="2"/>
  <c r="C771" i="2"/>
  <c r="I765" i="2" s="1"/>
  <c r="C759" i="2"/>
  <c r="C760" i="2" s="1"/>
  <c r="C761" i="2" s="1"/>
  <c r="C762" i="2"/>
  <c r="E772" i="2" l="1"/>
  <c r="E773" i="2" s="1"/>
  <c r="E774" i="2" s="1"/>
  <c r="E775" i="2"/>
  <c r="C780" i="2"/>
  <c r="C782" i="2"/>
  <c r="G778" i="2" s="1"/>
  <c r="E791" i="2"/>
  <c r="C791" i="2"/>
  <c r="C784" i="2"/>
  <c r="I778" i="2" s="1"/>
  <c r="E780" i="2"/>
  <c r="C775" i="2"/>
  <c r="C772" i="2"/>
  <c r="C773" i="2" s="1"/>
  <c r="C774" i="2" s="1"/>
  <c r="E788" i="2" l="1"/>
  <c r="E785" i="2"/>
  <c r="E786" i="2" s="1"/>
  <c r="E787" i="2" s="1"/>
  <c r="E804" i="2"/>
  <c r="C804" i="2"/>
  <c r="C793" i="2"/>
  <c r="C795" i="2"/>
  <c r="G791" i="2" s="1"/>
  <c r="C797" i="2"/>
  <c r="I791" i="2" s="1"/>
  <c r="E793" i="2"/>
  <c r="C788" i="2"/>
  <c r="C785" i="2"/>
  <c r="C786" i="2" s="1"/>
  <c r="C787" i="2" s="1"/>
  <c r="E801" i="2" l="1"/>
  <c r="E798" i="2"/>
  <c r="E799" i="2" s="1"/>
  <c r="E800" i="2" s="1"/>
  <c r="C801" i="2"/>
  <c r="C798" i="2"/>
  <c r="C799" i="2" s="1"/>
  <c r="C800" i="2" s="1"/>
  <c r="C808" i="2"/>
  <c r="G804" i="2" s="1"/>
  <c r="E817" i="2"/>
  <c r="C817" i="2"/>
  <c r="C806" i="2"/>
  <c r="C810" i="2"/>
  <c r="I804" i="2" s="1"/>
  <c r="E806" i="2"/>
  <c r="C814" i="2" l="1"/>
  <c r="C811" i="2"/>
  <c r="C812" i="2" s="1"/>
  <c r="C813" i="2" s="1"/>
  <c r="C819" i="2"/>
  <c r="E830" i="2"/>
  <c r="C830" i="2"/>
  <c r="C821" i="2"/>
  <c r="G817" i="2" s="1"/>
  <c r="C823" i="2"/>
  <c r="I817" i="2" s="1"/>
  <c r="E819" i="2"/>
  <c r="E814" i="2"/>
  <c r="E811" i="2"/>
  <c r="E812" i="2" s="1"/>
  <c r="E813" i="2" s="1"/>
  <c r="E827" i="2" l="1"/>
  <c r="E824" i="2"/>
  <c r="E825" i="2" s="1"/>
  <c r="E826" i="2" s="1"/>
  <c r="C834" i="2"/>
  <c r="G830" i="2" s="1"/>
  <c r="C832" i="2"/>
  <c r="C843" i="2"/>
  <c r="E843" i="2"/>
  <c r="C827" i="2"/>
  <c r="C824" i="2"/>
  <c r="C825" i="2" s="1"/>
  <c r="C826" i="2" s="1"/>
  <c r="C836" i="2"/>
  <c r="I830" i="2" s="1"/>
  <c r="E832" i="2"/>
  <c r="C849" i="2" l="1"/>
  <c r="I843" i="2" s="1"/>
  <c r="E845" i="2"/>
  <c r="C840" i="2"/>
  <c r="C837" i="2"/>
  <c r="C838" i="2" s="1"/>
  <c r="C839" i="2" s="1"/>
  <c r="C847" i="2"/>
  <c r="G843" i="2" s="1"/>
  <c r="C845" i="2"/>
  <c r="E856" i="2"/>
  <c r="C856" i="2"/>
  <c r="E840" i="2"/>
  <c r="E837" i="2"/>
  <c r="E838" i="2" s="1"/>
  <c r="E839" i="2" s="1"/>
  <c r="C860" i="2" l="1"/>
  <c r="G856" i="2" s="1"/>
  <c r="E869" i="2"/>
  <c r="C858" i="2"/>
  <c r="C869" i="2"/>
  <c r="E853" i="2"/>
  <c r="E850" i="2"/>
  <c r="E851" i="2" s="1"/>
  <c r="E852" i="2" s="1"/>
  <c r="C853" i="2"/>
  <c r="C850" i="2"/>
  <c r="C851" i="2" s="1"/>
  <c r="C852" i="2" s="1"/>
  <c r="C862" i="2"/>
  <c r="I856" i="2" s="1"/>
  <c r="E858" i="2"/>
  <c r="E882" i="2" l="1"/>
  <c r="C873" i="2"/>
  <c r="G869" i="2" s="1"/>
  <c r="C882" i="2"/>
  <c r="C871" i="2"/>
  <c r="C866" i="2"/>
  <c r="C863" i="2"/>
  <c r="C864" i="2" s="1"/>
  <c r="C865" i="2" s="1"/>
  <c r="E866" i="2"/>
  <c r="E863" i="2"/>
  <c r="E864" i="2" s="1"/>
  <c r="E865" i="2" s="1"/>
  <c r="C875" i="2"/>
  <c r="I869" i="2" s="1"/>
  <c r="E871" i="2"/>
  <c r="E879" i="2" l="1"/>
  <c r="E876" i="2"/>
  <c r="E877" i="2" s="1"/>
  <c r="E878" i="2" s="1"/>
  <c r="C888" i="2"/>
  <c r="I882" i="2" s="1"/>
  <c r="E884" i="2"/>
  <c r="C879" i="2"/>
  <c r="C876" i="2"/>
  <c r="C877" i="2" s="1"/>
  <c r="C878" i="2" s="1"/>
  <c r="C886" i="2"/>
  <c r="G882" i="2" s="1"/>
  <c r="E895" i="2"/>
  <c r="C884" i="2"/>
  <c r="C895" i="2"/>
  <c r="C889" i="2" l="1"/>
  <c r="C890" i="2" s="1"/>
  <c r="C891" i="2" s="1"/>
  <c r="C892" i="2"/>
  <c r="C901" i="2"/>
  <c r="I895" i="2" s="1"/>
  <c r="E897" i="2"/>
  <c r="C899" i="2"/>
  <c r="G895" i="2" s="1"/>
  <c r="C897" i="2"/>
  <c r="E908" i="2"/>
  <c r="C908" i="2"/>
  <c r="E892" i="2"/>
  <c r="E889" i="2"/>
  <c r="E890" i="2" s="1"/>
  <c r="E891" i="2" s="1"/>
  <c r="C914" i="2" l="1"/>
  <c r="I908" i="2" s="1"/>
  <c r="E910" i="2"/>
  <c r="C910" i="2"/>
  <c r="C921" i="2"/>
  <c r="E921" i="2"/>
  <c r="C912" i="2"/>
  <c r="G908" i="2" s="1"/>
  <c r="C902" i="2"/>
  <c r="C903" i="2" s="1"/>
  <c r="C904" i="2" s="1"/>
  <c r="C905" i="2"/>
  <c r="E905" i="2"/>
  <c r="E902" i="2"/>
  <c r="E903" i="2" s="1"/>
  <c r="E904" i="2" s="1"/>
  <c r="E918" i="2" l="1"/>
  <c r="E915" i="2"/>
  <c r="E916" i="2" s="1"/>
  <c r="E917" i="2" s="1"/>
  <c r="C927" i="2"/>
  <c r="I921" i="2" s="1"/>
  <c r="E923" i="2"/>
  <c r="E934" i="2"/>
  <c r="C934" i="2"/>
  <c r="C923" i="2"/>
  <c r="C925" i="2"/>
  <c r="G921" i="2" s="1"/>
  <c r="C918" i="2"/>
  <c r="C915" i="2"/>
  <c r="C916" i="2" s="1"/>
  <c r="C917" i="2" s="1"/>
  <c r="C931" i="2" l="1"/>
  <c r="C928" i="2"/>
  <c r="C929" i="2" s="1"/>
  <c r="C930" i="2" s="1"/>
  <c r="C938" i="2"/>
  <c r="G934" i="2" s="1"/>
  <c r="C936" i="2"/>
  <c r="C947" i="2"/>
  <c r="E947" i="2"/>
  <c r="E936" i="2"/>
  <c r="C940" i="2"/>
  <c r="I934" i="2" s="1"/>
  <c r="E931" i="2"/>
  <c r="E928" i="2"/>
  <c r="E929" i="2" s="1"/>
  <c r="E930" i="2" s="1"/>
  <c r="E941" i="2" l="1"/>
  <c r="E942" i="2" s="1"/>
  <c r="E943" i="2" s="1"/>
  <c r="E944" i="2"/>
  <c r="E949" i="2"/>
  <c r="C953" i="2"/>
  <c r="I947" i="2" s="1"/>
  <c r="C949" i="2"/>
  <c r="E960" i="2"/>
  <c r="C960" i="2"/>
  <c r="C951" i="2"/>
  <c r="G947" i="2" s="1"/>
  <c r="C944" i="2"/>
  <c r="C941" i="2"/>
  <c r="C942" i="2" s="1"/>
  <c r="C943" i="2" s="1"/>
  <c r="C964" i="2" l="1"/>
  <c r="G960" i="2" s="1"/>
  <c r="C962" i="2"/>
  <c r="E973" i="2"/>
  <c r="C973" i="2"/>
  <c r="E962" i="2"/>
  <c r="C966" i="2"/>
  <c r="I960" i="2" s="1"/>
  <c r="C957" i="2"/>
  <c r="C954" i="2"/>
  <c r="C955" i="2" s="1"/>
  <c r="C956" i="2" s="1"/>
  <c r="E957" i="2"/>
  <c r="E954" i="2"/>
  <c r="E955" i="2" s="1"/>
  <c r="E956" i="2" s="1"/>
  <c r="C970" i="2" l="1"/>
  <c r="C967" i="2"/>
  <c r="C968" i="2" s="1"/>
  <c r="C969" i="2" s="1"/>
  <c r="E970" i="2"/>
  <c r="E967" i="2"/>
  <c r="E968" i="2" s="1"/>
  <c r="E969" i="2" s="1"/>
  <c r="E986" i="2"/>
  <c r="C986" i="2"/>
  <c r="C977" i="2"/>
  <c r="G973" i="2" s="1"/>
  <c r="C975" i="2"/>
  <c r="E975" i="2"/>
  <c r="C979" i="2"/>
  <c r="I973" i="2" s="1"/>
  <c r="E980" i="2" l="1"/>
  <c r="E981" i="2" s="1"/>
  <c r="E982" i="2" s="1"/>
  <c r="E983" i="2"/>
  <c r="E999" i="2"/>
  <c r="C999" i="2"/>
  <c r="C990" i="2"/>
  <c r="G986" i="2" s="1"/>
  <c r="C988" i="2"/>
  <c r="C983" i="2"/>
  <c r="C980" i="2"/>
  <c r="C981" i="2" s="1"/>
  <c r="C982" i="2" s="1"/>
  <c r="E988" i="2"/>
  <c r="C992" i="2"/>
  <c r="I986" i="2" s="1"/>
  <c r="C996" i="2" l="1"/>
  <c r="C993" i="2"/>
  <c r="C994" i="2" s="1"/>
  <c r="C995" i="2" s="1"/>
  <c r="C1003" i="2"/>
  <c r="G999" i="2" s="1"/>
  <c r="C1012" i="2"/>
  <c r="C1001" i="2"/>
  <c r="E1012" i="2"/>
  <c r="E1001" i="2"/>
  <c r="C1005" i="2"/>
  <c r="I999" i="2" s="1"/>
  <c r="E993" i="2"/>
  <c r="E994" i="2" s="1"/>
  <c r="E995" i="2" s="1"/>
  <c r="E996" i="2"/>
  <c r="E1006" i="2" l="1"/>
  <c r="E1007" i="2" s="1"/>
  <c r="E1008" i="2" s="1"/>
  <c r="E1009" i="2"/>
  <c r="E1014" i="2"/>
  <c r="C1018" i="2"/>
  <c r="I1012" i="2" s="1"/>
  <c r="C1009" i="2"/>
  <c r="C1006" i="2"/>
  <c r="C1007" i="2" s="1"/>
  <c r="C1008" i="2" s="1"/>
  <c r="C1016" i="2"/>
  <c r="G1012" i="2" s="1"/>
  <c r="C1014" i="2"/>
  <c r="E1025" i="2"/>
  <c r="C1025" i="2"/>
  <c r="E1027" i="2" l="1"/>
  <c r="C1031" i="2"/>
  <c r="I1025" i="2" s="1"/>
  <c r="E1038" i="2"/>
  <c r="C1038" i="2"/>
  <c r="C1029" i="2"/>
  <c r="G1025" i="2" s="1"/>
  <c r="C1027" i="2"/>
  <c r="C1022" i="2"/>
  <c r="C1019" i="2"/>
  <c r="C1020" i="2" s="1"/>
  <c r="C1021" i="2" s="1"/>
  <c r="E1019" i="2"/>
  <c r="E1020" i="2" s="1"/>
  <c r="E1021" i="2" s="1"/>
  <c r="E1022" i="2"/>
  <c r="E1032" i="2" l="1"/>
  <c r="E1033" i="2" s="1"/>
  <c r="E1034" i="2" s="1"/>
  <c r="E1035" i="2"/>
  <c r="C1032" i="2"/>
  <c r="C1033" i="2" s="1"/>
  <c r="C1034" i="2" s="1"/>
  <c r="C1035" i="2"/>
  <c r="C1040" i="2"/>
  <c r="C1042" i="2"/>
  <c r="G1038" i="2" s="1"/>
  <c r="E1051" i="2"/>
  <c r="C1051" i="2"/>
  <c r="E1040" i="2"/>
  <c r="C1044" i="2"/>
  <c r="I1038" i="2" s="1"/>
  <c r="E1045" i="2" l="1"/>
  <c r="E1046" i="2" s="1"/>
  <c r="E1047" i="2" s="1"/>
  <c r="E1048" i="2"/>
  <c r="E1053" i="2"/>
  <c r="C1057" i="2"/>
  <c r="I1051" i="2" s="1"/>
  <c r="E1064" i="2"/>
  <c r="C1064" i="2"/>
  <c r="C1055" i="2"/>
  <c r="G1051" i="2" s="1"/>
  <c r="C1053" i="2"/>
  <c r="C1048" i="2"/>
  <c r="C1045" i="2"/>
  <c r="C1046" i="2" s="1"/>
  <c r="C1047" i="2" s="1"/>
  <c r="C1058" i="2" l="1"/>
  <c r="C1059" i="2" s="1"/>
  <c r="C1060" i="2" s="1"/>
  <c r="C1061" i="2"/>
  <c r="C1068" i="2"/>
  <c r="G1064" i="2" s="1"/>
  <c r="C1077" i="2"/>
  <c r="C1066" i="2"/>
  <c r="E1077" i="2"/>
  <c r="E1066" i="2"/>
  <c r="C1070" i="2"/>
  <c r="I1064" i="2" s="1"/>
  <c r="E1061" i="2"/>
  <c r="E1058" i="2"/>
  <c r="E1059" i="2" s="1"/>
  <c r="E1060" i="2" s="1"/>
  <c r="E1074" i="2" l="1"/>
  <c r="E1071" i="2"/>
  <c r="E1072" i="2" s="1"/>
  <c r="E1073" i="2" s="1"/>
  <c r="E1079" i="2"/>
  <c r="C1083" i="2"/>
  <c r="I1077" i="2" s="1"/>
  <c r="C1074" i="2"/>
  <c r="C1071" i="2"/>
  <c r="C1072" i="2" s="1"/>
  <c r="C1073" i="2" s="1"/>
  <c r="C1079" i="2"/>
  <c r="E1090" i="2"/>
  <c r="C1090" i="2"/>
  <c r="C1081" i="2"/>
  <c r="G1077" i="2" s="1"/>
  <c r="C1087" i="2" l="1"/>
  <c r="C1084" i="2"/>
  <c r="C1085" i="2" s="1"/>
  <c r="C1086" i="2" s="1"/>
  <c r="E1084" i="2"/>
  <c r="E1085" i="2" s="1"/>
  <c r="E1086" i="2" s="1"/>
  <c r="E1087" i="2"/>
  <c r="E1092" i="2"/>
  <c r="C1096" i="2"/>
  <c r="I1090" i="2" s="1"/>
  <c r="C1094" i="2"/>
  <c r="G1090" i="2" s="1"/>
  <c r="C1092" i="2"/>
  <c r="E1103" i="2"/>
  <c r="C1103" i="2"/>
  <c r="C1100" i="2" l="1"/>
  <c r="C1097" i="2"/>
  <c r="C1098" i="2" s="1"/>
  <c r="C1099" i="2" s="1"/>
  <c r="E1105" i="2"/>
  <c r="C1109" i="2"/>
  <c r="I1103" i="2" s="1"/>
  <c r="E1097" i="2"/>
  <c r="E1098" i="2" s="1"/>
  <c r="E1099" i="2" s="1"/>
  <c r="E1100" i="2"/>
  <c r="E1116" i="2"/>
  <c r="C1107" i="2"/>
  <c r="G1103" i="2" s="1"/>
  <c r="C1105" i="2"/>
  <c r="C1116" i="2"/>
  <c r="E1110" i="2" l="1"/>
  <c r="E1111" i="2" s="1"/>
  <c r="E1112" i="2" s="1"/>
  <c r="E1113" i="2"/>
  <c r="E1118" i="2"/>
  <c r="C1122" i="2"/>
  <c r="I1116" i="2" s="1"/>
  <c r="E1129" i="2"/>
  <c r="C1120" i="2"/>
  <c r="G1116" i="2" s="1"/>
  <c r="C1118" i="2"/>
  <c r="C1129" i="2"/>
  <c r="C1113" i="2"/>
  <c r="C1110" i="2"/>
  <c r="C1111" i="2" s="1"/>
  <c r="C1112" i="2" s="1"/>
  <c r="C1133" i="2" l="1"/>
  <c r="G1129" i="2" s="1"/>
  <c r="E1142" i="2"/>
  <c r="C1131" i="2"/>
  <c r="C1142" i="2"/>
  <c r="C1126" i="2"/>
  <c r="C1123" i="2"/>
  <c r="C1124" i="2" s="1"/>
  <c r="C1125" i="2" s="1"/>
  <c r="E1131" i="2"/>
  <c r="C1135" i="2"/>
  <c r="I1129" i="2" s="1"/>
  <c r="E1123" i="2"/>
  <c r="E1124" i="2" s="1"/>
  <c r="E1125" i="2" s="1"/>
  <c r="E1126" i="2"/>
  <c r="E1144" i="2" l="1"/>
  <c r="C1148" i="2"/>
  <c r="I1142" i="2" s="1"/>
  <c r="E1136" i="2"/>
  <c r="E1137" i="2" s="1"/>
  <c r="E1138" i="2" s="1"/>
  <c r="E1139" i="2"/>
  <c r="E1155" i="2"/>
  <c r="C1155" i="2"/>
  <c r="C1146" i="2"/>
  <c r="G1142" i="2" s="1"/>
  <c r="C1144" i="2"/>
  <c r="C1139" i="2"/>
  <c r="C1136" i="2"/>
  <c r="C1137" i="2" s="1"/>
  <c r="C1138" i="2" s="1"/>
  <c r="E1152" i="2" l="1"/>
  <c r="E1149" i="2"/>
  <c r="E1150" i="2" s="1"/>
  <c r="E1151" i="2" s="1"/>
  <c r="E1157" i="2"/>
  <c r="C1161" i="2"/>
  <c r="I1155" i="2" s="1"/>
  <c r="C1152" i="2"/>
  <c r="C1149" i="2"/>
  <c r="C1150" i="2" s="1"/>
  <c r="C1151" i="2" s="1"/>
  <c r="E1168" i="2"/>
  <c r="C1157" i="2"/>
  <c r="C1159" i="2"/>
  <c r="G1155" i="2" s="1"/>
  <c r="C1168" i="2"/>
  <c r="C1165" i="2" l="1"/>
  <c r="C1162" i="2"/>
  <c r="C1163" i="2" s="1"/>
  <c r="C1164" i="2" s="1"/>
  <c r="C1181" i="2"/>
  <c r="E1181" i="2"/>
  <c r="C1172" i="2"/>
  <c r="G1168" i="2" s="1"/>
  <c r="C1170" i="2"/>
  <c r="E1170" i="2"/>
  <c r="C1174" i="2"/>
  <c r="I1168" i="2" s="1"/>
  <c r="E1162" i="2"/>
  <c r="E1163" i="2" s="1"/>
  <c r="E1164" i="2" s="1"/>
  <c r="E1165" i="2"/>
  <c r="E1175" i="2" l="1"/>
  <c r="E1176" i="2" s="1"/>
  <c r="E1177" i="2" s="1"/>
  <c r="E1178" i="2"/>
  <c r="C1178" i="2"/>
  <c r="C1175" i="2"/>
  <c r="C1176" i="2" s="1"/>
  <c r="C1177" i="2" s="1"/>
  <c r="E1183" i="2"/>
  <c r="C1187" i="2"/>
  <c r="I1181" i="2" s="1"/>
  <c r="E1194" i="2"/>
  <c r="C1194" i="2"/>
  <c r="C1185" i="2"/>
  <c r="G1181" i="2" s="1"/>
  <c r="C1183" i="2"/>
  <c r="C1191" i="2" l="1"/>
  <c r="C1188" i="2"/>
  <c r="C1189" i="2" s="1"/>
  <c r="C1190" i="2" s="1"/>
  <c r="C1200" i="2"/>
  <c r="I1194" i="2" s="1"/>
  <c r="E1196" i="2"/>
  <c r="C1198" i="2"/>
  <c r="G1194" i="2" s="1"/>
  <c r="E1207" i="2"/>
  <c r="C1207" i="2"/>
  <c r="C1196" i="2"/>
  <c r="E1188" i="2"/>
  <c r="E1189" i="2" s="1"/>
  <c r="E1190" i="2" s="1"/>
  <c r="E1191" i="2"/>
  <c r="C1220" i="2" l="1"/>
  <c r="C1211" i="2"/>
  <c r="G1207" i="2" s="1"/>
  <c r="C1209" i="2"/>
  <c r="E1220" i="2"/>
  <c r="C1204" i="2"/>
  <c r="C1201" i="2"/>
  <c r="C1202" i="2" s="1"/>
  <c r="C1203" i="2" s="1"/>
  <c r="C1213" i="2"/>
  <c r="I1207" i="2" s="1"/>
  <c r="E1209" i="2"/>
  <c r="E1204" i="2"/>
  <c r="E1201" i="2"/>
  <c r="E1202" i="2" s="1"/>
  <c r="E1203" i="2" s="1"/>
  <c r="E1214" i="2" l="1"/>
  <c r="E1215" i="2" s="1"/>
  <c r="E1216" i="2" s="1"/>
  <c r="E1217" i="2"/>
  <c r="C1233" i="2"/>
  <c r="C1224" i="2"/>
  <c r="G1220" i="2" s="1"/>
  <c r="C1222" i="2"/>
  <c r="E1233" i="2"/>
  <c r="C1226" i="2"/>
  <c r="I1220" i="2" s="1"/>
  <c r="E1222" i="2"/>
  <c r="C1217" i="2"/>
  <c r="C1214" i="2"/>
  <c r="C1215" i="2" s="1"/>
  <c r="C1216" i="2" s="1"/>
  <c r="E1230" i="2" l="1"/>
  <c r="E1227" i="2"/>
  <c r="E1228" i="2" s="1"/>
  <c r="E1229" i="2" s="1"/>
  <c r="C1239" i="2"/>
  <c r="I1233" i="2" s="1"/>
  <c r="E1235" i="2"/>
  <c r="C1230" i="2"/>
  <c r="C1227" i="2"/>
  <c r="C1228" i="2" s="1"/>
  <c r="C1229" i="2" s="1"/>
  <c r="C1237" i="2"/>
  <c r="G1233" i="2" s="1"/>
  <c r="C1235" i="2"/>
  <c r="C1246" i="2"/>
  <c r="E1246" i="2"/>
  <c r="C1250" i="2" l="1"/>
  <c r="G1246" i="2" s="1"/>
  <c r="C1248" i="2"/>
  <c r="C1259" i="2"/>
  <c r="E1259" i="2"/>
  <c r="C1243" i="2"/>
  <c r="C1240" i="2"/>
  <c r="C1241" i="2" s="1"/>
  <c r="C1242" i="2" s="1"/>
  <c r="C1252" i="2"/>
  <c r="I1246" i="2" s="1"/>
  <c r="E1248" i="2"/>
  <c r="E1243" i="2"/>
  <c r="E1240" i="2"/>
  <c r="E1241" i="2" s="1"/>
  <c r="E1242" i="2" s="1"/>
  <c r="C1256" i="2" l="1"/>
  <c r="C1253" i="2"/>
  <c r="C1254" i="2" s="1"/>
  <c r="C1255" i="2" s="1"/>
  <c r="E1256" i="2"/>
  <c r="E1253" i="2"/>
  <c r="E1254" i="2" s="1"/>
  <c r="E1255" i="2" s="1"/>
  <c r="C1265" i="2"/>
  <c r="I1259" i="2" s="1"/>
  <c r="E1261" i="2"/>
  <c r="C1272" i="2"/>
  <c r="C1263" i="2"/>
  <c r="G1259" i="2" s="1"/>
  <c r="C1261" i="2"/>
  <c r="E1272" i="2"/>
  <c r="C1269" i="2" l="1"/>
  <c r="C1266" i="2"/>
  <c r="C1267" i="2" s="1"/>
  <c r="C1268" i="2" s="1"/>
  <c r="C1276" i="2"/>
  <c r="G1272" i="2" s="1"/>
  <c r="C1285" i="2"/>
  <c r="C1274" i="2"/>
  <c r="E1285" i="2"/>
  <c r="E1269" i="2"/>
  <c r="E1266" i="2"/>
  <c r="E1267" i="2" s="1"/>
  <c r="E1268" i="2" s="1"/>
  <c r="C1278" i="2"/>
  <c r="I1272" i="2" s="1"/>
  <c r="E1274" i="2"/>
  <c r="E1282" i="2" l="1"/>
  <c r="E1279" i="2"/>
  <c r="E1280" i="2" s="1"/>
  <c r="E1281" i="2" s="1"/>
  <c r="C1291" i="2"/>
  <c r="I1285" i="2" s="1"/>
  <c r="E1287" i="2"/>
  <c r="C1279" i="2"/>
  <c r="C1280" i="2" s="1"/>
  <c r="C1281" i="2" s="1"/>
  <c r="C1282" i="2"/>
  <c r="C1289" i="2"/>
  <c r="G1285" i="2" s="1"/>
  <c r="C1298" i="2"/>
  <c r="C1287" i="2"/>
  <c r="E1298" i="2"/>
  <c r="E1300" i="2" l="1"/>
  <c r="C1304" i="2"/>
  <c r="I1298" i="2" s="1"/>
  <c r="C1295" i="2"/>
  <c r="C1292" i="2"/>
  <c r="C1293" i="2" s="1"/>
  <c r="C1294" i="2" s="1"/>
  <c r="C1300" i="2"/>
  <c r="C1302" i="2"/>
  <c r="G1298" i="2" s="1"/>
  <c r="E1311" i="2"/>
  <c r="C1311" i="2"/>
  <c r="E1295" i="2"/>
  <c r="E1292" i="2"/>
  <c r="E1293" i="2" s="1"/>
  <c r="E1294" i="2" s="1"/>
  <c r="E1308" i="2" l="1"/>
  <c r="E1305" i="2"/>
  <c r="E1306" i="2" s="1"/>
  <c r="E1307" i="2" s="1"/>
  <c r="C1317" i="2"/>
  <c r="I1311" i="2" s="1"/>
  <c r="E1313" i="2"/>
  <c r="C1315" i="2"/>
  <c r="G1311" i="2" s="1"/>
  <c r="C1313" i="2"/>
  <c r="C1308" i="2"/>
  <c r="C1305" i="2"/>
  <c r="C1306" i="2" s="1"/>
  <c r="C1307" i="2" s="1"/>
  <c r="C1318" i="2" l="1"/>
  <c r="C1319" i="2" s="1"/>
  <c r="C1320" i="2" s="1"/>
  <c r="C1321" i="2"/>
  <c r="E1321" i="2"/>
  <c r="E1318" i="2"/>
  <c r="E1319" i="2" s="1"/>
  <c r="E1320" i="2" s="1"/>
</calcChain>
</file>

<file path=xl/sharedStrings.xml><?xml version="1.0" encoding="utf-8"?>
<sst xmlns="http://schemas.openxmlformats.org/spreadsheetml/2006/main" count="3481" uniqueCount="53">
  <si>
    <t>Speed</t>
  </si>
  <si>
    <t>Power</t>
  </si>
  <si>
    <t>M03</t>
  </si>
  <si>
    <t>G1</t>
  </si>
  <si>
    <t>S</t>
  </si>
  <si>
    <t>X</t>
  </si>
  <si>
    <t>F</t>
  </si>
  <si>
    <t>Y</t>
  </si>
  <si>
    <t>M05</t>
  </si>
  <si>
    <t>G0</t>
  </si>
  <si>
    <t>Raster</t>
  </si>
  <si>
    <t>Größe</t>
  </si>
  <si>
    <t>Nullpunkt</t>
  </si>
  <si>
    <t>;</t>
  </si>
  <si>
    <t>Versatz</t>
  </si>
  <si>
    <t>Max-Power</t>
  </si>
  <si>
    <t>Max-Speed</t>
  </si>
  <si>
    <t>Min-Power</t>
  </si>
  <si>
    <t>Min-Speed</t>
  </si>
  <si>
    <t>; The laser is turned off.</t>
  </si>
  <si>
    <t>G90</t>
  </si>
  <si>
    <t>; Set to Absolute Positioning</t>
  </si>
  <si>
    <t>G21</t>
  </si>
  <si>
    <t>; all units in mm</t>
  </si>
  <si>
    <t xml:space="preserve">G1 </t>
  </si>
  <si>
    <t>G4</t>
  </si>
  <si>
    <t>P</t>
  </si>
  <si>
    <t xml:space="preserve">; Pause the machine for a period of time. </t>
  </si>
  <si>
    <t>; Cut</t>
  </si>
  <si>
    <t>Power:</t>
  </si>
  <si>
    <t>Speed:</t>
  </si>
  <si>
    <t>SETTINGS</t>
  </si>
  <si>
    <t>Offset</t>
  </si>
  <si>
    <t>Grid</t>
  </si>
  <si>
    <t>Size</t>
  </si>
  <si>
    <t>Steps</t>
  </si>
  <si>
    <t xml:space="preserve">No impact lower than </t>
  </si>
  <si>
    <t>very little impact higher than</t>
  </si>
  <si>
    <t>X-Axis</t>
  </si>
  <si>
    <t>Y-Axis</t>
  </si>
  <si>
    <t>Fastness</t>
  </si>
  <si>
    <t>Strengh</t>
  </si>
  <si>
    <t>?</t>
  </si>
  <si>
    <t>; Set the default feedrate for G0 to 1500mm/min</t>
  </si>
  <si>
    <t>Row</t>
  </si>
  <si>
    <t>Column</t>
  </si>
  <si>
    <t xml:space="preserve"> ; Job Done return to user-defined finish pos</t>
  </si>
  <si>
    <t>DELETE EVERYTHING ABOVE IN THE GCODE FILE</t>
  </si>
  <si>
    <t>SEARCH AND REPLACE</t>
  </si>
  <si>
    <t>Comma to Dot</t>
  </si>
  <si>
    <t>Tab to Space</t>
  </si>
  <si>
    <t>Remove Quotationmarks</t>
  </si>
  <si>
    <t>Remove unnessasary Spaces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</si>
</sst>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left" vertical="center"/>
    </xf>
    <xf numFmtId="9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27"/>
  <sheetViews>
    <sheetView tabSelected="1" topLeftCell="A7" workbookViewId="0">
      <selection activeCell="H19" sqref="H19"/>
    </sheetView>
  </sheetViews>
  <sheetFormatPr baseColWidth="10" defaultRowHeight="15" x14ac:dyDescent="0.25"/>
  <cols>
    <col min="1" max="16384" width="11.42578125" style="1"/>
  </cols>
  <sheetData>
    <row r="1" spans="1:18" x14ac:dyDescent="0.25">
      <c r="A1" s="1" t="s">
        <v>13</v>
      </c>
    </row>
    <row r="2" spans="1:18" x14ac:dyDescent="0.25">
      <c r="A2" s="1" t="s">
        <v>13</v>
      </c>
      <c r="B2" s="5" t="s">
        <v>31</v>
      </c>
    </row>
    <row r="3" spans="1:18" x14ac:dyDescent="0.25">
      <c r="A3" s="1" t="s">
        <v>13</v>
      </c>
      <c r="B3" s="1" t="s">
        <v>32</v>
      </c>
      <c r="C3" s="1" t="s">
        <v>5</v>
      </c>
      <c r="D3" s="2">
        <v>-5</v>
      </c>
      <c r="E3" s="1" t="s">
        <v>7</v>
      </c>
      <c r="F3" s="2">
        <v>-5</v>
      </c>
      <c r="R3" s="4"/>
    </row>
    <row r="4" spans="1:18" x14ac:dyDescent="0.25">
      <c r="A4" s="1" t="s">
        <v>13</v>
      </c>
      <c r="B4" s="1" t="s">
        <v>33</v>
      </c>
      <c r="C4" s="1" t="s">
        <v>5</v>
      </c>
      <c r="D4" s="2">
        <v>5</v>
      </c>
      <c r="E4" s="1" t="s">
        <v>7</v>
      </c>
      <c r="F4" s="2">
        <v>5</v>
      </c>
    </row>
    <row r="5" spans="1:18" x14ac:dyDescent="0.25">
      <c r="A5" s="1" t="s">
        <v>13</v>
      </c>
      <c r="B5" s="1" t="s">
        <v>34</v>
      </c>
      <c r="C5" s="1" t="s">
        <v>5</v>
      </c>
      <c r="D5" s="2">
        <f>D4-1</f>
        <v>4</v>
      </c>
      <c r="E5" s="1" t="s">
        <v>7</v>
      </c>
      <c r="F5" s="2">
        <f>F4-1</f>
        <v>4</v>
      </c>
    </row>
    <row r="6" spans="1:18" x14ac:dyDescent="0.25">
      <c r="A6" s="1" t="s">
        <v>13</v>
      </c>
      <c r="B6" s="1" t="s">
        <v>17</v>
      </c>
      <c r="C6" s="3">
        <v>75</v>
      </c>
      <c r="D6" s="1" t="s">
        <v>15</v>
      </c>
      <c r="E6" s="3">
        <v>255</v>
      </c>
      <c r="F6" s="1" t="s">
        <v>35</v>
      </c>
      <c r="G6" s="3">
        <f>ROUNDDOWN(E6-C6,0)/9</f>
        <v>20</v>
      </c>
    </row>
    <row r="7" spans="1:18" x14ac:dyDescent="0.25">
      <c r="A7" s="1" t="s">
        <v>13</v>
      </c>
      <c r="B7" s="1" t="s">
        <v>18</v>
      </c>
      <c r="C7" s="3">
        <v>25</v>
      </c>
      <c r="D7" s="1" t="s">
        <v>16</v>
      </c>
      <c r="E7" s="3">
        <v>1000</v>
      </c>
      <c r="F7" s="1" t="s">
        <v>35</v>
      </c>
      <c r="G7" s="3">
        <f>ROUNDDOWN(E7-C7,0)/9</f>
        <v>108.33333333333333</v>
      </c>
    </row>
    <row r="8" spans="1:18" x14ac:dyDescent="0.25">
      <c r="A8" s="1" t="s">
        <v>13</v>
      </c>
      <c r="B8" s="1" t="s">
        <v>17</v>
      </c>
      <c r="C8" s="3">
        <v>75</v>
      </c>
      <c r="D8" s="7" t="s">
        <v>36</v>
      </c>
      <c r="G8" s="4"/>
    </row>
    <row r="9" spans="1:18" x14ac:dyDescent="0.25">
      <c r="A9" s="1" t="s">
        <v>13</v>
      </c>
      <c r="B9" s="1" t="s">
        <v>16</v>
      </c>
      <c r="C9" s="3">
        <v>1000</v>
      </c>
      <c r="D9" s="8" t="s">
        <v>37</v>
      </c>
      <c r="G9" s="4"/>
    </row>
    <row r="10" spans="1:18" x14ac:dyDescent="0.25">
      <c r="A10" s="1" t="s">
        <v>13</v>
      </c>
      <c r="B10" s="1" t="s">
        <v>5</v>
      </c>
      <c r="D10" s="7" t="s">
        <v>38</v>
      </c>
    </row>
    <row r="11" spans="1:18" x14ac:dyDescent="0.25">
      <c r="A11" s="1" t="s">
        <v>13</v>
      </c>
      <c r="B11" s="1" t="s">
        <v>7</v>
      </c>
      <c r="D11" s="7" t="s">
        <v>39</v>
      </c>
    </row>
    <row r="12" spans="1:18" x14ac:dyDescent="0.25">
      <c r="A12" s="1" t="s">
        <v>13</v>
      </c>
      <c r="B12" s="1" t="s">
        <v>6</v>
      </c>
      <c r="D12" s="7" t="s">
        <v>40</v>
      </c>
    </row>
    <row r="13" spans="1:18" x14ac:dyDescent="0.25">
      <c r="A13" s="1" t="s">
        <v>13</v>
      </c>
      <c r="B13" s="1" t="s">
        <v>4</v>
      </c>
      <c r="D13" s="7" t="s">
        <v>41</v>
      </c>
    </row>
    <row r="14" spans="1:18" x14ac:dyDescent="0.25">
      <c r="A14" s="1" t="s">
        <v>13</v>
      </c>
      <c r="B14" s="1" t="s">
        <v>26</v>
      </c>
      <c r="D14" s="7" t="s">
        <v>42</v>
      </c>
    </row>
    <row r="15" spans="1:18" x14ac:dyDescent="0.25">
      <c r="A15" s="1" t="s">
        <v>13</v>
      </c>
      <c r="B15" s="5" t="s">
        <v>48</v>
      </c>
      <c r="C15" s="5"/>
      <c r="D15" s="5" t="s">
        <v>49</v>
      </c>
      <c r="E15" s="5"/>
      <c r="F15" s="5" t="s">
        <v>50</v>
      </c>
      <c r="G15" s="5" t="s">
        <v>51</v>
      </c>
      <c r="H15" s="5"/>
      <c r="I15" s="5" t="s">
        <v>52</v>
      </c>
      <c r="K15" s="5"/>
    </row>
    <row r="16" spans="1:18" x14ac:dyDescent="0.25">
      <c r="A16" s="1" t="s">
        <v>13</v>
      </c>
      <c r="B16" s="5" t="s">
        <v>47</v>
      </c>
      <c r="D16" s="7"/>
    </row>
    <row r="18" spans="1:9" x14ac:dyDescent="0.25">
      <c r="A18" s="1" t="s">
        <v>8</v>
      </c>
      <c r="B18" s="1" t="s">
        <v>4</v>
      </c>
      <c r="C18" s="3">
        <v>0</v>
      </c>
      <c r="D18" s="7" t="s">
        <v>19</v>
      </c>
      <c r="G18" s="4"/>
    </row>
    <row r="19" spans="1:9" x14ac:dyDescent="0.25">
      <c r="C19" s="3"/>
      <c r="D19" s="7"/>
      <c r="G19" s="4"/>
    </row>
    <row r="20" spans="1:9" x14ac:dyDescent="0.25">
      <c r="A20" s="1" t="s">
        <v>20</v>
      </c>
      <c r="C20" s="3"/>
      <c r="D20" s="7" t="s">
        <v>21</v>
      </c>
      <c r="E20" s="3"/>
      <c r="G20" s="4"/>
    </row>
    <row r="21" spans="1:9" x14ac:dyDescent="0.25">
      <c r="A21" s="1" t="s">
        <v>22</v>
      </c>
      <c r="D21" s="7" t="s">
        <v>23</v>
      </c>
      <c r="E21" s="3"/>
      <c r="G21" s="4"/>
    </row>
    <row r="22" spans="1:9" x14ac:dyDescent="0.25">
      <c r="A22" s="1" t="s">
        <v>9</v>
      </c>
      <c r="B22" s="1" t="s">
        <v>6</v>
      </c>
      <c r="C22" s="3">
        <v>1500</v>
      </c>
      <c r="D22" s="7" t="s">
        <v>43</v>
      </c>
      <c r="E22" s="3"/>
      <c r="G22" s="4"/>
    </row>
    <row r="23" spans="1:9" x14ac:dyDescent="0.25">
      <c r="A23" s="1" t="s">
        <v>25</v>
      </c>
      <c r="B23" s="1" t="s">
        <v>26</v>
      </c>
      <c r="C23" s="3">
        <v>0</v>
      </c>
      <c r="D23" s="7" t="s">
        <v>27</v>
      </c>
      <c r="E23" s="3"/>
      <c r="G23" s="4"/>
    </row>
    <row r="24" spans="1:9" x14ac:dyDescent="0.25">
      <c r="A24" s="1" t="s">
        <v>28</v>
      </c>
      <c r="B24" s="1" t="s">
        <v>44</v>
      </c>
      <c r="C24" s="3">
        <v>1</v>
      </c>
      <c r="D24" s="1" t="s">
        <v>45</v>
      </c>
      <c r="E24" s="3">
        <v>1</v>
      </c>
      <c r="F24" s="1" t="s">
        <v>29</v>
      </c>
      <c r="G24" s="6">
        <f>C28/$E$6</f>
        <v>0.29411764705882354</v>
      </c>
      <c r="H24" s="1" t="s">
        <v>30</v>
      </c>
      <c r="I24" s="6">
        <f>C30/$E$7</f>
        <v>2.466666666666667E-2</v>
      </c>
    </row>
    <row r="25" spans="1:9" x14ac:dyDescent="0.25">
      <c r="A25" s="1" t="s">
        <v>25</v>
      </c>
      <c r="B25" s="1" t="s">
        <v>26</v>
      </c>
      <c r="C25" s="3">
        <v>0</v>
      </c>
    </row>
    <row r="26" spans="1:9" x14ac:dyDescent="0.25">
      <c r="A26" s="1" t="s">
        <v>9</v>
      </c>
      <c r="B26" s="1" t="s">
        <v>5</v>
      </c>
      <c r="C26" s="1">
        <f>($D$4/2*$D$3*2)+C24*$D$4-$D$4+($D$4-$D$5)/2</f>
        <v>-24.5</v>
      </c>
      <c r="D26" s="1" t="s">
        <v>7</v>
      </c>
      <c r="E26" s="1">
        <f>($F$4/2*$F$3*2)+E24*$F$4-$F$4+($F$4-$F$5)/2</f>
        <v>-24.5</v>
      </c>
    </row>
    <row r="27" spans="1:9" x14ac:dyDescent="0.25">
      <c r="A27" s="1" t="s">
        <v>25</v>
      </c>
      <c r="B27" s="1" t="s">
        <v>26</v>
      </c>
      <c r="C27" s="3">
        <v>0</v>
      </c>
    </row>
    <row r="28" spans="1:9" x14ac:dyDescent="0.25">
      <c r="A28" s="1" t="s">
        <v>2</v>
      </c>
      <c r="B28" s="1" t="s">
        <v>4</v>
      </c>
      <c r="C28" s="3">
        <f>ROUNDDOWN(C24*$G$6,0)+$C$6-$G$6</f>
        <v>75</v>
      </c>
    </row>
    <row r="29" spans="1:9" x14ac:dyDescent="0.25">
      <c r="A29" s="1" t="s">
        <v>25</v>
      </c>
      <c r="B29" s="1" t="s">
        <v>26</v>
      </c>
      <c r="C29" s="3">
        <v>0</v>
      </c>
    </row>
    <row r="30" spans="1:9" x14ac:dyDescent="0.25">
      <c r="A30" s="1" t="s">
        <v>3</v>
      </c>
      <c r="B30" s="1" t="s">
        <v>6</v>
      </c>
      <c r="C30" s="3">
        <f>ROUNDDOWN(E24*$G$7,0)+$C$7-$G$7</f>
        <v>24.666666666666671</v>
      </c>
    </row>
    <row r="31" spans="1:9" x14ac:dyDescent="0.25">
      <c r="A31" s="1" t="s">
        <v>3</v>
      </c>
      <c r="B31" s="1" t="s">
        <v>5</v>
      </c>
      <c r="C31" s="1">
        <f>C26</f>
        <v>-24.5</v>
      </c>
      <c r="D31" s="1" t="s">
        <v>7</v>
      </c>
      <c r="E31" s="1">
        <f>E26+$F$5</f>
        <v>-20.5</v>
      </c>
    </row>
    <row r="32" spans="1:9" x14ac:dyDescent="0.25">
      <c r="A32" s="1" t="s">
        <v>3</v>
      </c>
      <c r="B32" s="1" t="s">
        <v>5</v>
      </c>
      <c r="C32" s="1">
        <f>C31+$D$5</f>
        <v>-20.5</v>
      </c>
      <c r="D32" s="1" t="s">
        <v>7</v>
      </c>
      <c r="E32" s="1">
        <f>E31</f>
        <v>-20.5</v>
      </c>
    </row>
    <row r="33" spans="1:9" x14ac:dyDescent="0.25">
      <c r="A33" s="1" t="s">
        <v>3</v>
      </c>
      <c r="B33" s="1" t="s">
        <v>5</v>
      </c>
      <c r="C33" s="1">
        <f>C32</f>
        <v>-20.5</v>
      </c>
      <c r="D33" s="1" t="s">
        <v>7</v>
      </c>
      <c r="E33" s="1">
        <f>E32-$F$5</f>
        <v>-24.5</v>
      </c>
    </row>
    <row r="34" spans="1:9" x14ac:dyDescent="0.25">
      <c r="A34" s="1" t="s">
        <v>3</v>
      </c>
      <c r="B34" s="1" t="s">
        <v>5</v>
      </c>
      <c r="C34" s="1">
        <f>C26</f>
        <v>-24.5</v>
      </c>
      <c r="D34" s="1" t="s">
        <v>7</v>
      </c>
      <c r="E34" s="1">
        <f>E26</f>
        <v>-24.5</v>
      </c>
    </row>
    <row r="35" spans="1:9" x14ac:dyDescent="0.25">
      <c r="A35" s="1" t="s">
        <v>25</v>
      </c>
      <c r="B35" s="1" t="s">
        <v>26</v>
      </c>
      <c r="C35" s="3">
        <v>0</v>
      </c>
    </row>
    <row r="36" spans="1:9" x14ac:dyDescent="0.25">
      <c r="A36" s="1" t="s">
        <v>8</v>
      </c>
      <c r="B36" s="1" t="s">
        <v>4</v>
      </c>
      <c r="C36" s="3">
        <v>0</v>
      </c>
    </row>
    <row r="37" spans="1:9" x14ac:dyDescent="0.25">
      <c r="A37" s="1" t="s">
        <v>28</v>
      </c>
      <c r="B37" s="1" t="s">
        <v>44</v>
      </c>
      <c r="C37" s="3">
        <f>IF(C24=10,1,C24+1)</f>
        <v>2</v>
      </c>
      <c r="D37" s="1" t="s">
        <v>45</v>
      </c>
      <c r="E37" s="3">
        <f>IF(C24=10,E24+1,E24)</f>
        <v>1</v>
      </c>
      <c r="F37" s="1" t="s">
        <v>29</v>
      </c>
      <c r="G37" s="6">
        <f>C41/$E$6</f>
        <v>0.37254901960784315</v>
      </c>
      <c r="H37" s="1" t="s">
        <v>30</v>
      </c>
      <c r="I37" s="6">
        <f>C43/$E$7</f>
        <v>2.466666666666667E-2</v>
      </c>
    </row>
    <row r="38" spans="1:9" x14ac:dyDescent="0.25">
      <c r="A38" s="1" t="s">
        <v>25</v>
      </c>
      <c r="B38" s="1" t="s">
        <v>26</v>
      </c>
      <c r="C38" s="3">
        <v>0</v>
      </c>
    </row>
    <row r="39" spans="1:9" x14ac:dyDescent="0.25">
      <c r="A39" s="1" t="s">
        <v>9</v>
      </c>
      <c r="B39" s="1" t="s">
        <v>5</v>
      </c>
      <c r="C39" s="1">
        <f>($D$4/2*$D$3*2)+C37*$D$4-$D$4+($D$4-$D$5)/2</f>
        <v>-19.5</v>
      </c>
      <c r="D39" s="1" t="s">
        <v>7</v>
      </c>
      <c r="E39" s="1">
        <f>($F$4/2*$F$3*2)+E37*$F$4-$F$4+($F$4-$F$5)/2</f>
        <v>-24.5</v>
      </c>
    </row>
    <row r="40" spans="1:9" x14ac:dyDescent="0.25">
      <c r="A40" s="1" t="s">
        <v>25</v>
      </c>
      <c r="B40" s="1" t="s">
        <v>26</v>
      </c>
      <c r="C40" s="3">
        <v>0</v>
      </c>
    </row>
    <row r="41" spans="1:9" x14ac:dyDescent="0.25">
      <c r="A41" s="1" t="s">
        <v>2</v>
      </c>
      <c r="B41" s="1" t="s">
        <v>4</v>
      </c>
      <c r="C41" s="3">
        <f>ROUNDDOWN(C37*$G$6,0)+$C$6-$G$6</f>
        <v>95</v>
      </c>
    </row>
    <row r="42" spans="1:9" x14ac:dyDescent="0.25">
      <c r="A42" s="1" t="s">
        <v>25</v>
      </c>
      <c r="B42" s="1" t="s">
        <v>26</v>
      </c>
      <c r="C42" s="3">
        <v>0</v>
      </c>
    </row>
    <row r="43" spans="1:9" x14ac:dyDescent="0.25">
      <c r="A43" s="1" t="s">
        <v>3</v>
      </c>
      <c r="B43" s="1" t="s">
        <v>6</v>
      </c>
      <c r="C43" s="3">
        <f>ROUNDDOWN(E37*$G$7,0)+$C$7-$G$7</f>
        <v>24.666666666666671</v>
      </c>
    </row>
    <row r="44" spans="1:9" x14ac:dyDescent="0.25">
      <c r="A44" s="1" t="s">
        <v>3</v>
      </c>
      <c r="B44" s="1" t="s">
        <v>5</v>
      </c>
      <c r="C44" s="1">
        <f>C39</f>
        <v>-19.5</v>
      </c>
      <c r="D44" s="1" t="s">
        <v>7</v>
      </c>
      <c r="E44" s="1">
        <f>E39+$F$5</f>
        <v>-20.5</v>
      </c>
    </row>
    <row r="45" spans="1:9" x14ac:dyDescent="0.25">
      <c r="A45" s="1" t="s">
        <v>3</v>
      </c>
      <c r="B45" s="1" t="s">
        <v>5</v>
      </c>
      <c r="C45" s="1">
        <f>C44+$D$5</f>
        <v>-15.5</v>
      </c>
      <c r="D45" s="1" t="s">
        <v>7</v>
      </c>
      <c r="E45" s="1">
        <f>E44</f>
        <v>-20.5</v>
      </c>
    </row>
    <row r="46" spans="1:9" x14ac:dyDescent="0.25">
      <c r="A46" s="1" t="s">
        <v>3</v>
      </c>
      <c r="B46" s="1" t="s">
        <v>5</v>
      </c>
      <c r="C46" s="1">
        <f>C45</f>
        <v>-15.5</v>
      </c>
      <c r="D46" s="1" t="s">
        <v>7</v>
      </c>
      <c r="E46" s="1">
        <f>E45-$F$5</f>
        <v>-24.5</v>
      </c>
    </row>
    <row r="47" spans="1:9" x14ac:dyDescent="0.25">
      <c r="A47" s="1" t="s">
        <v>3</v>
      </c>
      <c r="B47" s="1" t="s">
        <v>5</v>
      </c>
      <c r="C47" s="1">
        <f>C39</f>
        <v>-19.5</v>
      </c>
      <c r="D47" s="1" t="s">
        <v>7</v>
      </c>
      <c r="E47" s="1">
        <f>E39</f>
        <v>-24.5</v>
      </c>
    </row>
    <row r="48" spans="1:9" x14ac:dyDescent="0.25">
      <c r="A48" s="1" t="s">
        <v>25</v>
      </c>
      <c r="B48" s="1" t="s">
        <v>26</v>
      </c>
      <c r="C48" s="3">
        <v>0</v>
      </c>
    </row>
    <row r="49" spans="1:9" x14ac:dyDescent="0.25">
      <c r="A49" s="1" t="s">
        <v>8</v>
      </c>
      <c r="B49" s="1" t="s">
        <v>4</v>
      </c>
      <c r="C49" s="3">
        <v>0</v>
      </c>
    </row>
    <row r="50" spans="1:9" x14ac:dyDescent="0.25">
      <c r="A50" s="1" t="s">
        <v>28</v>
      </c>
      <c r="B50" s="1" t="s">
        <v>44</v>
      </c>
      <c r="C50" s="3">
        <f>IF(C37=10,1,C37+1)</f>
        <v>3</v>
      </c>
      <c r="D50" s="1" t="s">
        <v>45</v>
      </c>
      <c r="E50" s="3">
        <f>IF(C37=10,E37+1,E37)</f>
        <v>1</v>
      </c>
      <c r="F50" s="1" t="s">
        <v>29</v>
      </c>
      <c r="G50" s="6">
        <f>C54/$E$6</f>
        <v>0.45098039215686275</v>
      </c>
      <c r="H50" s="1" t="s">
        <v>30</v>
      </c>
      <c r="I50" s="6">
        <f>C56/$E$7</f>
        <v>2.466666666666667E-2</v>
      </c>
    </row>
    <row r="51" spans="1:9" x14ac:dyDescent="0.25">
      <c r="A51" s="1" t="s">
        <v>25</v>
      </c>
      <c r="B51" s="1" t="s">
        <v>26</v>
      </c>
      <c r="C51" s="3">
        <v>0</v>
      </c>
    </row>
    <row r="52" spans="1:9" x14ac:dyDescent="0.25">
      <c r="A52" s="1" t="s">
        <v>9</v>
      </c>
      <c r="B52" s="1" t="s">
        <v>5</v>
      </c>
      <c r="C52" s="1">
        <f>($D$4/2*$D$3*2)+C50*$D$4-$D$4+($D$4-$D$5)/2</f>
        <v>-14.5</v>
      </c>
      <c r="D52" s="1" t="s">
        <v>7</v>
      </c>
      <c r="E52" s="1">
        <f>($F$4/2*$F$3*2)+E50*$F$4-$F$4+($F$4-$F$5)/2</f>
        <v>-24.5</v>
      </c>
    </row>
    <row r="53" spans="1:9" x14ac:dyDescent="0.25">
      <c r="A53" s="1" t="s">
        <v>25</v>
      </c>
      <c r="B53" s="1" t="s">
        <v>26</v>
      </c>
      <c r="C53" s="3">
        <v>0</v>
      </c>
    </row>
    <row r="54" spans="1:9" x14ac:dyDescent="0.25">
      <c r="A54" s="1" t="s">
        <v>2</v>
      </c>
      <c r="B54" s="1" t="s">
        <v>4</v>
      </c>
      <c r="C54" s="3">
        <f>ROUNDDOWN(C50*$G$6,0)+$C$6-$G$6</f>
        <v>115</v>
      </c>
    </row>
    <row r="55" spans="1:9" x14ac:dyDescent="0.25">
      <c r="A55" s="1" t="s">
        <v>25</v>
      </c>
      <c r="B55" s="1" t="s">
        <v>26</v>
      </c>
      <c r="C55" s="3">
        <v>0</v>
      </c>
    </row>
    <row r="56" spans="1:9" x14ac:dyDescent="0.25">
      <c r="A56" s="1" t="s">
        <v>3</v>
      </c>
      <c r="B56" s="1" t="s">
        <v>6</v>
      </c>
      <c r="C56" s="3">
        <f>ROUNDDOWN(E50*$G$7,0)+$C$7-$G$7</f>
        <v>24.666666666666671</v>
      </c>
    </row>
    <row r="57" spans="1:9" x14ac:dyDescent="0.25">
      <c r="A57" s="1" t="s">
        <v>3</v>
      </c>
      <c r="B57" s="1" t="s">
        <v>5</v>
      </c>
      <c r="C57" s="1">
        <f>C52</f>
        <v>-14.5</v>
      </c>
      <c r="D57" s="1" t="s">
        <v>7</v>
      </c>
      <c r="E57" s="1">
        <f>E52+$F$5</f>
        <v>-20.5</v>
      </c>
    </row>
    <row r="58" spans="1:9" x14ac:dyDescent="0.25">
      <c r="A58" s="1" t="s">
        <v>3</v>
      </c>
      <c r="B58" s="1" t="s">
        <v>5</v>
      </c>
      <c r="C58" s="1">
        <f>C57+$D$5</f>
        <v>-10.5</v>
      </c>
      <c r="D58" s="1" t="s">
        <v>7</v>
      </c>
      <c r="E58" s="1">
        <f>E57</f>
        <v>-20.5</v>
      </c>
    </row>
    <row r="59" spans="1:9" x14ac:dyDescent="0.25">
      <c r="A59" s="1" t="s">
        <v>3</v>
      </c>
      <c r="B59" s="1" t="s">
        <v>5</v>
      </c>
      <c r="C59" s="1">
        <f>C58</f>
        <v>-10.5</v>
      </c>
      <c r="D59" s="1" t="s">
        <v>7</v>
      </c>
      <c r="E59" s="1">
        <f>E58-$F$5</f>
        <v>-24.5</v>
      </c>
    </row>
    <row r="60" spans="1:9" x14ac:dyDescent="0.25">
      <c r="A60" s="1" t="s">
        <v>3</v>
      </c>
      <c r="B60" s="1" t="s">
        <v>5</v>
      </c>
      <c r="C60" s="1">
        <f>C52</f>
        <v>-14.5</v>
      </c>
      <c r="D60" s="1" t="s">
        <v>7</v>
      </c>
      <c r="E60" s="1">
        <f>E52</f>
        <v>-24.5</v>
      </c>
    </row>
    <row r="61" spans="1:9" x14ac:dyDescent="0.25">
      <c r="A61" s="1" t="s">
        <v>25</v>
      </c>
      <c r="B61" s="1" t="s">
        <v>26</v>
      </c>
      <c r="C61" s="3">
        <v>0</v>
      </c>
    </row>
    <row r="62" spans="1:9" x14ac:dyDescent="0.25">
      <c r="A62" s="1" t="s">
        <v>8</v>
      </c>
      <c r="B62" s="1" t="s">
        <v>4</v>
      </c>
      <c r="C62" s="3">
        <v>0</v>
      </c>
    </row>
    <row r="63" spans="1:9" x14ac:dyDescent="0.25">
      <c r="A63" s="1" t="s">
        <v>28</v>
      </c>
      <c r="B63" s="1" t="s">
        <v>44</v>
      </c>
      <c r="C63" s="3">
        <f>IF(C50=10,1,C50+1)</f>
        <v>4</v>
      </c>
      <c r="D63" s="1" t="s">
        <v>45</v>
      </c>
      <c r="E63" s="3">
        <f>IF(C50=10,E50+1,E50)</f>
        <v>1</v>
      </c>
      <c r="F63" s="1" t="s">
        <v>29</v>
      </c>
      <c r="G63" s="6">
        <f>C67/$E$6</f>
        <v>0.52941176470588236</v>
      </c>
      <c r="H63" s="1" t="s">
        <v>30</v>
      </c>
      <c r="I63" s="6">
        <f>C69/$E$7</f>
        <v>2.466666666666667E-2</v>
      </c>
    </row>
    <row r="64" spans="1:9" x14ac:dyDescent="0.25">
      <c r="A64" s="1" t="s">
        <v>25</v>
      </c>
      <c r="B64" s="1" t="s">
        <v>26</v>
      </c>
      <c r="C64" s="3">
        <v>0</v>
      </c>
    </row>
    <row r="65" spans="1:9" x14ac:dyDescent="0.25">
      <c r="A65" s="1" t="s">
        <v>9</v>
      </c>
      <c r="B65" s="1" t="s">
        <v>5</v>
      </c>
      <c r="C65" s="1">
        <f>($D$4/2*$D$3*2)+C63*$D$4-$D$4+($D$4-$D$5)/2</f>
        <v>-9.5</v>
      </c>
      <c r="D65" s="1" t="s">
        <v>7</v>
      </c>
      <c r="E65" s="1">
        <f>($F$4/2*$F$3*2)+E63*$F$4-$F$4+($F$4-$F$5)/2</f>
        <v>-24.5</v>
      </c>
    </row>
    <row r="66" spans="1:9" x14ac:dyDescent="0.25">
      <c r="A66" s="1" t="s">
        <v>25</v>
      </c>
      <c r="B66" s="1" t="s">
        <v>26</v>
      </c>
      <c r="C66" s="3">
        <v>0</v>
      </c>
    </row>
    <row r="67" spans="1:9" x14ac:dyDescent="0.25">
      <c r="A67" s="1" t="s">
        <v>2</v>
      </c>
      <c r="B67" s="1" t="s">
        <v>4</v>
      </c>
      <c r="C67" s="3">
        <f>ROUNDDOWN(C63*$G$6,0)+$C$6-$G$6</f>
        <v>135</v>
      </c>
    </row>
    <row r="68" spans="1:9" x14ac:dyDescent="0.25">
      <c r="A68" s="1" t="s">
        <v>25</v>
      </c>
      <c r="B68" s="1" t="s">
        <v>26</v>
      </c>
      <c r="C68" s="3">
        <v>0</v>
      </c>
    </row>
    <row r="69" spans="1:9" x14ac:dyDescent="0.25">
      <c r="A69" s="1" t="s">
        <v>3</v>
      </c>
      <c r="B69" s="1" t="s">
        <v>6</v>
      </c>
      <c r="C69" s="3">
        <f>ROUNDDOWN(E63*$G$7,0)+$C$7-$G$7</f>
        <v>24.666666666666671</v>
      </c>
    </row>
    <row r="70" spans="1:9" x14ac:dyDescent="0.25">
      <c r="A70" s="1" t="s">
        <v>3</v>
      </c>
      <c r="B70" s="1" t="s">
        <v>5</v>
      </c>
      <c r="C70" s="1">
        <f>C65</f>
        <v>-9.5</v>
      </c>
      <c r="D70" s="1" t="s">
        <v>7</v>
      </c>
      <c r="E70" s="1">
        <f>E65+$F$5</f>
        <v>-20.5</v>
      </c>
    </row>
    <row r="71" spans="1:9" x14ac:dyDescent="0.25">
      <c r="A71" s="1" t="s">
        <v>3</v>
      </c>
      <c r="B71" s="1" t="s">
        <v>5</v>
      </c>
      <c r="C71" s="1">
        <f>C70+$D$5</f>
        <v>-5.5</v>
      </c>
      <c r="D71" s="1" t="s">
        <v>7</v>
      </c>
      <c r="E71" s="1">
        <f>E70</f>
        <v>-20.5</v>
      </c>
    </row>
    <row r="72" spans="1:9" x14ac:dyDescent="0.25">
      <c r="A72" s="1" t="s">
        <v>3</v>
      </c>
      <c r="B72" s="1" t="s">
        <v>5</v>
      </c>
      <c r="C72" s="1">
        <f>C71</f>
        <v>-5.5</v>
      </c>
      <c r="D72" s="1" t="s">
        <v>7</v>
      </c>
      <c r="E72" s="1">
        <f>E71-$F$5</f>
        <v>-24.5</v>
      </c>
    </row>
    <row r="73" spans="1:9" x14ac:dyDescent="0.25">
      <c r="A73" s="1" t="s">
        <v>3</v>
      </c>
      <c r="B73" s="1" t="s">
        <v>5</v>
      </c>
      <c r="C73" s="1">
        <f>C65</f>
        <v>-9.5</v>
      </c>
      <c r="D73" s="1" t="s">
        <v>7</v>
      </c>
      <c r="E73" s="1">
        <f>E65</f>
        <v>-24.5</v>
      </c>
    </row>
    <row r="74" spans="1:9" x14ac:dyDescent="0.25">
      <c r="A74" s="1" t="s">
        <v>25</v>
      </c>
      <c r="B74" s="1" t="s">
        <v>26</v>
      </c>
      <c r="C74" s="3">
        <v>0</v>
      </c>
    </row>
    <row r="75" spans="1:9" x14ac:dyDescent="0.25">
      <c r="A75" s="1" t="s">
        <v>8</v>
      </c>
      <c r="B75" s="1" t="s">
        <v>4</v>
      </c>
      <c r="C75" s="3">
        <v>0</v>
      </c>
    </row>
    <row r="76" spans="1:9" x14ac:dyDescent="0.25">
      <c r="A76" s="1" t="s">
        <v>28</v>
      </c>
      <c r="B76" s="1" t="s">
        <v>44</v>
      </c>
      <c r="C76" s="3">
        <f>IF(C63=10,1,C63+1)</f>
        <v>5</v>
      </c>
      <c r="D76" s="1" t="s">
        <v>45</v>
      </c>
      <c r="E76" s="3">
        <f>IF(C63=10,E63+1,E63)</f>
        <v>1</v>
      </c>
      <c r="F76" s="1" t="s">
        <v>29</v>
      </c>
      <c r="G76" s="6">
        <f>C80/$E$6</f>
        <v>0.60784313725490191</v>
      </c>
      <c r="H76" s="1" t="s">
        <v>30</v>
      </c>
      <c r="I76" s="6">
        <f>C82/$E$7</f>
        <v>2.466666666666667E-2</v>
      </c>
    </row>
    <row r="77" spans="1:9" x14ac:dyDescent="0.25">
      <c r="A77" s="1" t="s">
        <v>25</v>
      </c>
      <c r="B77" s="1" t="s">
        <v>26</v>
      </c>
      <c r="C77" s="3">
        <v>0</v>
      </c>
    </row>
    <row r="78" spans="1:9" x14ac:dyDescent="0.25">
      <c r="A78" s="1" t="s">
        <v>9</v>
      </c>
      <c r="B78" s="1" t="s">
        <v>5</v>
      </c>
      <c r="C78" s="1">
        <f>($D$4/2*$D$3*2)+C76*$D$4-$D$4+($D$4-$D$5)/2</f>
        <v>-4.5</v>
      </c>
      <c r="D78" s="1" t="s">
        <v>7</v>
      </c>
      <c r="E78" s="1">
        <f>($F$4/2*$F$3*2)+E76*$F$4-$F$4+($F$4-$F$5)/2</f>
        <v>-24.5</v>
      </c>
    </row>
    <row r="79" spans="1:9" x14ac:dyDescent="0.25">
      <c r="A79" s="1" t="s">
        <v>25</v>
      </c>
      <c r="B79" s="1" t="s">
        <v>26</v>
      </c>
      <c r="C79" s="3">
        <v>0</v>
      </c>
    </row>
    <row r="80" spans="1:9" x14ac:dyDescent="0.25">
      <c r="A80" s="1" t="s">
        <v>2</v>
      </c>
      <c r="B80" s="1" t="s">
        <v>4</v>
      </c>
      <c r="C80" s="3">
        <f>ROUNDDOWN(C76*$G$6,0)+$C$6-$G$6</f>
        <v>155</v>
      </c>
    </row>
    <row r="81" spans="1:9" x14ac:dyDescent="0.25">
      <c r="A81" s="1" t="s">
        <v>25</v>
      </c>
      <c r="B81" s="1" t="s">
        <v>26</v>
      </c>
      <c r="C81" s="3">
        <v>0</v>
      </c>
    </row>
    <row r="82" spans="1:9" x14ac:dyDescent="0.25">
      <c r="A82" s="1" t="s">
        <v>3</v>
      </c>
      <c r="B82" s="1" t="s">
        <v>6</v>
      </c>
      <c r="C82" s="3">
        <f>ROUNDDOWN(E76*$G$7,0)+$C$7-$G$7</f>
        <v>24.666666666666671</v>
      </c>
    </row>
    <row r="83" spans="1:9" x14ac:dyDescent="0.25">
      <c r="A83" s="1" t="s">
        <v>3</v>
      </c>
      <c r="B83" s="1" t="s">
        <v>5</v>
      </c>
      <c r="C83" s="1">
        <f>C78</f>
        <v>-4.5</v>
      </c>
      <c r="D83" s="1" t="s">
        <v>7</v>
      </c>
      <c r="E83" s="1">
        <f>E78+$F$5</f>
        <v>-20.5</v>
      </c>
    </row>
    <row r="84" spans="1:9" x14ac:dyDescent="0.25">
      <c r="A84" s="1" t="s">
        <v>3</v>
      </c>
      <c r="B84" s="1" t="s">
        <v>5</v>
      </c>
      <c r="C84" s="1">
        <f>C83+$D$5</f>
        <v>-0.5</v>
      </c>
      <c r="D84" s="1" t="s">
        <v>7</v>
      </c>
      <c r="E84" s="1">
        <f>E83</f>
        <v>-20.5</v>
      </c>
    </row>
    <row r="85" spans="1:9" x14ac:dyDescent="0.25">
      <c r="A85" s="1" t="s">
        <v>3</v>
      </c>
      <c r="B85" s="1" t="s">
        <v>5</v>
      </c>
      <c r="C85" s="1">
        <f>C84</f>
        <v>-0.5</v>
      </c>
      <c r="D85" s="1" t="s">
        <v>7</v>
      </c>
      <c r="E85" s="1">
        <f>E84-$F$5</f>
        <v>-24.5</v>
      </c>
    </row>
    <row r="86" spans="1:9" x14ac:dyDescent="0.25">
      <c r="A86" s="1" t="s">
        <v>3</v>
      </c>
      <c r="B86" s="1" t="s">
        <v>5</v>
      </c>
      <c r="C86" s="1">
        <f>C78</f>
        <v>-4.5</v>
      </c>
      <c r="D86" s="1" t="s">
        <v>7</v>
      </c>
      <c r="E86" s="1">
        <f>E78</f>
        <v>-24.5</v>
      </c>
    </row>
    <row r="87" spans="1:9" x14ac:dyDescent="0.25">
      <c r="A87" s="1" t="s">
        <v>25</v>
      </c>
      <c r="B87" s="1" t="s">
        <v>26</v>
      </c>
      <c r="C87" s="3">
        <v>0</v>
      </c>
    </row>
    <row r="88" spans="1:9" x14ac:dyDescent="0.25">
      <c r="A88" s="1" t="s">
        <v>8</v>
      </c>
      <c r="B88" s="1" t="s">
        <v>4</v>
      </c>
      <c r="C88" s="3">
        <v>0</v>
      </c>
    </row>
    <row r="89" spans="1:9" x14ac:dyDescent="0.25">
      <c r="A89" s="1" t="s">
        <v>28</v>
      </c>
      <c r="B89" s="1" t="s">
        <v>44</v>
      </c>
      <c r="C89" s="3">
        <f>IF(C76=10,1,C76+1)</f>
        <v>6</v>
      </c>
      <c r="D89" s="1" t="s">
        <v>45</v>
      </c>
      <c r="E89" s="3">
        <f>IF(C76=10,E76+1,E76)</f>
        <v>1</v>
      </c>
      <c r="F89" s="1" t="s">
        <v>29</v>
      </c>
      <c r="G89" s="6">
        <f>C93/$E$6</f>
        <v>0.68627450980392157</v>
      </c>
      <c r="H89" s="1" t="s">
        <v>30</v>
      </c>
      <c r="I89" s="6">
        <f>C95/$E$7</f>
        <v>2.466666666666667E-2</v>
      </c>
    </row>
    <row r="90" spans="1:9" x14ac:dyDescent="0.25">
      <c r="A90" s="1" t="s">
        <v>25</v>
      </c>
      <c r="B90" s="1" t="s">
        <v>26</v>
      </c>
      <c r="C90" s="3">
        <v>0</v>
      </c>
    </row>
    <row r="91" spans="1:9" x14ac:dyDescent="0.25">
      <c r="A91" s="1" t="s">
        <v>9</v>
      </c>
      <c r="B91" s="1" t="s">
        <v>5</v>
      </c>
      <c r="C91" s="1">
        <f>($D$4/2*$D$3*2)+C89*$D$4-$D$4+($D$4-$D$5)/2</f>
        <v>0.5</v>
      </c>
      <c r="D91" s="1" t="s">
        <v>7</v>
      </c>
      <c r="E91" s="1">
        <f>($F$4/2*$F$3*2)+E89*$F$4-$F$4+($F$4-$F$5)/2</f>
        <v>-24.5</v>
      </c>
    </row>
    <row r="92" spans="1:9" x14ac:dyDescent="0.25">
      <c r="A92" s="1" t="s">
        <v>25</v>
      </c>
      <c r="B92" s="1" t="s">
        <v>26</v>
      </c>
      <c r="C92" s="3">
        <v>0</v>
      </c>
    </row>
    <row r="93" spans="1:9" x14ac:dyDescent="0.25">
      <c r="A93" s="1" t="s">
        <v>2</v>
      </c>
      <c r="B93" s="1" t="s">
        <v>4</v>
      </c>
      <c r="C93" s="3">
        <f>ROUNDDOWN(C89*$G$6,0)+$C$6-$G$6</f>
        <v>175</v>
      </c>
    </row>
    <row r="94" spans="1:9" x14ac:dyDescent="0.25">
      <c r="A94" s="1" t="s">
        <v>25</v>
      </c>
      <c r="B94" s="1" t="s">
        <v>26</v>
      </c>
      <c r="C94" s="3">
        <v>0</v>
      </c>
    </row>
    <row r="95" spans="1:9" x14ac:dyDescent="0.25">
      <c r="A95" s="1" t="s">
        <v>3</v>
      </c>
      <c r="B95" s="1" t="s">
        <v>6</v>
      </c>
      <c r="C95" s="3">
        <f>ROUNDDOWN(E89*$G$7,0)+$C$7-$G$7</f>
        <v>24.666666666666671</v>
      </c>
    </row>
    <row r="96" spans="1:9" x14ac:dyDescent="0.25">
      <c r="A96" s="1" t="s">
        <v>3</v>
      </c>
      <c r="B96" s="1" t="s">
        <v>5</v>
      </c>
      <c r="C96" s="1">
        <f>C91</f>
        <v>0.5</v>
      </c>
      <c r="D96" s="1" t="s">
        <v>7</v>
      </c>
      <c r="E96" s="1">
        <f>E91+$F$5</f>
        <v>-20.5</v>
      </c>
    </row>
    <row r="97" spans="1:9" x14ac:dyDescent="0.25">
      <c r="A97" s="1" t="s">
        <v>3</v>
      </c>
      <c r="B97" s="1" t="s">
        <v>5</v>
      </c>
      <c r="C97" s="1">
        <f>C96+$D$5</f>
        <v>4.5</v>
      </c>
      <c r="D97" s="1" t="s">
        <v>7</v>
      </c>
      <c r="E97" s="1">
        <f>E96</f>
        <v>-20.5</v>
      </c>
    </row>
    <row r="98" spans="1:9" x14ac:dyDescent="0.25">
      <c r="A98" s="1" t="s">
        <v>3</v>
      </c>
      <c r="B98" s="1" t="s">
        <v>5</v>
      </c>
      <c r="C98" s="1">
        <f>C97</f>
        <v>4.5</v>
      </c>
      <c r="D98" s="1" t="s">
        <v>7</v>
      </c>
      <c r="E98" s="1">
        <f>E97-$F$5</f>
        <v>-24.5</v>
      </c>
    </row>
    <row r="99" spans="1:9" x14ac:dyDescent="0.25">
      <c r="A99" s="1" t="s">
        <v>3</v>
      </c>
      <c r="B99" s="1" t="s">
        <v>5</v>
      </c>
      <c r="C99" s="1">
        <f>C91</f>
        <v>0.5</v>
      </c>
      <c r="D99" s="1" t="s">
        <v>7</v>
      </c>
      <c r="E99" s="1">
        <f>E91</f>
        <v>-24.5</v>
      </c>
    </row>
    <row r="100" spans="1:9" x14ac:dyDescent="0.25">
      <c r="A100" s="1" t="s">
        <v>25</v>
      </c>
      <c r="B100" s="1" t="s">
        <v>26</v>
      </c>
      <c r="C100" s="3">
        <v>0</v>
      </c>
    </row>
    <row r="101" spans="1:9" x14ac:dyDescent="0.25">
      <c r="A101" s="1" t="s">
        <v>8</v>
      </c>
      <c r="B101" s="1" t="s">
        <v>4</v>
      </c>
      <c r="C101" s="3">
        <v>0</v>
      </c>
    </row>
    <row r="102" spans="1:9" x14ac:dyDescent="0.25">
      <c r="A102" s="1" t="s">
        <v>28</v>
      </c>
      <c r="B102" s="1" t="s">
        <v>44</v>
      </c>
      <c r="C102" s="3">
        <f>IF(C89=10,1,C89+1)</f>
        <v>7</v>
      </c>
      <c r="D102" s="1" t="s">
        <v>45</v>
      </c>
      <c r="E102" s="3">
        <f>IF(C89=10,E89+1,E89)</f>
        <v>1</v>
      </c>
      <c r="F102" s="1" t="s">
        <v>29</v>
      </c>
      <c r="G102" s="6">
        <f>C106/$E$6</f>
        <v>0.76470588235294112</v>
      </c>
      <c r="H102" s="1" t="s">
        <v>30</v>
      </c>
      <c r="I102" s="6">
        <f>C108/$E$7</f>
        <v>2.466666666666667E-2</v>
      </c>
    </row>
    <row r="103" spans="1:9" x14ac:dyDescent="0.25">
      <c r="A103" s="1" t="s">
        <v>25</v>
      </c>
      <c r="B103" s="1" t="s">
        <v>26</v>
      </c>
      <c r="C103" s="3">
        <v>0</v>
      </c>
    </row>
    <row r="104" spans="1:9" x14ac:dyDescent="0.25">
      <c r="A104" s="1" t="s">
        <v>9</v>
      </c>
      <c r="B104" s="1" t="s">
        <v>5</v>
      </c>
      <c r="C104" s="1">
        <f>($D$4/2*$D$3*2)+C102*$D$4-$D$4+($D$4-$D$5)/2</f>
        <v>5.5</v>
      </c>
      <c r="D104" s="1" t="s">
        <v>7</v>
      </c>
      <c r="E104" s="1">
        <f>($F$4/2*$F$3*2)+E102*$F$4-$F$4+($F$4-$F$5)/2</f>
        <v>-24.5</v>
      </c>
    </row>
    <row r="105" spans="1:9" x14ac:dyDescent="0.25">
      <c r="A105" s="1" t="s">
        <v>25</v>
      </c>
      <c r="B105" s="1" t="s">
        <v>26</v>
      </c>
      <c r="C105" s="3">
        <v>0</v>
      </c>
    </row>
    <row r="106" spans="1:9" x14ac:dyDescent="0.25">
      <c r="A106" s="1" t="s">
        <v>2</v>
      </c>
      <c r="B106" s="1" t="s">
        <v>4</v>
      </c>
      <c r="C106" s="3">
        <f>ROUNDDOWN(C102*$G$6,0)+$C$6-$G$6</f>
        <v>195</v>
      </c>
    </row>
    <row r="107" spans="1:9" x14ac:dyDescent="0.25">
      <c r="A107" s="1" t="s">
        <v>25</v>
      </c>
      <c r="B107" s="1" t="s">
        <v>26</v>
      </c>
      <c r="C107" s="3">
        <v>0</v>
      </c>
    </row>
    <row r="108" spans="1:9" x14ac:dyDescent="0.25">
      <c r="A108" s="1" t="s">
        <v>3</v>
      </c>
      <c r="B108" s="1" t="s">
        <v>6</v>
      </c>
      <c r="C108" s="3">
        <f>ROUNDDOWN(E102*$G$7,0)+$C$7-$G$7</f>
        <v>24.666666666666671</v>
      </c>
    </row>
    <row r="109" spans="1:9" x14ac:dyDescent="0.25">
      <c r="A109" s="1" t="s">
        <v>3</v>
      </c>
      <c r="B109" s="1" t="s">
        <v>5</v>
      </c>
      <c r="C109" s="1">
        <f>C104</f>
        <v>5.5</v>
      </c>
      <c r="D109" s="1" t="s">
        <v>7</v>
      </c>
      <c r="E109" s="1">
        <f>E104+$F$5</f>
        <v>-20.5</v>
      </c>
    </row>
    <row r="110" spans="1:9" x14ac:dyDescent="0.25">
      <c r="A110" s="1" t="s">
        <v>3</v>
      </c>
      <c r="B110" s="1" t="s">
        <v>5</v>
      </c>
      <c r="C110" s="1">
        <f>C109+$D$5</f>
        <v>9.5</v>
      </c>
      <c r="D110" s="1" t="s">
        <v>7</v>
      </c>
      <c r="E110" s="1">
        <f>E109</f>
        <v>-20.5</v>
      </c>
    </row>
    <row r="111" spans="1:9" x14ac:dyDescent="0.25">
      <c r="A111" s="1" t="s">
        <v>3</v>
      </c>
      <c r="B111" s="1" t="s">
        <v>5</v>
      </c>
      <c r="C111" s="1">
        <f>C110</f>
        <v>9.5</v>
      </c>
      <c r="D111" s="1" t="s">
        <v>7</v>
      </c>
      <c r="E111" s="1">
        <f>E110-$F$5</f>
        <v>-24.5</v>
      </c>
    </row>
    <row r="112" spans="1:9" x14ac:dyDescent="0.25">
      <c r="A112" s="1" t="s">
        <v>3</v>
      </c>
      <c r="B112" s="1" t="s">
        <v>5</v>
      </c>
      <c r="C112" s="1">
        <f>C104</f>
        <v>5.5</v>
      </c>
      <c r="D112" s="1" t="s">
        <v>7</v>
      </c>
      <c r="E112" s="1">
        <f>E104</f>
        <v>-24.5</v>
      </c>
    </row>
    <row r="113" spans="1:9" x14ac:dyDescent="0.25">
      <c r="A113" s="1" t="s">
        <v>25</v>
      </c>
      <c r="B113" s="1" t="s">
        <v>26</v>
      </c>
      <c r="C113" s="3">
        <v>0</v>
      </c>
    </row>
    <row r="114" spans="1:9" x14ac:dyDescent="0.25">
      <c r="A114" s="1" t="s">
        <v>8</v>
      </c>
      <c r="B114" s="1" t="s">
        <v>4</v>
      </c>
      <c r="C114" s="3">
        <v>0</v>
      </c>
    </row>
    <row r="115" spans="1:9" x14ac:dyDescent="0.25">
      <c r="A115" s="1" t="s">
        <v>28</v>
      </c>
      <c r="B115" s="1" t="s">
        <v>44</v>
      </c>
      <c r="C115" s="3">
        <f>IF(C102=10,1,C102+1)</f>
        <v>8</v>
      </c>
      <c r="D115" s="1" t="s">
        <v>45</v>
      </c>
      <c r="E115" s="3">
        <f>IF(C102=10,E102+1,E102)</f>
        <v>1</v>
      </c>
      <c r="F115" s="1" t="s">
        <v>29</v>
      </c>
      <c r="G115" s="6">
        <f>C119/$E$6</f>
        <v>0.84313725490196079</v>
      </c>
      <c r="H115" s="1" t="s">
        <v>30</v>
      </c>
      <c r="I115" s="6">
        <f>C121/$E$7</f>
        <v>2.466666666666667E-2</v>
      </c>
    </row>
    <row r="116" spans="1:9" x14ac:dyDescent="0.25">
      <c r="A116" s="1" t="s">
        <v>25</v>
      </c>
      <c r="B116" s="1" t="s">
        <v>26</v>
      </c>
      <c r="C116" s="3">
        <v>0</v>
      </c>
    </row>
    <row r="117" spans="1:9" x14ac:dyDescent="0.25">
      <c r="A117" s="1" t="s">
        <v>9</v>
      </c>
      <c r="B117" s="1" t="s">
        <v>5</v>
      </c>
      <c r="C117" s="1">
        <f>($D$4/2*$D$3*2)+C115*$D$4-$D$4+($D$4-$D$5)/2</f>
        <v>10.5</v>
      </c>
      <c r="D117" s="1" t="s">
        <v>7</v>
      </c>
      <c r="E117" s="1">
        <f>($F$4/2*$F$3*2)+E115*$F$4-$F$4+($F$4-$F$5)/2</f>
        <v>-24.5</v>
      </c>
    </row>
    <row r="118" spans="1:9" x14ac:dyDescent="0.25">
      <c r="A118" s="1" t="s">
        <v>25</v>
      </c>
      <c r="B118" s="1" t="s">
        <v>26</v>
      </c>
      <c r="C118" s="3">
        <v>0</v>
      </c>
    </row>
    <row r="119" spans="1:9" x14ac:dyDescent="0.25">
      <c r="A119" s="1" t="s">
        <v>2</v>
      </c>
      <c r="B119" s="1" t="s">
        <v>4</v>
      </c>
      <c r="C119" s="3">
        <f>ROUNDDOWN(C115*$G$6,0)+$C$6-$G$6</f>
        <v>215</v>
      </c>
    </row>
    <row r="120" spans="1:9" x14ac:dyDescent="0.25">
      <c r="A120" s="1" t="s">
        <v>25</v>
      </c>
      <c r="B120" s="1" t="s">
        <v>26</v>
      </c>
      <c r="C120" s="3">
        <v>0</v>
      </c>
    </row>
    <row r="121" spans="1:9" x14ac:dyDescent="0.25">
      <c r="A121" s="1" t="s">
        <v>3</v>
      </c>
      <c r="B121" s="1" t="s">
        <v>6</v>
      </c>
      <c r="C121" s="3">
        <f>ROUNDDOWN(E115*$G$7,0)+$C$7-$G$7</f>
        <v>24.666666666666671</v>
      </c>
    </row>
    <row r="122" spans="1:9" x14ac:dyDescent="0.25">
      <c r="A122" s="1" t="s">
        <v>3</v>
      </c>
      <c r="B122" s="1" t="s">
        <v>5</v>
      </c>
      <c r="C122" s="1">
        <f>C117</f>
        <v>10.5</v>
      </c>
      <c r="D122" s="1" t="s">
        <v>7</v>
      </c>
      <c r="E122" s="1">
        <f>E117+$F$5</f>
        <v>-20.5</v>
      </c>
    </row>
    <row r="123" spans="1:9" x14ac:dyDescent="0.25">
      <c r="A123" s="1" t="s">
        <v>3</v>
      </c>
      <c r="B123" s="1" t="s">
        <v>5</v>
      </c>
      <c r="C123" s="1">
        <f>C122+$D$5</f>
        <v>14.5</v>
      </c>
      <c r="D123" s="1" t="s">
        <v>7</v>
      </c>
      <c r="E123" s="1">
        <f>E122</f>
        <v>-20.5</v>
      </c>
    </row>
    <row r="124" spans="1:9" x14ac:dyDescent="0.25">
      <c r="A124" s="1" t="s">
        <v>3</v>
      </c>
      <c r="B124" s="1" t="s">
        <v>5</v>
      </c>
      <c r="C124" s="1">
        <f>C123</f>
        <v>14.5</v>
      </c>
      <c r="D124" s="1" t="s">
        <v>7</v>
      </c>
      <c r="E124" s="1">
        <f>E123-$F$5</f>
        <v>-24.5</v>
      </c>
    </row>
    <row r="125" spans="1:9" x14ac:dyDescent="0.25">
      <c r="A125" s="1" t="s">
        <v>3</v>
      </c>
      <c r="B125" s="1" t="s">
        <v>5</v>
      </c>
      <c r="C125" s="1">
        <f>C117</f>
        <v>10.5</v>
      </c>
      <c r="D125" s="1" t="s">
        <v>7</v>
      </c>
      <c r="E125" s="1">
        <f>E117</f>
        <v>-24.5</v>
      </c>
    </row>
    <row r="126" spans="1:9" x14ac:dyDescent="0.25">
      <c r="A126" s="1" t="s">
        <v>25</v>
      </c>
      <c r="B126" s="1" t="s">
        <v>26</v>
      </c>
      <c r="C126" s="3">
        <v>0</v>
      </c>
    </row>
    <row r="127" spans="1:9" x14ac:dyDescent="0.25">
      <c r="A127" s="1" t="s">
        <v>8</v>
      </c>
      <c r="B127" s="1" t="s">
        <v>4</v>
      </c>
      <c r="C127" s="3">
        <v>0</v>
      </c>
    </row>
    <row r="128" spans="1:9" x14ac:dyDescent="0.25">
      <c r="A128" s="1" t="s">
        <v>28</v>
      </c>
      <c r="B128" s="1" t="s">
        <v>44</v>
      </c>
      <c r="C128" s="3">
        <f>IF(C115=10,1,C115+1)</f>
        <v>9</v>
      </c>
      <c r="D128" s="1" t="s">
        <v>45</v>
      </c>
      <c r="E128" s="3">
        <f>IF(C115=10,E115+1,E115)</f>
        <v>1</v>
      </c>
      <c r="F128" s="1" t="s">
        <v>29</v>
      </c>
      <c r="G128" s="6">
        <f>C132/$E$6</f>
        <v>0.92156862745098034</v>
      </c>
      <c r="H128" s="1" t="s">
        <v>30</v>
      </c>
      <c r="I128" s="6">
        <f>C134/$E$7</f>
        <v>2.466666666666667E-2</v>
      </c>
    </row>
    <row r="129" spans="1:9" x14ac:dyDescent="0.25">
      <c r="A129" s="1" t="s">
        <v>25</v>
      </c>
      <c r="B129" s="1" t="s">
        <v>26</v>
      </c>
      <c r="C129" s="3">
        <v>0</v>
      </c>
    </row>
    <row r="130" spans="1:9" x14ac:dyDescent="0.25">
      <c r="A130" s="1" t="s">
        <v>9</v>
      </c>
      <c r="B130" s="1" t="s">
        <v>5</v>
      </c>
      <c r="C130" s="1">
        <f>($D$4/2*$D$3*2)+C128*$D$4-$D$4+($D$4-$D$5)/2</f>
        <v>15.5</v>
      </c>
      <c r="D130" s="1" t="s">
        <v>7</v>
      </c>
      <c r="E130" s="1">
        <f>($F$4/2*$F$3*2)+E128*$F$4-$F$4+($F$4-$F$5)/2</f>
        <v>-24.5</v>
      </c>
    </row>
    <row r="131" spans="1:9" x14ac:dyDescent="0.25">
      <c r="A131" s="1" t="s">
        <v>25</v>
      </c>
      <c r="B131" s="1" t="s">
        <v>26</v>
      </c>
      <c r="C131" s="3">
        <v>0</v>
      </c>
    </row>
    <row r="132" spans="1:9" x14ac:dyDescent="0.25">
      <c r="A132" s="1" t="s">
        <v>2</v>
      </c>
      <c r="B132" s="1" t="s">
        <v>4</v>
      </c>
      <c r="C132" s="3">
        <f>ROUNDDOWN(C128*$G$6,0)+$C$6-$G$6</f>
        <v>235</v>
      </c>
    </row>
    <row r="133" spans="1:9" x14ac:dyDescent="0.25">
      <c r="A133" s="1" t="s">
        <v>25</v>
      </c>
      <c r="B133" s="1" t="s">
        <v>26</v>
      </c>
      <c r="C133" s="3">
        <v>0</v>
      </c>
    </row>
    <row r="134" spans="1:9" x14ac:dyDescent="0.25">
      <c r="A134" s="1" t="s">
        <v>3</v>
      </c>
      <c r="B134" s="1" t="s">
        <v>6</v>
      </c>
      <c r="C134" s="3">
        <f>ROUNDDOWN(E128*$G$7,0)+$C$7-$G$7</f>
        <v>24.666666666666671</v>
      </c>
    </row>
    <row r="135" spans="1:9" x14ac:dyDescent="0.25">
      <c r="A135" s="1" t="s">
        <v>3</v>
      </c>
      <c r="B135" s="1" t="s">
        <v>5</v>
      </c>
      <c r="C135" s="1">
        <f>C130</f>
        <v>15.5</v>
      </c>
      <c r="D135" s="1" t="s">
        <v>7</v>
      </c>
      <c r="E135" s="1">
        <f>E130+$F$5</f>
        <v>-20.5</v>
      </c>
    </row>
    <row r="136" spans="1:9" x14ac:dyDescent="0.25">
      <c r="A136" s="1" t="s">
        <v>3</v>
      </c>
      <c r="B136" s="1" t="s">
        <v>5</v>
      </c>
      <c r="C136" s="1">
        <f>C135+$D$5</f>
        <v>19.5</v>
      </c>
      <c r="D136" s="1" t="s">
        <v>7</v>
      </c>
      <c r="E136" s="1">
        <f>E135</f>
        <v>-20.5</v>
      </c>
    </row>
    <row r="137" spans="1:9" x14ac:dyDescent="0.25">
      <c r="A137" s="1" t="s">
        <v>3</v>
      </c>
      <c r="B137" s="1" t="s">
        <v>5</v>
      </c>
      <c r="C137" s="1">
        <f>C136</f>
        <v>19.5</v>
      </c>
      <c r="D137" s="1" t="s">
        <v>7</v>
      </c>
      <c r="E137" s="1">
        <f>E136-$F$5</f>
        <v>-24.5</v>
      </c>
    </row>
    <row r="138" spans="1:9" x14ac:dyDescent="0.25">
      <c r="A138" s="1" t="s">
        <v>3</v>
      </c>
      <c r="B138" s="1" t="s">
        <v>5</v>
      </c>
      <c r="C138" s="1">
        <f>C130</f>
        <v>15.5</v>
      </c>
      <c r="D138" s="1" t="s">
        <v>7</v>
      </c>
      <c r="E138" s="1">
        <f>E130</f>
        <v>-24.5</v>
      </c>
    </row>
    <row r="139" spans="1:9" x14ac:dyDescent="0.25">
      <c r="A139" s="1" t="s">
        <v>25</v>
      </c>
      <c r="B139" s="1" t="s">
        <v>26</v>
      </c>
      <c r="C139" s="3">
        <v>0</v>
      </c>
    </row>
    <row r="140" spans="1:9" x14ac:dyDescent="0.25">
      <c r="A140" s="1" t="s">
        <v>8</v>
      </c>
      <c r="B140" s="1" t="s">
        <v>4</v>
      </c>
      <c r="C140" s="3">
        <v>0</v>
      </c>
    </row>
    <row r="141" spans="1:9" x14ac:dyDescent="0.25">
      <c r="A141" s="1" t="s">
        <v>28</v>
      </c>
      <c r="B141" s="1" t="s">
        <v>44</v>
      </c>
      <c r="C141" s="3">
        <f>IF(C128=10,1,C128+1)</f>
        <v>10</v>
      </c>
      <c r="D141" s="1" t="s">
        <v>45</v>
      </c>
      <c r="E141" s="3">
        <f>IF(C128=10,E128+1,E128)</f>
        <v>1</v>
      </c>
      <c r="F141" s="1" t="s">
        <v>29</v>
      </c>
      <c r="G141" s="6">
        <f>C145/$E$6</f>
        <v>1</v>
      </c>
      <c r="H141" s="1" t="s">
        <v>30</v>
      </c>
      <c r="I141" s="6">
        <f>C147/$E$7</f>
        <v>2.466666666666667E-2</v>
      </c>
    </row>
    <row r="142" spans="1:9" x14ac:dyDescent="0.25">
      <c r="A142" s="1" t="s">
        <v>25</v>
      </c>
      <c r="B142" s="1" t="s">
        <v>26</v>
      </c>
      <c r="C142" s="3">
        <v>0</v>
      </c>
    </row>
    <row r="143" spans="1:9" x14ac:dyDescent="0.25">
      <c r="A143" s="1" t="s">
        <v>9</v>
      </c>
      <c r="B143" s="1" t="s">
        <v>5</v>
      </c>
      <c r="C143" s="1">
        <f>($D$4/2*$D$3*2)+C141*$D$4-$D$4+($D$4-$D$5)/2</f>
        <v>20.5</v>
      </c>
      <c r="D143" s="1" t="s">
        <v>7</v>
      </c>
      <c r="E143" s="1">
        <f>($F$4/2*$F$3*2)+E141*$F$4-$F$4+($F$4-$F$5)/2</f>
        <v>-24.5</v>
      </c>
    </row>
    <row r="144" spans="1:9" x14ac:dyDescent="0.25">
      <c r="A144" s="1" t="s">
        <v>25</v>
      </c>
      <c r="B144" s="1" t="s">
        <v>26</v>
      </c>
      <c r="C144" s="3">
        <v>0</v>
      </c>
    </row>
    <row r="145" spans="1:9" x14ac:dyDescent="0.25">
      <c r="A145" s="1" t="s">
        <v>2</v>
      </c>
      <c r="B145" s="1" t="s">
        <v>4</v>
      </c>
      <c r="C145" s="3">
        <f>ROUNDDOWN(C141*$G$6,0)+$C$6-$G$6</f>
        <v>255</v>
      </c>
    </row>
    <row r="146" spans="1:9" x14ac:dyDescent="0.25">
      <c r="A146" s="1" t="s">
        <v>25</v>
      </c>
      <c r="B146" s="1" t="s">
        <v>26</v>
      </c>
      <c r="C146" s="3">
        <v>0</v>
      </c>
    </row>
    <row r="147" spans="1:9" x14ac:dyDescent="0.25">
      <c r="A147" s="1" t="s">
        <v>3</v>
      </c>
      <c r="B147" s="1" t="s">
        <v>6</v>
      </c>
      <c r="C147" s="3">
        <f>ROUNDDOWN(E141*$G$7,0)+$C$7-$G$7</f>
        <v>24.666666666666671</v>
      </c>
    </row>
    <row r="148" spans="1:9" x14ac:dyDescent="0.25">
      <c r="A148" s="1" t="s">
        <v>3</v>
      </c>
      <c r="B148" s="1" t="s">
        <v>5</v>
      </c>
      <c r="C148" s="1">
        <f>C143</f>
        <v>20.5</v>
      </c>
      <c r="D148" s="1" t="s">
        <v>7</v>
      </c>
      <c r="E148" s="1">
        <f>E143+$F$5</f>
        <v>-20.5</v>
      </c>
    </row>
    <row r="149" spans="1:9" x14ac:dyDescent="0.25">
      <c r="A149" s="1" t="s">
        <v>3</v>
      </c>
      <c r="B149" s="1" t="s">
        <v>5</v>
      </c>
      <c r="C149" s="1">
        <f>C148+$D$5</f>
        <v>24.5</v>
      </c>
      <c r="D149" s="1" t="s">
        <v>7</v>
      </c>
      <c r="E149" s="1">
        <f>E148</f>
        <v>-20.5</v>
      </c>
    </row>
    <row r="150" spans="1:9" x14ac:dyDescent="0.25">
      <c r="A150" s="1" t="s">
        <v>3</v>
      </c>
      <c r="B150" s="1" t="s">
        <v>5</v>
      </c>
      <c r="C150" s="1">
        <f>C149</f>
        <v>24.5</v>
      </c>
      <c r="D150" s="1" t="s">
        <v>7</v>
      </c>
      <c r="E150" s="1">
        <f>E149-$F$5</f>
        <v>-24.5</v>
      </c>
    </row>
    <row r="151" spans="1:9" x14ac:dyDescent="0.25">
      <c r="A151" s="1" t="s">
        <v>3</v>
      </c>
      <c r="B151" s="1" t="s">
        <v>5</v>
      </c>
      <c r="C151" s="1">
        <f>C143</f>
        <v>20.5</v>
      </c>
      <c r="D151" s="1" t="s">
        <v>7</v>
      </c>
      <c r="E151" s="1">
        <f>E143</f>
        <v>-24.5</v>
      </c>
    </row>
    <row r="152" spans="1:9" x14ac:dyDescent="0.25">
      <c r="A152" s="1" t="s">
        <v>25</v>
      </c>
      <c r="B152" s="1" t="s">
        <v>26</v>
      </c>
      <c r="C152" s="3">
        <v>0</v>
      </c>
    </row>
    <row r="153" spans="1:9" x14ac:dyDescent="0.25">
      <c r="A153" s="1" t="s">
        <v>8</v>
      </c>
      <c r="B153" s="1" t="s">
        <v>4</v>
      </c>
      <c r="C153" s="3">
        <v>0</v>
      </c>
    </row>
    <row r="154" spans="1:9" x14ac:dyDescent="0.25">
      <c r="A154" s="1" t="s">
        <v>28</v>
      </c>
      <c r="B154" s="1" t="s">
        <v>44</v>
      </c>
      <c r="C154" s="3">
        <f>IF(C141=10,1,C141+1)</f>
        <v>1</v>
      </c>
      <c r="D154" s="1" t="s">
        <v>45</v>
      </c>
      <c r="E154" s="3">
        <f>IF(C141=10,E141+1,E141)</f>
        <v>2</v>
      </c>
      <c r="F154" s="1" t="s">
        <v>29</v>
      </c>
      <c r="G154" s="6">
        <f>C158/$E$6</f>
        <v>0.29411764705882354</v>
      </c>
      <c r="H154" s="1" t="s">
        <v>30</v>
      </c>
      <c r="I154" s="6">
        <f>C160/$E$7</f>
        <v>0.13266666666666668</v>
      </c>
    </row>
    <row r="155" spans="1:9" x14ac:dyDescent="0.25">
      <c r="A155" s="1" t="s">
        <v>25</v>
      </c>
      <c r="B155" s="1" t="s">
        <v>26</v>
      </c>
      <c r="C155" s="3">
        <v>0</v>
      </c>
    </row>
    <row r="156" spans="1:9" x14ac:dyDescent="0.25">
      <c r="A156" s="1" t="s">
        <v>9</v>
      </c>
      <c r="B156" s="1" t="s">
        <v>5</v>
      </c>
      <c r="C156" s="1">
        <f>($D$4/2*$D$3*2)+C154*$D$4-$D$4+($D$4-$D$5)/2</f>
        <v>-24.5</v>
      </c>
      <c r="D156" s="1" t="s">
        <v>7</v>
      </c>
      <c r="E156" s="1">
        <f>($F$4/2*$F$3*2)+E154*$F$4-$F$4+($F$4-$F$5)/2</f>
        <v>-19.5</v>
      </c>
    </row>
    <row r="157" spans="1:9" x14ac:dyDescent="0.25">
      <c r="A157" s="1" t="s">
        <v>25</v>
      </c>
      <c r="B157" s="1" t="s">
        <v>26</v>
      </c>
      <c r="C157" s="3">
        <v>0</v>
      </c>
    </row>
    <row r="158" spans="1:9" x14ac:dyDescent="0.25">
      <c r="A158" s="1" t="s">
        <v>2</v>
      </c>
      <c r="B158" s="1" t="s">
        <v>4</v>
      </c>
      <c r="C158" s="3">
        <f>ROUNDDOWN(C154*$G$6,0)+$C$6-$G$6</f>
        <v>75</v>
      </c>
    </row>
    <row r="159" spans="1:9" x14ac:dyDescent="0.25">
      <c r="A159" s="1" t="s">
        <v>25</v>
      </c>
      <c r="B159" s="1" t="s">
        <v>26</v>
      </c>
      <c r="C159" s="3">
        <v>0</v>
      </c>
    </row>
    <row r="160" spans="1:9" x14ac:dyDescent="0.25">
      <c r="A160" s="1" t="s">
        <v>3</v>
      </c>
      <c r="B160" s="1" t="s">
        <v>6</v>
      </c>
      <c r="C160" s="3">
        <f>ROUNDDOWN(E154*$G$7,0)+$C$7-$G$7</f>
        <v>132.66666666666669</v>
      </c>
    </row>
    <row r="161" spans="1:9" x14ac:dyDescent="0.25">
      <c r="A161" s="1" t="s">
        <v>3</v>
      </c>
      <c r="B161" s="1" t="s">
        <v>5</v>
      </c>
      <c r="C161" s="1">
        <f>C156</f>
        <v>-24.5</v>
      </c>
      <c r="D161" s="1" t="s">
        <v>7</v>
      </c>
      <c r="E161" s="1">
        <f>E156+$F$5</f>
        <v>-15.5</v>
      </c>
    </row>
    <row r="162" spans="1:9" x14ac:dyDescent="0.25">
      <c r="A162" s="1" t="s">
        <v>3</v>
      </c>
      <c r="B162" s="1" t="s">
        <v>5</v>
      </c>
      <c r="C162" s="1">
        <f>C161+$D$5</f>
        <v>-20.5</v>
      </c>
      <c r="D162" s="1" t="s">
        <v>7</v>
      </c>
      <c r="E162" s="1">
        <f>E161</f>
        <v>-15.5</v>
      </c>
    </row>
    <row r="163" spans="1:9" x14ac:dyDescent="0.25">
      <c r="A163" s="1" t="s">
        <v>3</v>
      </c>
      <c r="B163" s="1" t="s">
        <v>5</v>
      </c>
      <c r="C163" s="1">
        <f>C162</f>
        <v>-20.5</v>
      </c>
      <c r="D163" s="1" t="s">
        <v>7</v>
      </c>
      <c r="E163" s="1">
        <f>E162-$F$5</f>
        <v>-19.5</v>
      </c>
    </row>
    <row r="164" spans="1:9" x14ac:dyDescent="0.25">
      <c r="A164" s="1" t="s">
        <v>3</v>
      </c>
      <c r="B164" s="1" t="s">
        <v>5</v>
      </c>
      <c r="C164" s="1">
        <f>C156</f>
        <v>-24.5</v>
      </c>
      <c r="D164" s="1" t="s">
        <v>7</v>
      </c>
      <c r="E164" s="1">
        <f>E156</f>
        <v>-19.5</v>
      </c>
    </row>
    <row r="165" spans="1:9" x14ac:dyDescent="0.25">
      <c r="A165" s="1" t="s">
        <v>25</v>
      </c>
      <c r="B165" s="1" t="s">
        <v>26</v>
      </c>
      <c r="C165" s="3">
        <v>0</v>
      </c>
    </row>
    <row r="166" spans="1:9" x14ac:dyDescent="0.25">
      <c r="A166" s="1" t="s">
        <v>8</v>
      </c>
      <c r="B166" s="1" t="s">
        <v>4</v>
      </c>
      <c r="C166" s="3">
        <v>0</v>
      </c>
    </row>
    <row r="167" spans="1:9" x14ac:dyDescent="0.25">
      <c r="A167" s="1" t="s">
        <v>28</v>
      </c>
      <c r="B167" s="1" t="s">
        <v>44</v>
      </c>
      <c r="C167" s="3">
        <f>IF(C154=10,1,C154+1)</f>
        <v>2</v>
      </c>
      <c r="D167" s="1" t="s">
        <v>45</v>
      </c>
      <c r="E167" s="3">
        <f>IF(C154=10,E154+1,E154)</f>
        <v>2</v>
      </c>
      <c r="F167" s="1" t="s">
        <v>29</v>
      </c>
      <c r="G167" s="6">
        <f>C171/$E$6</f>
        <v>0.37254901960784315</v>
      </c>
      <c r="H167" s="1" t="s">
        <v>30</v>
      </c>
      <c r="I167" s="6">
        <f>C173/$E$7</f>
        <v>0.13266666666666668</v>
      </c>
    </row>
    <row r="168" spans="1:9" x14ac:dyDescent="0.25">
      <c r="A168" s="1" t="s">
        <v>25</v>
      </c>
      <c r="B168" s="1" t="s">
        <v>26</v>
      </c>
      <c r="C168" s="3">
        <v>0</v>
      </c>
    </row>
    <row r="169" spans="1:9" x14ac:dyDescent="0.25">
      <c r="A169" s="1" t="s">
        <v>9</v>
      </c>
      <c r="B169" s="1" t="s">
        <v>5</v>
      </c>
      <c r="C169" s="1">
        <f>($D$4/2*$D$3*2)+C167*$D$4-$D$4+($D$4-$D$5)/2</f>
        <v>-19.5</v>
      </c>
      <c r="D169" s="1" t="s">
        <v>7</v>
      </c>
      <c r="E169" s="1">
        <f>($F$4/2*$F$3*2)+E167*$F$4-$F$4+($F$4-$F$5)/2</f>
        <v>-19.5</v>
      </c>
    </row>
    <row r="170" spans="1:9" x14ac:dyDescent="0.25">
      <c r="A170" s="1" t="s">
        <v>25</v>
      </c>
      <c r="B170" s="1" t="s">
        <v>26</v>
      </c>
      <c r="C170" s="3">
        <v>0</v>
      </c>
    </row>
    <row r="171" spans="1:9" x14ac:dyDescent="0.25">
      <c r="A171" s="1" t="s">
        <v>2</v>
      </c>
      <c r="B171" s="1" t="s">
        <v>4</v>
      </c>
      <c r="C171" s="3">
        <f>ROUNDDOWN(C167*$G$6,0)+$C$6-$G$6</f>
        <v>95</v>
      </c>
    </row>
    <row r="172" spans="1:9" x14ac:dyDescent="0.25">
      <c r="A172" s="1" t="s">
        <v>25</v>
      </c>
      <c r="B172" s="1" t="s">
        <v>26</v>
      </c>
      <c r="C172" s="3">
        <v>0</v>
      </c>
    </row>
    <row r="173" spans="1:9" x14ac:dyDescent="0.25">
      <c r="A173" s="1" t="s">
        <v>3</v>
      </c>
      <c r="B173" s="1" t="s">
        <v>6</v>
      </c>
      <c r="C173" s="3">
        <f>ROUNDDOWN(E167*$G$7,0)+$C$7-$G$7</f>
        <v>132.66666666666669</v>
      </c>
    </row>
    <row r="174" spans="1:9" x14ac:dyDescent="0.25">
      <c r="A174" s="1" t="s">
        <v>3</v>
      </c>
      <c r="B174" s="1" t="s">
        <v>5</v>
      </c>
      <c r="C174" s="1">
        <f>C169</f>
        <v>-19.5</v>
      </c>
      <c r="D174" s="1" t="s">
        <v>7</v>
      </c>
      <c r="E174" s="1">
        <f>E169+$F$5</f>
        <v>-15.5</v>
      </c>
    </row>
    <row r="175" spans="1:9" x14ac:dyDescent="0.25">
      <c r="A175" s="1" t="s">
        <v>3</v>
      </c>
      <c r="B175" s="1" t="s">
        <v>5</v>
      </c>
      <c r="C175" s="1">
        <f>C174+$D$5</f>
        <v>-15.5</v>
      </c>
      <c r="D175" s="1" t="s">
        <v>7</v>
      </c>
      <c r="E175" s="1">
        <f>E174</f>
        <v>-15.5</v>
      </c>
    </row>
    <row r="176" spans="1:9" x14ac:dyDescent="0.25">
      <c r="A176" s="1" t="s">
        <v>3</v>
      </c>
      <c r="B176" s="1" t="s">
        <v>5</v>
      </c>
      <c r="C176" s="1">
        <f>C175</f>
        <v>-15.5</v>
      </c>
      <c r="D176" s="1" t="s">
        <v>7</v>
      </c>
      <c r="E176" s="1">
        <f>E175-$F$5</f>
        <v>-19.5</v>
      </c>
    </row>
    <row r="177" spans="1:9" x14ac:dyDescent="0.25">
      <c r="A177" s="1" t="s">
        <v>3</v>
      </c>
      <c r="B177" s="1" t="s">
        <v>5</v>
      </c>
      <c r="C177" s="1">
        <f>C169</f>
        <v>-19.5</v>
      </c>
      <c r="D177" s="1" t="s">
        <v>7</v>
      </c>
      <c r="E177" s="1">
        <f>E169</f>
        <v>-19.5</v>
      </c>
    </row>
    <row r="178" spans="1:9" x14ac:dyDescent="0.25">
      <c r="A178" s="1" t="s">
        <v>25</v>
      </c>
      <c r="B178" s="1" t="s">
        <v>26</v>
      </c>
      <c r="C178" s="3">
        <v>0</v>
      </c>
    </row>
    <row r="179" spans="1:9" x14ac:dyDescent="0.25">
      <c r="A179" s="1" t="s">
        <v>8</v>
      </c>
      <c r="B179" s="1" t="s">
        <v>4</v>
      </c>
      <c r="C179" s="3">
        <v>0</v>
      </c>
    </row>
    <row r="180" spans="1:9" x14ac:dyDescent="0.25">
      <c r="A180" s="1" t="s">
        <v>28</v>
      </c>
      <c r="B180" s="1" t="s">
        <v>44</v>
      </c>
      <c r="C180" s="3">
        <f>IF(C167=10,1,C167+1)</f>
        <v>3</v>
      </c>
      <c r="D180" s="1" t="s">
        <v>45</v>
      </c>
      <c r="E180" s="3">
        <f>IF(C167=10,E167+1,E167)</f>
        <v>2</v>
      </c>
      <c r="F180" s="1" t="s">
        <v>29</v>
      </c>
      <c r="G180" s="6">
        <f>C184/$E$6</f>
        <v>0.45098039215686275</v>
      </c>
      <c r="H180" s="1" t="s">
        <v>30</v>
      </c>
      <c r="I180" s="6">
        <f>C186/$E$7</f>
        <v>0.13266666666666668</v>
      </c>
    </row>
    <row r="181" spans="1:9" x14ac:dyDescent="0.25">
      <c r="A181" s="1" t="s">
        <v>25</v>
      </c>
      <c r="B181" s="1" t="s">
        <v>26</v>
      </c>
      <c r="C181" s="3">
        <v>0</v>
      </c>
    </row>
    <row r="182" spans="1:9" x14ac:dyDescent="0.25">
      <c r="A182" s="1" t="s">
        <v>9</v>
      </c>
      <c r="B182" s="1" t="s">
        <v>5</v>
      </c>
      <c r="C182" s="1">
        <f>($D$4/2*$D$3*2)+C180*$D$4-$D$4+($D$4-$D$5)/2</f>
        <v>-14.5</v>
      </c>
      <c r="D182" s="1" t="s">
        <v>7</v>
      </c>
      <c r="E182" s="1">
        <f>($F$4/2*$F$3*2)+E180*$F$4-$F$4+($F$4-$F$5)/2</f>
        <v>-19.5</v>
      </c>
    </row>
    <row r="183" spans="1:9" x14ac:dyDescent="0.25">
      <c r="A183" s="1" t="s">
        <v>25</v>
      </c>
      <c r="B183" s="1" t="s">
        <v>26</v>
      </c>
      <c r="C183" s="3">
        <v>0</v>
      </c>
    </row>
    <row r="184" spans="1:9" x14ac:dyDescent="0.25">
      <c r="A184" s="1" t="s">
        <v>2</v>
      </c>
      <c r="B184" s="1" t="s">
        <v>4</v>
      </c>
      <c r="C184" s="3">
        <f>ROUNDDOWN(C180*$G$6,0)+$C$6-$G$6</f>
        <v>115</v>
      </c>
    </row>
    <row r="185" spans="1:9" x14ac:dyDescent="0.25">
      <c r="A185" s="1" t="s">
        <v>25</v>
      </c>
      <c r="B185" s="1" t="s">
        <v>26</v>
      </c>
      <c r="C185" s="3">
        <v>0</v>
      </c>
    </row>
    <row r="186" spans="1:9" x14ac:dyDescent="0.25">
      <c r="A186" s="1" t="s">
        <v>3</v>
      </c>
      <c r="B186" s="1" t="s">
        <v>6</v>
      </c>
      <c r="C186" s="3">
        <f>ROUNDDOWN(E180*$G$7,0)+$C$7-$G$7</f>
        <v>132.66666666666669</v>
      </c>
    </row>
    <row r="187" spans="1:9" x14ac:dyDescent="0.25">
      <c r="A187" s="1" t="s">
        <v>3</v>
      </c>
      <c r="B187" s="1" t="s">
        <v>5</v>
      </c>
      <c r="C187" s="1">
        <f>C182</f>
        <v>-14.5</v>
      </c>
      <c r="D187" s="1" t="s">
        <v>7</v>
      </c>
      <c r="E187" s="1">
        <f>E182+$F$5</f>
        <v>-15.5</v>
      </c>
    </row>
    <row r="188" spans="1:9" x14ac:dyDescent="0.25">
      <c r="A188" s="1" t="s">
        <v>3</v>
      </c>
      <c r="B188" s="1" t="s">
        <v>5</v>
      </c>
      <c r="C188" s="1">
        <f>C187+$D$5</f>
        <v>-10.5</v>
      </c>
      <c r="D188" s="1" t="s">
        <v>7</v>
      </c>
      <c r="E188" s="1">
        <f>E187</f>
        <v>-15.5</v>
      </c>
    </row>
    <row r="189" spans="1:9" x14ac:dyDescent="0.25">
      <c r="A189" s="1" t="s">
        <v>3</v>
      </c>
      <c r="B189" s="1" t="s">
        <v>5</v>
      </c>
      <c r="C189" s="1">
        <f>C188</f>
        <v>-10.5</v>
      </c>
      <c r="D189" s="1" t="s">
        <v>7</v>
      </c>
      <c r="E189" s="1">
        <f>E188-$F$5</f>
        <v>-19.5</v>
      </c>
    </row>
    <row r="190" spans="1:9" x14ac:dyDescent="0.25">
      <c r="A190" s="1" t="s">
        <v>3</v>
      </c>
      <c r="B190" s="1" t="s">
        <v>5</v>
      </c>
      <c r="C190" s="1">
        <f>C182</f>
        <v>-14.5</v>
      </c>
      <c r="D190" s="1" t="s">
        <v>7</v>
      </c>
      <c r="E190" s="1">
        <f>E182</f>
        <v>-19.5</v>
      </c>
    </row>
    <row r="191" spans="1:9" x14ac:dyDescent="0.25">
      <c r="A191" s="1" t="s">
        <v>25</v>
      </c>
      <c r="B191" s="1" t="s">
        <v>26</v>
      </c>
      <c r="C191" s="3">
        <v>0</v>
      </c>
    </row>
    <row r="192" spans="1:9" x14ac:dyDescent="0.25">
      <c r="A192" s="1" t="s">
        <v>8</v>
      </c>
      <c r="B192" s="1" t="s">
        <v>4</v>
      </c>
      <c r="C192" s="3">
        <v>0</v>
      </c>
    </row>
    <row r="193" spans="1:9" x14ac:dyDescent="0.25">
      <c r="A193" s="1" t="s">
        <v>28</v>
      </c>
      <c r="B193" s="1" t="s">
        <v>44</v>
      </c>
      <c r="C193" s="3">
        <f>IF(C180=10,1,C180+1)</f>
        <v>4</v>
      </c>
      <c r="D193" s="1" t="s">
        <v>45</v>
      </c>
      <c r="E193" s="3">
        <f>IF(C180=10,E180+1,E180)</f>
        <v>2</v>
      </c>
      <c r="F193" s="1" t="s">
        <v>29</v>
      </c>
      <c r="G193" s="6">
        <f>C197/$E$6</f>
        <v>0.52941176470588236</v>
      </c>
      <c r="H193" s="1" t="s">
        <v>30</v>
      </c>
      <c r="I193" s="6">
        <f>C199/$E$7</f>
        <v>0.13266666666666668</v>
      </c>
    </row>
    <row r="194" spans="1:9" x14ac:dyDescent="0.25">
      <c r="A194" s="1" t="s">
        <v>25</v>
      </c>
      <c r="B194" s="1" t="s">
        <v>26</v>
      </c>
      <c r="C194" s="3">
        <v>0</v>
      </c>
    </row>
    <row r="195" spans="1:9" x14ac:dyDescent="0.25">
      <c r="A195" s="1" t="s">
        <v>9</v>
      </c>
      <c r="B195" s="1" t="s">
        <v>5</v>
      </c>
      <c r="C195" s="1">
        <f>($D$4/2*$D$3*2)+C193*$D$4-$D$4+($D$4-$D$5)/2</f>
        <v>-9.5</v>
      </c>
      <c r="D195" s="1" t="s">
        <v>7</v>
      </c>
      <c r="E195" s="1">
        <f>($F$4/2*$F$3*2)+E193*$F$4-$F$4+($F$4-$F$5)/2</f>
        <v>-19.5</v>
      </c>
    </row>
    <row r="196" spans="1:9" x14ac:dyDescent="0.25">
      <c r="A196" s="1" t="s">
        <v>25</v>
      </c>
      <c r="B196" s="1" t="s">
        <v>26</v>
      </c>
      <c r="C196" s="3">
        <v>0</v>
      </c>
    </row>
    <row r="197" spans="1:9" x14ac:dyDescent="0.25">
      <c r="A197" s="1" t="s">
        <v>2</v>
      </c>
      <c r="B197" s="1" t="s">
        <v>4</v>
      </c>
      <c r="C197" s="3">
        <f>ROUNDDOWN(C193*$G$6,0)+$C$6-$G$6</f>
        <v>135</v>
      </c>
    </row>
    <row r="198" spans="1:9" x14ac:dyDescent="0.25">
      <c r="A198" s="1" t="s">
        <v>25</v>
      </c>
      <c r="B198" s="1" t="s">
        <v>26</v>
      </c>
      <c r="C198" s="3">
        <v>0</v>
      </c>
    </row>
    <row r="199" spans="1:9" x14ac:dyDescent="0.25">
      <c r="A199" s="1" t="s">
        <v>3</v>
      </c>
      <c r="B199" s="1" t="s">
        <v>6</v>
      </c>
      <c r="C199" s="3">
        <f>ROUNDDOWN(E193*$G$7,0)+$C$7-$G$7</f>
        <v>132.66666666666669</v>
      </c>
    </row>
    <row r="200" spans="1:9" x14ac:dyDescent="0.25">
      <c r="A200" s="1" t="s">
        <v>3</v>
      </c>
      <c r="B200" s="1" t="s">
        <v>5</v>
      </c>
      <c r="C200" s="1">
        <f>C195</f>
        <v>-9.5</v>
      </c>
      <c r="D200" s="1" t="s">
        <v>7</v>
      </c>
      <c r="E200" s="1">
        <f>E195+$F$5</f>
        <v>-15.5</v>
      </c>
    </row>
    <row r="201" spans="1:9" x14ac:dyDescent="0.25">
      <c r="A201" s="1" t="s">
        <v>3</v>
      </c>
      <c r="B201" s="1" t="s">
        <v>5</v>
      </c>
      <c r="C201" s="1">
        <f>C200+$D$5</f>
        <v>-5.5</v>
      </c>
      <c r="D201" s="1" t="s">
        <v>7</v>
      </c>
      <c r="E201" s="1">
        <f>E200</f>
        <v>-15.5</v>
      </c>
    </row>
    <row r="202" spans="1:9" x14ac:dyDescent="0.25">
      <c r="A202" s="1" t="s">
        <v>3</v>
      </c>
      <c r="B202" s="1" t="s">
        <v>5</v>
      </c>
      <c r="C202" s="1">
        <f>C201</f>
        <v>-5.5</v>
      </c>
      <c r="D202" s="1" t="s">
        <v>7</v>
      </c>
      <c r="E202" s="1">
        <f>E201-$F$5</f>
        <v>-19.5</v>
      </c>
    </row>
    <row r="203" spans="1:9" x14ac:dyDescent="0.25">
      <c r="A203" s="1" t="s">
        <v>3</v>
      </c>
      <c r="B203" s="1" t="s">
        <v>5</v>
      </c>
      <c r="C203" s="1">
        <f>C195</f>
        <v>-9.5</v>
      </c>
      <c r="D203" s="1" t="s">
        <v>7</v>
      </c>
      <c r="E203" s="1">
        <f>E195</f>
        <v>-19.5</v>
      </c>
    </row>
    <row r="204" spans="1:9" x14ac:dyDescent="0.25">
      <c r="A204" s="1" t="s">
        <v>25</v>
      </c>
      <c r="B204" s="1" t="s">
        <v>26</v>
      </c>
      <c r="C204" s="3">
        <v>0</v>
      </c>
    </row>
    <row r="205" spans="1:9" x14ac:dyDescent="0.25">
      <c r="A205" s="1" t="s">
        <v>8</v>
      </c>
      <c r="B205" s="1" t="s">
        <v>4</v>
      </c>
      <c r="C205" s="3">
        <v>0</v>
      </c>
    </row>
    <row r="206" spans="1:9" x14ac:dyDescent="0.25">
      <c r="A206" s="1" t="s">
        <v>28</v>
      </c>
      <c r="B206" s="1" t="s">
        <v>44</v>
      </c>
      <c r="C206" s="3">
        <f>IF(C193=10,1,C193+1)</f>
        <v>5</v>
      </c>
      <c r="D206" s="1" t="s">
        <v>45</v>
      </c>
      <c r="E206" s="3">
        <f>IF(C193=10,E193+1,E193)</f>
        <v>2</v>
      </c>
      <c r="F206" s="1" t="s">
        <v>29</v>
      </c>
      <c r="G206" s="6">
        <f>C210/$E$6</f>
        <v>0.60784313725490191</v>
      </c>
      <c r="H206" s="1" t="s">
        <v>30</v>
      </c>
      <c r="I206" s="6">
        <f>C212/$E$7</f>
        <v>0.13266666666666668</v>
      </c>
    </row>
    <row r="207" spans="1:9" x14ac:dyDescent="0.25">
      <c r="A207" s="1" t="s">
        <v>25</v>
      </c>
      <c r="B207" s="1" t="s">
        <v>26</v>
      </c>
      <c r="C207" s="3">
        <v>0</v>
      </c>
    </row>
    <row r="208" spans="1:9" x14ac:dyDescent="0.25">
      <c r="A208" s="1" t="s">
        <v>9</v>
      </c>
      <c r="B208" s="1" t="s">
        <v>5</v>
      </c>
      <c r="C208" s="1">
        <f>($D$4/2*$D$3*2)+C206*$D$4-$D$4+($D$4-$D$5)/2</f>
        <v>-4.5</v>
      </c>
      <c r="D208" s="1" t="s">
        <v>7</v>
      </c>
      <c r="E208" s="1">
        <f>($F$4/2*$F$3*2)+E206*$F$4-$F$4+($F$4-$F$5)/2</f>
        <v>-19.5</v>
      </c>
    </row>
    <row r="209" spans="1:9" x14ac:dyDescent="0.25">
      <c r="A209" s="1" t="s">
        <v>25</v>
      </c>
      <c r="B209" s="1" t="s">
        <v>26</v>
      </c>
      <c r="C209" s="3">
        <v>0</v>
      </c>
    </row>
    <row r="210" spans="1:9" x14ac:dyDescent="0.25">
      <c r="A210" s="1" t="s">
        <v>2</v>
      </c>
      <c r="B210" s="1" t="s">
        <v>4</v>
      </c>
      <c r="C210" s="3">
        <f>ROUNDDOWN(C206*$G$6,0)+$C$6-$G$6</f>
        <v>155</v>
      </c>
    </row>
    <row r="211" spans="1:9" x14ac:dyDescent="0.25">
      <c r="A211" s="1" t="s">
        <v>25</v>
      </c>
      <c r="B211" s="1" t="s">
        <v>26</v>
      </c>
      <c r="C211" s="3">
        <v>0</v>
      </c>
    </row>
    <row r="212" spans="1:9" x14ac:dyDescent="0.25">
      <c r="A212" s="1" t="s">
        <v>3</v>
      </c>
      <c r="B212" s="1" t="s">
        <v>6</v>
      </c>
      <c r="C212" s="3">
        <f>ROUNDDOWN(E206*$G$7,0)+$C$7-$G$7</f>
        <v>132.66666666666669</v>
      </c>
    </row>
    <row r="213" spans="1:9" x14ac:dyDescent="0.25">
      <c r="A213" s="1" t="s">
        <v>3</v>
      </c>
      <c r="B213" s="1" t="s">
        <v>5</v>
      </c>
      <c r="C213" s="1">
        <f>C208</f>
        <v>-4.5</v>
      </c>
      <c r="D213" s="1" t="s">
        <v>7</v>
      </c>
      <c r="E213" s="1">
        <f>E208+$F$5</f>
        <v>-15.5</v>
      </c>
    </row>
    <row r="214" spans="1:9" x14ac:dyDescent="0.25">
      <c r="A214" s="1" t="s">
        <v>3</v>
      </c>
      <c r="B214" s="1" t="s">
        <v>5</v>
      </c>
      <c r="C214" s="1">
        <f>C213+$D$5</f>
        <v>-0.5</v>
      </c>
      <c r="D214" s="1" t="s">
        <v>7</v>
      </c>
      <c r="E214" s="1">
        <f>E213</f>
        <v>-15.5</v>
      </c>
    </row>
    <row r="215" spans="1:9" x14ac:dyDescent="0.25">
      <c r="A215" s="1" t="s">
        <v>3</v>
      </c>
      <c r="B215" s="1" t="s">
        <v>5</v>
      </c>
      <c r="C215" s="1">
        <f>C214</f>
        <v>-0.5</v>
      </c>
      <c r="D215" s="1" t="s">
        <v>7</v>
      </c>
      <c r="E215" s="1">
        <f>E214-$F$5</f>
        <v>-19.5</v>
      </c>
    </row>
    <row r="216" spans="1:9" x14ac:dyDescent="0.25">
      <c r="A216" s="1" t="s">
        <v>3</v>
      </c>
      <c r="B216" s="1" t="s">
        <v>5</v>
      </c>
      <c r="C216" s="1">
        <f>C208</f>
        <v>-4.5</v>
      </c>
      <c r="D216" s="1" t="s">
        <v>7</v>
      </c>
      <c r="E216" s="1">
        <f>E208</f>
        <v>-19.5</v>
      </c>
    </row>
    <row r="217" spans="1:9" x14ac:dyDescent="0.25">
      <c r="A217" s="1" t="s">
        <v>25</v>
      </c>
      <c r="B217" s="1" t="s">
        <v>26</v>
      </c>
      <c r="C217" s="3">
        <v>0</v>
      </c>
    </row>
    <row r="218" spans="1:9" x14ac:dyDescent="0.25">
      <c r="A218" s="1" t="s">
        <v>8</v>
      </c>
      <c r="B218" s="1" t="s">
        <v>4</v>
      </c>
      <c r="C218" s="3">
        <v>0</v>
      </c>
    </row>
    <row r="219" spans="1:9" x14ac:dyDescent="0.25">
      <c r="A219" s="1" t="s">
        <v>28</v>
      </c>
      <c r="B219" s="1" t="s">
        <v>44</v>
      </c>
      <c r="C219" s="3">
        <f>IF(C206=10,1,C206+1)</f>
        <v>6</v>
      </c>
      <c r="D219" s="1" t="s">
        <v>45</v>
      </c>
      <c r="E219" s="3">
        <f>IF(C206=10,E206+1,E206)</f>
        <v>2</v>
      </c>
      <c r="F219" s="1" t="s">
        <v>29</v>
      </c>
      <c r="G219" s="6">
        <f>C223/$E$6</f>
        <v>0.68627450980392157</v>
      </c>
      <c r="H219" s="1" t="s">
        <v>30</v>
      </c>
      <c r="I219" s="6">
        <f>C225/$E$7</f>
        <v>0.13266666666666668</v>
      </c>
    </row>
    <row r="220" spans="1:9" x14ac:dyDescent="0.25">
      <c r="A220" s="1" t="s">
        <v>25</v>
      </c>
      <c r="B220" s="1" t="s">
        <v>26</v>
      </c>
      <c r="C220" s="3">
        <v>0</v>
      </c>
    </row>
    <row r="221" spans="1:9" x14ac:dyDescent="0.25">
      <c r="A221" s="1" t="s">
        <v>9</v>
      </c>
      <c r="B221" s="1" t="s">
        <v>5</v>
      </c>
      <c r="C221" s="1">
        <f>($D$4/2*$D$3*2)+C219*$D$4-$D$4+($D$4-$D$5)/2</f>
        <v>0.5</v>
      </c>
      <c r="D221" s="1" t="s">
        <v>7</v>
      </c>
      <c r="E221" s="1">
        <f>($F$4/2*$F$3*2)+E219*$F$4-$F$4+($F$4-$F$5)/2</f>
        <v>-19.5</v>
      </c>
    </row>
    <row r="222" spans="1:9" x14ac:dyDescent="0.25">
      <c r="A222" s="1" t="s">
        <v>25</v>
      </c>
      <c r="B222" s="1" t="s">
        <v>26</v>
      </c>
      <c r="C222" s="3">
        <v>0</v>
      </c>
    </row>
    <row r="223" spans="1:9" x14ac:dyDescent="0.25">
      <c r="A223" s="1" t="s">
        <v>2</v>
      </c>
      <c r="B223" s="1" t="s">
        <v>4</v>
      </c>
      <c r="C223" s="3">
        <f>ROUNDDOWN(C219*$G$6,0)+$C$6-$G$6</f>
        <v>175</v>
      </c>
    </row>
    <row r="224" spans="1:9" x14ac:dyDescent="0.25">
      <c r="A224" s="1" t="s">
        <v>25</v>
      </c>
      <c r="B224" s="1" t="s">
        <v>26</v>
      </c>
      <c r="C224" s="3">
        <v>0</v>
      </c>
    </row>
    <row r="225" spans="1:9" x14ac:dyDescent="0.25">
      <c r="A225" s="1" t="s">
        <v>3</v>
      </c>
      <c r="B225" s="1" t="s">
        <v>6</v>
      </c>
      <c r="C225" s="3">
        <f>ROUNDDOWN(E219*$G$7,0)+$C$7-$G$7</f>
        <v>132.66666666666669</v>
      </c>
    </row>
    <row r="226" spans="1:9" x14ac:dyDescent="0.25">
      <c r="A226" s="1" t="s">
        <v>3</v>
      </c>
      <c r="B226" s="1" t="s">
        <v>5</v>
      </c>
      <c r="C226" s="1">
        <f>C221</f>
        <v>0.5</v>
      </c>
      <c r="D226" s="1" t="s">
        <v>7</v>
      </c>
      <c r="E226" s="1">
        <f>E221+$F$5</f>
        <v>-15.5</v>
      </c>
    </row>
    <row r="227" spans="1:9" x14ac:dyDescent="0.25">
      <c r="A227" s="1" t="s">
        <v>3</v>
      </c>
      <c r="B227" s="1" t="s">
        <v>5</v>
      </c>
      <c r="C227" s="1">
        <f>C226+$D$5</f>
        <v>4.5</v>
      </c>
      <c r="D227" s="1" t="s">
        <v>7</v>
      </c>
      <c r="E227" s="1">
        <f>E226</f>
        <v>-15.5</v>
      </c>
    </row>
    <row r="228" spans="1:9" x14ac:dyDescent="0.25">
      <c r="A228" s="1" t="s">
        <v>3</v>
      </c>
      <c r="B228" s="1" t="s">
        <v>5</v>
      </c>
      <c r="C228" s="1">
        <f>C227</f>
        <v>4.5</v>
      </c>
      <c r="D228" s="1" t="s">
        <v>7</v>
      </c>
      <c r="E228" s="1">
        <f>E227-$F$5</f>
        <v>-19.5</v>
      </c>
    </row>
    <row r="229" spans="1:9" x14ac:dyDescent="0.25">
      <c r="A229" s="1" t="s">
        <v>3</v>
      </c>
      <c r="B229" s="1" t="s">
        <v>5</v>
      </c>
      <c r="C229" s="1">
        <f>C221</f>
        <v>0.5</v>
      </c>
      <c r="D229" s="1" t="s">
        <v>7</v>
      </c>
      <c r="E229" s="1">
        <f>E221</f>
        <v>-19.5</v>
      </c>
    </row>
    <row r="230" spans="1:9" x14ac:dyDescent="0.25">
      <c r="A230" s="1" t="s">
        <v>25</v>
      </c>
      <c r="B230" s="1" t="s">
        <v>26</v>
      </c>
      <c r="C230" s="3">
        <v>0</v>
      </c>
    </row>
    <row r="231" spans="1:9" x14ac:dyDescent="0.25">
      <c r="A231" s="1" t="s">
        <v>8</v>
      </c>
      <c r="B231" s="1" t="s">
        <v>4</v>
      </c>
      <c r="C231" s="3">
        <v>0</v>
      </c>
    </row>
    <row r="232" spans="1:9" x14ac:dyDescent="0.25">
      <c r="A232" s="1" t="s">
        <v>28</v>
      </c>
      <c r="B232" s="1" t="s">
        <v>44</v>
      </c>
      <c r="C232" s="3">
        <f>IF(C219=10,1,C219+1)</f>
        <v>7</v>
      </c>
      <c r="D232" s="1" t="s">
        <v>45</v>
      </c>
      <c r="E232" s="3">
        <f>IF(C219=10,E219+1,E219)</f>
        <v>2</v>
      </c>
      <c r="F232" s="1" t="s">
        <v>29</v>
      </c>
      <c r="G232" s="6">
        <f>C236/$E$6</f>
        <v>0.76470588235294112</v>
      </c>
      <c r="H232" s="1" t="s">
        <v>30</v>
      </c>
      <c r="I232" s="6">
        <f>C238/$E$7</f>
        <v>0.13266666666666668</v>
      </c>
    </row>
    <row r="233" spans="1:9" x14ac:dyDescent="0.25">
      <c r="A233" s="1" t="s">
        <v>25</v>
      </c>
      <c r="B233" s="1" t="s">
        <v>26</v>
      </c>
      <c r="C233" s="3">
        <v>0</v>
      </c>
    </row>
    <row r="234" spans="1:9" x14ac:dyDescent="0.25">
      <c r="A234" s="1" t="s">
        <v>9</v>
      </c>
      <c r="B234" s="1" t="s">
        <v>5</v>
      </c>
      <c r="C234" s="1">
        <f>($D$4/2*$D$3*2)+C232*$D$4-$D$4+($D$4-$D$5)/2</f>
        <v>5.5</v>
      </c>
      <c r="D234" s="1" t="s">
        <v>7</v>
      </c>
      <c r="E234" s="1">
        <f>($F$4/2*$F$3*2)+E232*$F$4-$F$4+($F$4-$F$5)/2</f>
        <v>-19.5</v>
      </c>
    </row>
    <row r="235" spans="1:9" x14ac:dyDescent="0.25">
      <c r="A235" s="1" t="s">
        <v>25</v>
      </c>
      <c r="B235" s="1" t="s">
        <v>26</v>
      </c>
      <c r="C235" s="3">
        <v>0</v>
      </c>
    </row>
    <row r="236" spans="1:9" x14ac:dyDescent="0.25">
      <c r="A236" s="1" t="s">
        <v>2</v>
      </c>
      <c r="B236" s="1" t="s">
        <v>4</v>
      </c>
      <c r="C236" s="3">
        <f>ROUNDDOWN(C232*$G$6,0)+$C$6-$G$6</f>
        <v>195</v>
      </c>
    </row>
    <row r="237" spans="1:9" x14ac:dyDescent="0.25">
      <c r="A237" s="1" t="s">
        <v>25</v>
      </c>
      <c r="B237" s="1" t="s">
        <v>26</v>
      </c>
      <c r="C237" s="3">
        <v>0</v>
      </c>
    </row>
    <row r="238" spans="1:9" x14ac:dyDescent="0.25">
      <c r="A238" s="1" t="s">
        <v>3</v>
      </c>
      <c r="B238" s="1" t="s">
        <v>6</v>
      </c>
      <c r="C238" s="3">
        <f>ROUNDDOWN(E232*$G$7,0)+$C$7-$G$7</f>
        <v>132.66666666666669</v>
      </c>
    </row>
    <row r="239" spans="1:9" x14ac:dyDescent="0.25">
      <c r="A239" s="1" t="s">
        <v>3</v>
      </c>
      <c r="B239" s="1" t="s">
        <v>5</v>
      </c>
      <c r="C239" s="1">
        <f>C234</f>
        <v>5.5</v>
      </c>
      <c r="D239" s="1" t="s">
        <v>7</v>
      </c>
      <c r="E239" s="1">
        <f>E234+$F$5</f>
        <v>-15.5</v>
      </c>
    </row>
    <row r="240" spans="1:9" x14ac:dyDescent="0.25">
      <c r="A240" s="1" t="s">
        <v>3</v>
      </c>
      <c r="B240" s="1" t="s">
        <v>5</v>
      </c>
      <c r="C240" s="1">
        <f>C239+$D$5</f>
        <v>9.5</v>
      </c>
      <c r="D240" s="1" t="s">
        <v>7</v>
      </c>
      <c r="E240" s="1">
        <f>E239</f>
        <v>-15.5</v>
      </c>
    </row>
    <row r="241" spans="1:9" x14ac:dyDescent="0.25">
      <c r="A241" s="1" t="s">
        <v>3</v>
      </c>
      <c r="B241" s="1" t="s">
        <v>5</v>
      </c>
      <c r="C241" s="1">
        <f>C240</f>
        <v>9.5</v>
      </c>
      <c r="D241" s="1" t="s">
        <v>7</v>
      </c>
      <c r="E241" s="1">
        <f>E240-$F$5</f>
        <v>-19.5</v>
      </c>
    </row>
    <row r="242" spans="1:9" x14ac:dyDescent="0.25">
      <c r="A242" s="1" t="s">
        <v>3</v>
      </c>
      <c r="B242" s="1" t="s">
        <v>5</v>
      </c>
      <c r="C242" s="1">
        <f>C234</f>
        <v>5.5</v>
      </c>
      <c r="D242" s="1" t="s">
        <v>7</v>
      </c>
      <c r="E242" s="1">
        <f>E234</f>
        <v>-19.5</v>
      </c>
    </row>
    <row r="243" spans="1:9" x14ac:dyDescent="0.25">
      <c r="A243" s="1" t="s">
        <v>25</v>
      </c>
      <c r="B243" s="1" t="s">
        <v>26</v>
      </c>
      <c r="C243" s="3">
        <v>0</v>
      </c>
    </row>
    <row r="244" spans="1:9" x14ac:dyDescent="0.25">
      <c r="A244" s="1" t="s">
        <v>8</v>
      </c>
      <c r="B244" s="1" t="s">
        <v>4</v>
      </c>
      <c r="C244" s="3">
        <v>0</v>
      </c>
    </row>
    <row r="245" spans="1:9" x14ac:dyDescent="0.25">
      <c r="A245" s="1" t="s">
        <v>28</v>
      </c>
      <c r="B245" s="1" t="s">
        <v>44</v>
      </c>
      <c r="C245" s="3">
        <f>IF(C232=10,1,C232+1)</f>
        <v>8</v>
      </c>
      <c r="D245" s="1" t="s">
        <v>45</v>
      </c>
      <c r="E245" s="3">
        <f>IF(C232=10,E232+1,E232)</f>
        <v>2</v>
      </c>
      <c r="F245" s="1" t="s">
        <v>29</v>
      </c>
      <c r="G245" s="6">
        <f>C249/$E$6</f>
        <v>0.84313725490196079</v>
      </c>
      <c r="H245" s="1" t="s">
        <v>30</v>
      </c>
      <c r="I245" s="6">
        <f>C251/$E$7</f>
        <v>0.13266666666666668</v>
      </c>
    </row>
    <row r="246" spans="1:9" x14ac:dyDescent="0.25">
      <c r="A246" s="1" t="s">
        <v>25</v>
      </c>
      <c r="B246" s="1" t="s">
        <v>26</v>
      </c>
      <c r="C246" s="3">
        <v>0</v>
      </c>
    </row>
    <row r="247" spans="1:9" x14ac:dyDescent="0.25">
      <c r="A247" s="1" t="s">
        <v>9</v>
      </c>
      <c r="B247" s="1" t="s">
        <v>5</v>
      </c>
      <c r="C247" s="1">
        <f>($D$4/2*$D$3*2)+C245*$D$4-$D$4+($D$4-$D$5)/2</f>
        <v>10.5</v>
      </c>
      <c r="D247" s="1" t="s">
        <v>7</v>
      </c>
      <c r="E247" s="1">
        <f>($F$4/2*$F$3*2)+E245*$F$4-$F$4+($F$4-$F$5)/2</f>
        <v>-19.5</v>
      </c>
    </row>
    <row r="248" spans="1:9" x14ac:dyDescent="0.25">
      <c r="A248" s="1" t="s">
        <v>25</v>
      </c>
      <c r="B248" s="1" t="s">
        <v>26</v>
      </c>
      <c r="C248" s="3">
        <v>0</v>
      </c>
    </row>
    <row r="249" spans="1:9" x14ac:dyDescent="0.25">
      <c r="A249" s="1" t="s">
        <v>2</v>
      </c>
      <c r="B249" s="1" t="s">
        <v>4</v>
      </c>
      <c r="C249" s="3">
        <f>ROUNDDOWN(C245*$G$6,0)+$C$6-$G$6</f>
        <v>215</v>
      </c>
    </row>
    <row r="250" spans="1:9" x14ac:dyDescent="0.25">
      <c r="A250" s="1" t="s">
        <v>25</v>
      </c>
      <c r="B250" s="1" t="s">
        <v>26</v>
      </c>
      <c r="C250" s="3">
        <v>0</v>
      </c>
    </row>
    <row r="251" spans="1:9" x14ac:dyDescent="0.25">
      <c r="A251" s="1" t="s">
        <v>3</v>
      </c>
      <c r="B251" s="1" t="s">
        <v>6</v>
      </c>
      <c r="C251" s="3">
        <f>ROUNDDOWN(E245*$G$7,0)+$C$7-$G$7</f>
        <v>132.66666666666669</v>
      </c>
    </row>
    <row r="252" spans="1:9" x14ac:dyDescent="0.25">
      <c r="A252" s="1" t="s">
        <v>3</v>
      </c>
      <c r="B252" s="1" t="s">
        <v>5</v>
      </c>
      <c r="C252" s="1">
        <f>C247</f>
        <v>10.5</v>
      </c>
      <c r="D252" s="1" t="s">
        <v>7</v>
      </c>
      <c r="E252" s="1">
        <f>E247+$F$5</f>
        <v>-15.5</v>
      </c>
    </row>
    <row r="253" spans="1:9" x14ac:dyDescent="0.25">
      <c r="A253" s="1" t="s">
        <v>3</v>
      </c>
      <c r="B253" s="1" t="s">
        <v>5</v>
      </c>
      <c r="C253" s="1">
        <f>C252+$D$5</f>
        <v>14.5</v>
      </c>
      <c r="D253" s="1" t="s">
        <v>7</v>
      </c>
      <c r="E253" s="1">
        <f>E252</f>
        <v>-15.5</v>
      </c>
    </row>
    <row r="254" spans="1:9" x14ac:dyDescent="0.25">
      <c r="A254" s="1" t="s">
        <v>3</v>
      </c>
      <c r="B254" s="1" t="s">
        <v>5</v>
      </c>
      <c r="C254" s="1">
        <f>C253</f>
        <v>14.5</v>
      </c>
      <c r="D254" s="1" t="s">
        <v>7</v>
      </c>
      <c r="E254" s="1">
        <f>E253-$F$5</f>
        <v>-19.5</v>
      </c>
    </row>
    <row r="255" spans="1:9" x14ac:dyDescent="0.25">
      <c r="A255" s="1" t="s">
        <v>3</v>
      </c>
      <c r="B255" s="1" t="s">
        <v>5</v>
      </c>
      <c r="C255" s="1">
        <f>C247</f>
        <v>10.5</v>
      </c>
      <c r="D255" s="1" t="s">
        <v>7</v>
      </c>
      <c r="E255" s="1">
        <f>E247</f>
        <v>-19.5</v>
      </c>
    </row>
    <row r="256" spans="1:9" x14ac:dyDescent="0.25">
      <c r="A256" s="1" t="s">
        <v>25</v>
      </c>
      <c r="B256" s="1" t="s">
        <v>26</v>
      </c>
      <c r="C256" s="3">
        <v>0</v>
      </c>
    </row>
    <row r="257" spans="1:9" x14ac:dyDescent="0.25">
      <c r="A257" s="1" t="s">
        <v>8</v>
      </c>
      <c r="B257" s="1" t="s">
        <v>4</v>
      </c>
      <c r="C257" s="3">
        <v>0</v>
      </c>
    </row>
    <row r="258" spans="1:9" x14ac:dyDescent="0.25">
      <c r="A258" s="1" t="s">
        <v>28</v>
      </c>
      <c r="B258" s="1" t="s">
        <v>44</v>
      </c>
      <c r="C258" s="3">
        <f>IF(C245=10,1,C245+1)</f>
        <v>9</v>
      </c>
      <c r="D258" s="1" t="s">
        <v>45</v>
      </c>
      <c r="E258" s="3">
        <f>IF(C245=10,E245+1,E245)</f>
        <v>2</v>
      </c>
      <c r="F258" s="1" t="s">
        <v>29</v>
      </c>
      <c r="G258" s="6">
        <f>C262/$E$6</f>
        <v>0.92156862745098034</v>
      </c>
      <c r="H258" s="1" t="s">
        <v>30</v>
      </c>
      <c r="I258" s="6">
        <f>C264/$E$7</f>
        <v>0.13266666666666668</v>
      </c>
    </row>
    <row r="259" spans="1:9" x14ac:dyDescent="0.25">
      <c r="A259" s="1" t="s">
        <v>25</v>
      </c>
      <c r="B259" s="1" t="s">
        <v>26</v>
      </c>
      <c r="C259" s="3">
        <v>0</v>
      </c>
    </row>
    <row r="260" spans="1:9" x14ac:dyDescent="0.25">
      <c r="A260" s="1" t="s">
        <v>9</v>
      </c>
      <c r="B260" s="1" t="s">
        <v>5</v>
      </c>
      <c r="C260" s="1">
        <f>($D$4/2*$D$3*2)+C258*$D$4-$D$4+($D$4-$D$5)/2</f>
        <v>15.5</v>
      </c>
      <c r="D260" s="1" t="s">
        <v>7</v>
      </c>
      <c r="E260" s="1">
        <f>($F$4/2*$F$3*2)+E258*$F$4-$F$4+($F$4-$F$5)/2</f>
        <v>-19.5</v>
      </c>
    </row>
    <row r="261" spans="1:9" x14ac:dyDescent="0.25">
      <c r="A261" s="1" t="s">
        <v>25</v>
      </c>
      <c r="B261" s="1" t="s">
        <v>26</v>
      </c>
      <c r="C261" s="3">
        <v>0</v>
      </c>
    </row>
    <row r="262" spans="1:9" x14ac:dyDescent="0.25">
      <c r="A262" s="1" t="s">
        <v>2</v>
      </c>
      <c r="B262" s="1" t="s">
        <v>4</v>
      </c>
      <c r="C262" s="3">
        <f>ROUNDDOWN(C258*$G$6,0)+$C$6-$G$6</f>
        <v>235</v>
      </c>
    </row>
    <row r="263" spans="1:9" x14ac:dyDescent="0.25">
      <c r="A263" s="1" t="s">
        <v>25</v>
      </c>
      <c r="B263" s="1" t="s">
        <v>26</v>
      </c>
      <c r="C263" s="3">
        <v>0</v>
      </c>
    </row>
    <row r="264" spans="1:9" x14ac:dyDescent="0.25">
      <c r="A264" s="1" t="s">
        <v>3</v>
      </c>
      <c r="B264" s="1" t="s">
        <v>6</v>
      </c>
      <c r="C264" s="3">
        <f>ROUNDDOWN(E258*$G$7,0)+$C$7-$G$7</f>
        <v>132.66666666666669</v>
      </c>
    </row>
    <row r="265" spans="1:9" x14ac:dyDescent="0.25">
      <c r="A265" s="1" t="s">
        <v>3</v>
      </c>
      <c r="B265" s="1" t="s">
        <v>5</v>
      </c>
      <c r="C265" s="1">
        <f>C260</f>
        <v>15.5</v>
      </c>
      <c r="D265" s="1" t="s">
        <v>7</v>
      </c>
      <c r="E265" s="1">
        <f>E260+$F$5</f>
        <v>-15.5</v>
      </c>
    </row>
    <row r="266" spans="1:9" x14ac:dyDescent="0.25">
      <c r="A266" s="1" t="s">
        <v>3</v>
      </c>
      <c r="B266" s="1" t="s">
        <v>5</v>
      </c>
      <c r="C266" s="1">
        <f>C265+$D$5</f>
        <v>19.5</v>
      </c>
      <c r="D266" s="1" t="s">
        <v>7</v>
      </c>
      <c r="E266" s="1">
        <f>E265</f>
        <v>-15.5</v>
      </c>
    </row>
    <row r="267" spans="1:9" x14ac:dyDescent="0.25">
      <c r="A267" s="1" t="s">
        <v>3</v>
      </c>
      <c r="B267" s="1" t="s">
        <v>5</v>
      </c>
      <c r="C267" s="1">
        <f>C266</f>
        <v>19.5</v>
      </c>
      <c r="D267" s="1" t="s">
        <v>7</v>
      </c>
      <c r="E267" s="1">
        <f>E266-$F$5</f>
        <v>-19.5</v>
      </c>
    </row>
    <row r="268" spans="1:9" x14ac:dyDescent="0.25">
      <c r="A268" s="1" t="s">
        <v>3</v>
      </c>
      <c r="B268" s="1" t="s">
        <v>5</v>
      </c>
      <c r="C268" s="1">
        <f>C260</f>
        <v>15.5</v>
      </c>
      <c r="D268" s="1" t="s">
        <v>7</v>
      </c>
      <c r="E268" s="1">
        <f>E260</f>
        <v>-19.5</v>
      </c>
    </row>
    <row r="269" spans="1:9" x14ac:dyDescent="0.25">
      <c r="A269" s="1" t="s">
        <v>25</v>
      </c>
      <c r="B269" s="1" t="s">
        <v>26</v>
      </c>
      <c r="C269" s="3">
        <v>0</v>
      </c>
    </row>
    <row r="270" spans="1:9" x14ac:dyDescent="0.25">
      <c r="A270" s="1" t="s">
        <v>8</v>
      </c>
      <c r="B270" s="1" t="s">
        <v>4</v>
      </c>
      <c r="C270" s="3">
        <v>0</v>
      </c>
    </row>
    <row r="271" spans="1:9" x14ac:dyDescent="0.25">
      <c r="A271" s="1" t="s">
        <v>28</v>
      </c>
      <c r="B271" s="1" t="s">
        <v>44</v>
      </c>
      <c r="C271" s="3">
        <f>IF(C258=10,1,C258+1)</f>
        <v>10</v>
      </c>
      <c r="D271" s="1" t="s">
        <v>45</v>
      </c>
      <c r="E271" s="3">
        <f>IF(C258=10,E258+1,E258)</f>
        <v>2</v>
      </c>
      <c r="F271" s="1" t="s">
        <v>29</v>
      </c>
      <c r="G271" s="6">
        <f>C275/$E$6</f>
        <v>1</v>
      </c>
      <c r="H271" s="1" t="s">
        <v>30</v>
      </c>
      <c r="I271" s="6">
        <f>C277/$E$7</f>
        <v>0.13266666666666668</v>
      </c>
    </row>
    <row r="272" spans="1:9" x14ac:dyDescent="0.25">
      <c r="A272" s="1" t="s">
        <v>25</v>
      </c>
      <c r="B272" s="1" t="s">
        <v>26</v>
      </c>
      <c r="C272" s="3">
        <v>0</v>
      </c>
    </row>
    <row r="273" spans="1:9" x14ac:dyDescent="0.25">
      <c r="A273" s="1" t="s">
        <v>9</v>
      </c>
      <c r="B273" s="1" t="s">
        <v>5</v>
      </c>
      <c r="C273" s="1">
        <f>($D$4/2*$D$3*2)+C271*$D$4-$D$4+($D$4-$D$5)/2</f>
        <v>20.5</v>
      </c>
      <c r="D273" s="1" t="s">
        <v>7</v>
      </c>
      <c r="E273" s="1">
        <f>($F$4/2*$F$3*2)+E271*$F$4-$F$4+($F$4-$F$5)/2</f>
        <v>-19.5</v>
      </c>
    </row>
    <row r="274" spans="1:9" x14ac:dyDescent="0.25">
      <c r="A274" s="1" t="s">
        <v>25</v>
      </c>
      <c r="B274" s="1" t="s">
        <v>26</v>
      </c>
      <c r="C274" s="3">
        <v>0</v>
      </c>
    </row>
    <row r="275" spans="1:9" x14ac:dyDescent="0.25">
      <c r="A275" s="1" t="s">
        <v>2</v>
      </c>
      <c r="B275" s="1" t="s">
        <v>4</v>
      </c>
      <c r="C275" s="3">
        <f>ROUNDDOWN(C271*$G$6,0)+$C$6-$G$6</f>
        <v>255</v>
      </c>
    </row>
    <row r="276" spans="1:9" x14ac:dyDescent="0.25">
      <c r="A276" s="1" t="s">
        <v>25</v>
      </c>
      <c r="B276" s="1" t="s">
        <v>26</v>
      </c>
      <c r="C276" s="3">
        <v>0</v>
      </c>
    </row>
    <row r="277" spans="1:9" x14ac:dyDescent="0.25">
      <c r="A277" s="1" t="s">
        <v>3</v>
      </c>
      <c r="B277" s="1" t="s">
        <v>6</v>
      </c>
      <c r="C277" s="3">
        <f>ROUNDDOWN(E271*$G$7,0)+$C$7-$G$7</f>
        <v>132.66666666666669</v>
      </c>
    </row>
    <row r="278" spans="1:9" x14ac:dyDescent="0.25">
      <c r="A278" s="1" t="s">
        <v>3</v>
      </c>
      <c r="B278" s="1" t="s">
        <v>5</v>
      </c>
      <c r="C278" s="1">
        <f>C273</f>
        <v>20.5</v>
      </c>
      <c r="D278" s="1" t="s">
        <v>7</v>
      </c>
      <c r="E278" s="1">
        <f>E273+$F$5</f>
        <v>-15.5</v>
      </c>
    </row>
    <row r="279" spans="1:9" x14ac:dyDescent="0.25">
      <c r="A279" s="1" t="s">
        <v>3</v>
      </c>
      <c r="B279" s="1" t="s">
        <v>5</v>
      </c>
      <c r="C279" s="1">
        <f>C278+$D$5</f>
        <v>24.5</v>
      </c>
      <c r="D279" s="1" t="s">
        <v>7</v>
      </c>
      <c r="E279" s="1">
        <f>E278</f>
        <v>-15.5</v>
      </c>
    </row>
    <row r="280" spans="1:9" x14ac:dyDescent="0.25">
      <c r="A280" s="1" t="s">
        <v>3</v>
      </c>
      <c r="B280" s="1" t="s">
        <v>5</v>
      </c>
      <c r="C280" s="1">
        <f>C279</f>
        <v>24.5</v>
      </c>
      <c r="D280" s="1" t="s">
        <v>7</v>
      </c>
      <c r="E280" s="1">
        <f>E279-$F$5</f>
        <v>-19.5</v>
      </c>
    </row>
    <row r="281" spans="1:9" x14ac:dyDescent="0.25">
      <c r="A281" s="1" t="s">
        <v>3</v>
      </c>
      <c r="B281" s="1" t="s">
        <v>5</v>
      </c>
      <c r="C281" s="1">
        <f>C273</f>
        <v>20.5</v>
      </c>
      <c r="D281" s="1" t="s">
        <v>7</v>
      </c>
      <c r="E281" s="1">
        <f>E273</f>
        <v>-19.5</v>
      </c>
    </row>
    <row r="282" spans="1:9" x14ac:dyDescent="0.25">
      <c r="A282" s="1" t="s">
        <v>25</v>
      </c>
      <c r="B282" s="1" t="s">
        <v>26</v>
      </c>
      <c r="C282" s="3">
        <v>0</v>
      </c>
    </row>
    <row r="283" spans="1:9" x14ac:dyDescent="0.25">
      <c r="A283" s="1" t="s">
        <v>8</v>
      </c>
      <c r="B283" s="1" t="s">
        <v>4</v>
      </c>
      <c r="C283" s="3">
        <v>0</v>
      </c>
    </row>
    <row r="284" spans="1:9" x14ac:dyDescent="0.25">
      <c r="A284" s="1" t="s">
        <v>28</v>
      </c>
      <c r="B284" s="1" t="s">
        <v>44</v>
      </c>
      <c r="C284" s="3">
        <f>IF(C271=10,1,C271+1)</f>
        <v>1</v>
      </c>
      <c r="D284" s="1" t="s">
        <v>45</v>
      </c>
      <c r="E284" s="3">
        <f>IF(C271=10,E271+1,E271)</f>
        <v>3</v>
      </c>
      <c r="F284" s="1" t="s">
        <v>29</v>
      </c>
      <c r="G284" s="6">
        <f>C288/$E$6</f>
        <v>0.29411764705882354</v>
      </c>
      <c r="H284" s="1" t="s">
        <v>30</v>
      </c>
      <c r="I284" s="6">
        <f>C290/$E$7</f>
        <v>0.2416666666666667</v>
      </c>
    </row>
    <row r="285" spans="1:9" x14ac:dyDescent="0.25">
      <c r="A285" s="1" t="s">
        <v>25</v>
      </c>
      <c r="B285" s="1" t="s">
        <v>26</v>
      </c>
      <c r="C285" s="3">
        <v>0</v>
      </c>
    </row>
    <row r="286" spans="1:9" x14ac:dyDescent="0.25">
      <c r="A286" s="1" t="s">
        <v>9</v>
      </c>
      <c r="B286" s="1" t="s">
        <v>5</v>
      </c>
      <c r="C286" s="1">
        <f>($D$4/2*$D$3*2)+C284*$D$4-$D$4+($D$4-$D$5)/2</f>
        <v>-24.5</v>
      </c>
      <c r="D286" s="1" t="s">
        <v>7</v>
      </c>
      <c r="E286" s="1">
        <f>($F$4/2*$F$3*2)+E284*$F$4-$F$4+($F$4-$F$5)/2</f>
        <v>-14.5</v>
      </c>
    </row>
    <row r="287" spans="1:9" x14ac:dyDescent="0.25">
      <c r="A287" s="1" t="s">
        <v>25</v>
      </c>
      <c r="B287" s="1" t="s">
        <v>26</v>
      </c>
      <c r="C287" s="3">
        <v>0</v>
      </c>
    </row>
    <row r="288" spans="1:9" x14ac:dyDescent="0.25">
      <c r="A288" s="1" t="s">
        <v>2</v>
      </c>
      <c r="B288" s="1" t="s">
        <v>4</v>
      </c>
      <c r="C288" s="3">
        <f>ROUNDDOWN(C284*$G$6,0)+$C$6-$G$6</f>
        <v>75</v>
      </c>
    </row>
    <row r="289" spans="1:9" x14ac:dyDescent="0.25">
      <c r="A289" s="1" t="s">
        <v>25</v>
      </c>
      <c r="B289" s="1" t="s">
        <v>26</v>
      </c>
      <c r="C289" s="3">
        <v>0</v>
      </c>
    </row>
    <row r="290" spans="1:9" x14ac:dyDescent="0.25">
      <c r="A290" s="1" t="s">
        <v>3</v>
      </c>
      <c r="B290" s="1" t="s">
        <v>6</v>
      </c>
      <c r="C290" s="3">
        <f>ROUNDDOWN(E284*$G$7,0)+$C$7-$G$7</f>
        <v>241.66666666666669</v>
      </c>
    </row>
    <row r="291" spans="1:9" x14ac:dyDescent="0.25">
      <c r="A291" s="1" t="s">
        <v>3</v>
      </c>
      <c r="B291" s="1" t="s">
        <v>5</v>
      </c>
      <c r="C291" s="1">
        <f>C286</f>
        <v>-24.5</v>
      </c>
      <c r="D291" s="1" t="s">
        <v>7</v>
      </c>
      <c r="E291" s="1">
        <f>E286+$F$5</f>
        <v>-10.5</v>
      </c>
    </row>
    <row r="292" spans="1:9" x14ac:dyDescent="0.25">
      <c r="A292" s="1" t="s">
        <v>3</v>
      </c>
      <c r="B292" s="1" t="s">
        <v>5</v>
      </c>
      <c r="C292" s="1">
        <f>C291+$D$5</f>
        <v>-20.5</v>
      </c>
      <c r="D292" s="1" t="s">
        <v>7</v>
      </c>
      <c r="E292" s="1">
        <f>E291</f>
        <v>-10.5</v>
      </c>
    </row>
    <row r="293" spans="1:9" x14ac:dyDescent="0.25">
      <c r="A293" s="1" t="s">
        <v>3</v>
      </c>
      <c r="B293" s="1" t="s">
        <v>5</v>
      </c>
      <c r="C293" s="1">
        <f>C292</f>
        <v>-20.5</v>
      </c>
      <c r="D293" s="1" t="s">
        <v>7</v>
      </c>
      <c r="E293" s="1">
        <f>E292-$F$5</f>
        <v>-14.5</v>
      </c>
    </row>
    <row r="294" spans="1:9" x14ac:dyDescent="0.25">
      <c r="A294" s="1" t="s">
        <v>3</v>
      </c>
      <c r="B294" s="1" t="s">
        <v>5</v>
      </c>
      <c r="C294" s="1">
        <f>C286</f>
        <v>-24.5</v>
      </c>
      <c r="D294" s="1" t="s">
        <v>7</v>
      </c>
      <c r="E294" s="1">
        <f>E286</f>
        <v>-14.5</v>
      </c>
    </row>
    <row r="295" spans="1:9" x14ac:dyDescent="0.25">
      <c r="A295" s="1" t="s">
        <v>25</v>
      </c>
      <c r="B295" s="1" t="s">
        <v>26</v>
      </c>
      <c r="C295" s="3">
        <v>0</v>
      </c>
    </row>
    <row r="296" spans="1:9" x14ac:dyDescent="0.25">
      <c r="A296" s="1" t="s">
        <v>8</v>
      </c>
      <c r="B296" s="1" t="s">
        <v>4</v>
      </c>
      <c r="C296" s="3">
        <v>0</v>
      </c>
    </row>
    <row r="297" spans="1:9" x14ac:dyDescent="0.25">
      <c r="A297" s="1" t="s">
        <v>28</v>
      </c>
      <c r="B297" s="1" t="s">
        <v>44</v>
      </c>
      <c r="C297" s="3">
        <f>IF(C284=10,1,C284+1)</f>
        <v>2</v>
      </c>
      <c r="D297" s="1" t="s">
        <v>45</v>
      </c>
      <c r="E297" s="3">
        <f>IF(C284=10,E284+1,E284)</f>
        <v>3</v>
      </c>
      <c r="F297" s="1" t="s">
        <v>29</v>
      </c>
      <c r="G297" s="6">
        <f>C301/$E$6</f>
        <v>0.37254901960784315</v>
      </c>
      <c r="H297" s="1" t="s">
        <v>30</v>
      </c>
      <c r="I297" s="6">
        <f>C303/$E$7</f>
        <v>0.2416666666666667</v>
      </c>
    </row>
    <row r="298" spans="1:9" x14ac:dyDescent="0.25">
      <c r="A298" s="1" t="s">
        <v>25</v>
      </c>
      <c r="B298" s="1" t="s">
        <v>26</v>
      </c>
      <c r="C298" s="3">
        <v>0</v>
      </c>
    </row>
    <row r="299" spans="1:9" x14ac:dyDescent="0.25">
      <c r="A299" s="1" t="s">
        <v>9</v>
      </c>
      <c r="B299" s="1" t="s">
        <v>5</v>
      </c>
      <c r="C299" s="1">
        <f>($D$4/2*$D$3*2)+C297*$D$4-$D$4+($D$4-$D$5)/2</f>
        <v>-19.5</v>
      </c>
      <c r="D299" s="1" t="s">
        <v>7</v>
      </c>
      <c r="E299" s="1">
        <f>($F$4/2*$F$3*2)+E297*$F$4-$F$4+($F$4-$F$5)/2</f>
        <v>-14.5</v>
      </c>
    </row>
    <row r="300" spans="1:9" x14ac:dyDescent="0.25">
      <c r="A300" s="1" t="s">
        <v>25</v>
      </c>
      <c r="B300" s="1" t="s">
        <v>26</v>
      </c>
      <c r="C300" s="3">
        <v>0</v>
      </c>
    </row>
    <row r="301" spans="1:9" x14ac:dyDescent="0.25">
      <c r="A301" s="1" t="s">
        <v>2</v>
      </c>
      <c r="B301" s="1" t="s">
        <v>4</v>
      </c>
      <c r="C301" s="3">
        <f>ROUNDDOWN(C297*$G$6,0)+$C$6-$G$6</f>
        <v>95</v>
      </c>
    </row>
    <row r="302" spans="1:9" x14ac:dyDescent="0.25">
      <c r="A302" s="1" t="s">
        <v>25</v>
      </c>
      <c r="B302" s="1" t="s">
        <v>26</v>
      </c>
      <c r="C302" s="3">
        <v>0</v>
      </c>
    </row>
    <row r="303" spans="1:9" x14ac:dyDescent="0.25">
      <c r="A303" s="1" t="s">
        <v>3</v>
      </c>
      <c r="B303" s="1" t="s">
        <v>6</v>
      </c>
      <c r="C303" s="3">
        <f>ROUNDDOWN(E297*$G$7,0)+$C$7-$G$7</f>
        <v>241.66666666666669</v>
      </c>
    </row>
    <row r="304" spans="1:9" x14ac:dyDescent="0.25">
      <c r="A304" s="1" t="s">
        <v>3</v>
      </c>
      <c r="B304" s="1" t="s">
        <v>5</v>
      </c>
      <c r="C304" s="1">
        <f>C299</f>
        <v>-19.5</v>
      </c>
      <c r="D304" s="1" t="s">
        <v>7</v>
      </c>
      <c r="E304" s="1">
        <f>E299+$F$5</f>
        <v>-10.5</v>
      </c>
    </row>
    <row r="305" spans="1:9" x14ac:dyDescent="0.25">
      <c r="A305" s="1" t="s">
        <v>3</v>
      </c>
      <c r="B305" s="1" t="s">
        <v>5</v>
      </c>
      <c r="C305" s="1">
        <f>C304+$D$5</f>
        <v>-15.5</v>
      </c>
      <c r="D305" s="1" t="s">
        <v>7</v>
      </c>
      <c r="E305" s="1">
        <f>E304</f>
        <v>-10.5</v>
      </c>
    </row>
    <row r="306" spans="1:9" x14ac:dyDescent="0.25">
      <c r="A306" s="1" t="s">
        <v>3</v>
      </c>
      <c r="B306" s="1" t="s">
        <v>5</v>
      </c>
      <c r="C306" s="1">
        <f>C305</f>
        <v>-15.5</v>
      </c>
      <c r="D306" s="1" t="s">
        <v>7</v>
      </c>
      <c r="E306" s="1">
        <f>E305-$F$5</f>
        <v>-14.5</v>
      </c>
    </row>
    <row r="307" spans="1:9" x14ac:dyDescent="0.25">
      <c r="A307" s="1" t="s">
        <v>3</v>
      </c>
      <c r="B307" s="1" t="s">
        <v>5</v>
      </c>
      <c r="C307" s="1">
        <f>C299</f>
        <v>-19.5</v>
      </c>
      <c r="D307" s="1" t="s">
        <v>7</v>
      </c>
      <c r="E307" s="1">
        <f>E299</f>
        <v>-14.5</v>
      </c>
    </row>
    <row r="308" spans="1:9" x14ac:dyDescent="0.25">
      <c r="A308" s="1" t="s">
        <v>25</v>
      </c>
      <c r="B308" s="1" t="s">
        <v>26</v>
      </c>
      <c r="C308" s="3">
        <v>0</v>
      </c>
    </row>
    <row r="309" spans="1:9" x14ac:dyDescent="0.25">
      <c r="A309" s="1" t="s">
        <v>8</v>
      </c>
      <c r="B309" s="1" t="s">
        <v>4</v>
      </c>
      <c r="C309" s="3">
        <v>0</v>
      </c>
    </row>
    <row r="310" spans="1:9" x14ac:dyDescent="0.25">
      <c r="A310" s="1" t="s">
        <v>28</v>
      </c>
      <c r="B310" s="1" t="s">
        <v>44</v>
      </c>
      <c r="C310" s="3">
        <f>IF(C297=10,1,C297+1)</f>
        <v>3</v>
      </c>
      <c r="D310" s="1" t="s">
        <v>45</v>
      </c>
      <c r="E310" s="3">
        <f>IF(C297=10,E297+1,E297)</f>
        <v>3</v>
      </c>
      <c r="F310" s="1" t="s">
        <v>29</v>
      </c>
      <c r="G310" s="6">
        <f>C314/$E$6</f>
        <v>0.45098039215686275</v>
      </c>
      <c r="H310" s="1" t="s">
        <v>30</v>
      </c>
      <c r="I310" s="6">
        <f>C316/$E$7</f>
        <v>0.2416666666666667</v>
      </c>
    </row>
    <row r="311" spans="1:9" x14ac:dyDescent="0.25">
      <c r="A311" s="1" t="s">
        <v>25</v>
      </c>
      <c r="B311" s="1" t="s">
        <v>26</v>
      </c>
      <c r="C311" s="3">
        <v>0</v>
      </c>
    </row>
    <row r="312" spans="1:9" x14ac:dyDescent="0.25">
      <c r="A312" s="1" t="s">
        <v>9</v>
      </c>
      <c r="B312" s="1" t="s">
        <v>5</v>
      </c>
      <c r="C312" s="1">
        <f>($D$4/2*$D$3*2)+C310*$D$4-$D$4+($D$4-$D$5)/2</f>
        <v>-14.5</v>
      </c>
      <c r="D312" s="1" t="s">
        <v>7</v>
      </c>
      <c r="E312" s="1">
        <f>($F$4/2*$F$3*2)+E310*$F$4-$F$4+($F$4-$F$5)/2</f>
        <v>-14.5</v>
      </c>
    </row>
    <row r="313" spans="1:9" x14ac:dyDescent="0.25">
      <c r="A313" s="1" t="s">
        <v>25</v>
      </c>
      <c r="B313" s="1" t="s">
        <v>26</v>
      </c>
      <c r="C313" s="3">
        <v>0</v>
      </c>
    </row>
    <row r="314" spans="1:9" x14ac:dyDescent="0.25">
      <c r="A314" s="1" t="s">
        <v>2</v>
      </c>
      <c r="B314" s="1" t="s">
        <v>4</v>
      </c>
      <c r="C314" s="3">
        <f>ROUNDDOWN(C310*$G$6,0)+$C$6-$G$6</f>
        <v>115</v>
      </c>
    </row>
    <row r="315" spans="1:9" x14ac:dyDescent="0.25">
      <c r="A315" s="1" t="s">
        <v>25</v>
      </c>
      <c r="B315" s="1" t="s">
        <v>26</v>
      </c>
      <c r="C315" s="3">
        <v>0</v>
      </c>
    </row>
    <row r="316" spans="1:9" x14ac:dyDescent="0.25">
      <c r="A316" s="1" t="s">
        <v>3</v>
      </c>
      <c r="B316" s="1" t="s">
        <v>6</v>
      </c>
      <c r="C316" s="3">
        <f>ROUNDDOWN(E310*$G$7,0)+$C$7-$G$7</f>
        <v>241.66666666666669</v>
      </c>
    </row>
    <row r="317" spans="1:9" x14ac:dyDescent="0.25">
      <c r="A317" s="1" t="s">
        <v>3</v>
      </c>
      <c r="B317" s="1" t="s">
        <v>5</v>
      </c>
      <c r="C317" s="1">
        <f>C312</f>
        <v>-14.5</v>
      </c>
      <c r="D317" s="1" t="s">
        <v>7</v>
      </c>
      <c r="E317" s="1">
        <f>E312+$F$5</f>
        <v>-10.5</v>
      </c>
    </row>
    <row r="318" spans="1:9" x14ac:dyDescent="0.25">
      <c r="A318" s="1" t="s">
        <v>3</v>
      </c>
      <c r="B318" s="1" t="s">
        <v>5</v>
      </c>
      <c r="C318" s="1">
        <f>C317+$D$5</f>
        <v>-10.5</v>
      </c>
      <c r="D318" s="1" t="s">
        <v>7</v>
      </c>
      <c r="E318" s="1">
        <f>E317</f>
        <v>-10.5</v>
      </c>
    </row>
    <row r="319" spans="1:9" x14ac:dyDescent="0.25">
      <c r="A319" s="1" t="s">
        <v>3</v>
      </c>
      <c r="B319" s="1" t="s">
        <v>5</v>
      </c>
      <c r="C319" s="1">
        <f>C318</f>
        <v>-10.5</v>
      </c>
      <c r="D319" s="1" t="s">
        <v>7</v>
      </c>
      <c r="E319" s="1">
        <f>E318-$F$5</f>
        <v>-14.5</v>
      </c>
    </row>
    <row r="320" spans="1:9" x14ac:dyDescent="0.25">
      <c r="A320" s="1" t="s">
        <v>3</v>
      </c>
      <c r="B320" s="1" t="s">
        <v>5</v>
      </c>
      <c r="C320" s="1">
        <f>C312</f>
        <v>-14.5</v>
      </c>
      <c r="D320" s="1" t="s">
        <v>7</v>
      </c>
      <c r="E320" s="1">
        <f>E312</f>
        <v>-14.5</v>
      </c>
    </row>
    <row r="321" spans="1:9" x14ac:dyDescent="0.25">
      <c r="A321" s="1" t="s">
        <v>25</v>
      </c>
      <c r="B321" s="1" t="s">
        <v>26</v>
      </c>
      <c r="C321" s="3">
        <v>0</v>
      </c>
    </row>
    <row r="322" spans="1:9" x14ac:dyDescent="0.25">
      <c r="A322" s="1" t="s">
        <v>8</v>
      </c>
      <c r="B322" s="1" t="s">
        <v>4</v>
      </c>
      <c r="C322" s="3">
        <v>0</v>
      </c>
    </row>
    <row r="323" spans="1:9" x14ac:dyDescent="0.25">
      <c r="A323" s="1" t="s">
        <v>28</v>
      </c>
      <c r="B323" s="1" t="s">
        <v>44</v>
      </c>
      <c r="C323" s="3">
        <f>IF(C310=10,1,C310+1)</f>
        <v>4</v>
      </c>
      <c r="D323" s="1" t="s">
        <v>45</v>
      </c>
      <c r="E323" s="3">
        <f>IF(C310=10,E310+1,E310)</f>
        <v>3</v>
      </c>
      <c r="F323" s="1" t="s">
        <v>29</v>
      </c>
      <c r="G323" s="6">
        <f>C327/$E$6</f>
        <v>0.52941176470588236</v>
      </c>
      <c r="H323" s="1" t="s">
        <v>30</v>
      </c>
      <c r="I323" s="6">
        <f>C329/$E$7</f>
        <v>0.2416666666666667</v>
      </c>
    </row>
    <row r="324" spans="1:9" x14ac:dyDescent="0.25">
      <c r="A324" s="1" t="s">
        <v>25</v>
      </c>
      <c r="B324" s="1" t="s">
        <v>26</v>
      </c>
      <c r="C324" s="3">
        <v>0</v>
      </c>
    </row>
    <row r="325" spans="1:9" x14ac:dyDescent="0.25">
      <c r="A325" s="1" t="s">
        <v>9</v>
      </c>
      <c r="B325" s="1" t="s">
        <v>5</v>
      </c>
      <c r="C325" s="1">
        <f>($D$4/2*$D$3*2)+C323*$D$4-$D$4+($D$4-$D$5)/2</f>
        <v>-9.5</v>
      </c>
      <c r="D325" s="1" t="s">
        <v>7</v>
      </c>
      <c r="E325" s="1">
        <f>($F$4/2*$F$3*2)+E323*$F$4-$F$4+($F$4-$F$5)/2</f>
        <v>-14.5</v>
      </c>
    </row>
    <row r="326" spans="1:9" x14ac:dyDescent="0.25">
      <c r="A326" s="1" t="s">
        <v>25</v>
      </c>
      <c r="B326" s="1" t="s">
        <v>26</v>
      </c>
      <c r="C326" s="3">
        <v>0</v>
      </c>
    </row>
    <row r="327" spans="1:9" x14ac:dyDescent="0.25">
      <c r="A327" s="1" t="s">
        <v>2</v>
      </c>
      <c r="B327" s="1" t="s">
        <v>4</v>
      </c>
      <c r="C327" s="3">
        <f>ROUNDDOWN(C323*$G$6,0)+$C$6-$G$6</f>
        <v>135</v>
      </c>
    </row>
    <row r="328" spans="1:9" x14ac:dyDescent="0.25">
      <c r="A328" s="1" t="s">
        <v>25</v>
      </c>
      <c r="B328" s="1" t="s">
        <v>26</v>
      </c>
      <c r="C328" s="3">
        <v>0</v>
      </c>
    </row>
    <row r="329" spans="1:9" x14ac:dyDescent="0.25">
      <c r="A329" s="1" t="s">
        <v>3</v>
      </c>
      <c r="B329" s="1" t="s">
        <v>6</v>
      </c>
      <c r="C329" s="3">
        <f>ROUNDDOWN(E323*$G$7,0)+$C$7-$G$7</f>
        <v>241.66666666666669</v>
      </c>
    </row>
    <row r="330" spans="1:9" x14ac:dyDescent="0.25">
      <c r="A330" s="1" t="s">
        <v>3</v>
      </c>
      <c r="B330" s="1" t="s">
        <v>5</v>
      </c>
      <c r="C330" s="1">
        <f>C325</f>
        <v>-9.5</v>
      </c>
      <c r="D330" s="1" t="s">
        <v>7</v>
      </c>
      <c r="E330" s="1">
        <f>E325+$F$5</f>
        <v>-10.5</v>
      </c>
    </row>
    <row r="331" spans="1:9" x14ac:dyDescent="0.25">
      <c r="A331" s="1" t="s">
        <v>3</v>
      </c>
      <c r="B331" s="1" t="s">
        <v>5</v>
      </c>
      <c r="C331" s="1">
        <f>C330+$D$5</f>
        <v>-5.5</v>
      </c>
      <c r="D331" s="1" t="s">
        <v>7</v>
      </c>
      <c r="E331" s="1">
        <f>E330</f>
        <v>-10.5</v>
      </c>
    </row>
    <row r="332" spans="1:9" x14ac:dyDescent="0.25">
      <c r="A332" s="1" t="s">
        <v>3</v>
      </c>
      <c r="B332" s="1" t="s">
        <v>5</v>
      </c>
      <c r="C332" s="1">
        <f>C331</f>
        <v>-5.5</v>
      </c>
      <c r="D332" s="1" t="s">
        <v>7</v>
      </c>
      <c r="E332" s="1">
        <f>E331-$F$5</f>
        <v>-14.5</v>
      </c>
    </row>
    <row r="333" spans="1:9" x14ac:dyDescent="0.25">
      <c r="A333" s="1" t="s">
        <v>3</v>
      </c>
      <c r="B333" s="1" t="s">
        <v>5</v>
      </c>
      <c r="C333" s="1">
        <f>C325</f>
        <v>-9.5</v>
      </c>
      <c r="D333" s="1" t="s">
        <v>7</v>
      </c>
      <c r="E333" s="1">
        <f>E325</f>
        <v>-14.5</v>
      </c>
    </row>
    <row r="334" spans="1:9" x14ac:dyDescent="0.25">
      <c r="A334" s="1" t="s">
        <v>25</v>
      </c>
      <c r="B334" s="1" t="s">
        <v>26</v>
      </c>
      <c r="C334" s="3">
        <v>0</v>
      </c>
    </row>
    <row r="335" spans="1:9" x14ac:dyDescent="0.25">
      <c r="A335" s="1" t="s">
        <v>8</v>
      </c>
      <c r="B335" s="1" t="s">
        <v>4</v>
      </c>
      <c r="C335" s="3">
        <v>0</v>
      </c>
    </row>
    <row r="336" spans="1:9" x14ac:dyDescent="0.25">
      <c r="A336" s="1" t="s">
        <v>28</v>
      </c>
      <c r="B336" s="1" t="s">
        <v>44</v>
      </c>
      <c r="C336" s="3">
        <f>IF(C323=10,1,C323+1)</f>
        <v>5</v>
      </c>
      <c r="D336" s="1" t="s">
        <v>45</v>
      </c>
      <c r="E336" s="3">
        <f>IF(C323=10,E323+1,E323)</f>
        <v>3</v>
      </c>
      <c r="F336" s="1" t="s">
        <v>29</v>
      </c>
      <c r="G336" s="6">
        <f>C340/$E$6</f>
        <v>0.60784313725490191</v>
      </c>
      <c r="H336" s="1" t="s">
        <v>30</v>
      </c>
      <c r="I336" s="6">
        <f>C342/$E$7</f>
        <v>0.2416666666666667</v>
      </c>
    </row>
    <row r="337" spans="1:9" x14ac:dyDescent="0.25">
      <c r="A337" s="1" t="s">
        <v>25</v>
      </c>
      <c r="B337" s="1" t="s">
        <v>26</v>
      </c>
      <c r="C337" s="3">
        <v>0</v>
      </c>
    </row>
    <row r="338" spans="1:9" x14ac:dyDescent="0.25">
      <c r="A338" s="1" t="s">
        <v>9</v>
      </c>
      <c r="B338" s="1" t="s">
        <v>5</v>
      </c>
      <c r="C338" s="1">
        <f>($D$4/2*$D$3*2)+C336*$D$4-$D$4+($D$4-$D$5)/2</f>
        <v>-4.5</v>
      </c>
      <c r="D338" s="1" t="s">
        <v>7</v>
      </c>
      <c r="E338" s="1">
        <f>($F$4/2*$F$3*2)+E336*$F$4-$F$4+($F$4-$F$5)/2</f>
        <v>-14.5</v>
      </c>
    </row>
    <row r="339" spans="1:9" x14ac:dyDescent="0.25">
      <c r="A339" s="1" t="s">
        <v>25</v>
      </c>
      <c r="B339" s="1" t="s">
        <v>26</v>
      </c>
      <c r="C339" s="3">
        <v>0</v>
      </c>
    </row>
    <row r="340" spans="1:9" x14ac:dyDescent="0.25">
      <c r="A340" s="1" t="s">
        <v>2</v>
      </c>
      <c r="B340" s="1" t="s">
        <v>4</v>
      </c>
      <c r="C340" s="3">
        <f>ROUNDDOWN(C336*$G$6,0)+$C$6-$G$6</f>
        <v>155</v>
      </c>
    </row>
    <row r="341" spans="1:9" x14ac:dyDescent="0.25">
      <c r="A341" s="1" t="s">
        <v>25</v>
      </c>
      <c r="B341" s="1" t="s">
        <v>26</v>
      </c>
      <c r="C341" s="3">
        <v>0</v>
      </c>
    </row>
    <row r="342" spans="1:9" x14ac:dyDescent="0.25">
      <c r="A342" s="1" t="s">
        <v>3</v>
      </c>
      <c r="B342" s="1" t="s">
        <v>6</v>
      </c>
      <c r="C342" s="3">
        <f>ROUNDDOWN(E336*$G$7,0)+$C$7-$G$7</f>
        <v>241.66666666666669</v>
      </c>
    </row>
    <row r="343" spans="1:9" x14ac:dyDescent="0.25">
      <c r="A343" s="1" t="s">
        <v>3</v>
      </c>
      <c r="B343" s="1" t="s">
        <v>5</v>
      </c>
      <c r="C343" s="1">
        <f>C338</f>
        <v>-4.5</v>
      </c>
      <c r="D343" s="1" t="s">
        <v>7</v>
      </c>
      <c r="E343" s="1">
        <f>E338+$F$5</f>
        <v>-10.5</v>
      </c>
    </row>
    <row r="344" spans="1:9" x14ac:dyDescent="0.25">
      <c r="A344" s="1" t="s">
        <v>3</v>
      </c>
      <c r="B344" s="1" t="s">
        <v>5</v>
      </c>
      <c r="C344" s="1">
        <f>C343+$D$5</f>
        <v>-0.5</v>
      </c>
      <c r="D344" s="1" t="s">
        <v>7</v>
      </c>
      <c r="E344" s="1">
        <f>E343</f>
        <v>-10.5</v>
      </c>
    </row>
    <row r="345" spans="1:9" x14ac:dyDescent="0.25">
      <c r="A345" s="1" t="s">
        <v>3</v>
      </c>
      <c r="B345" s="1" t="s">
        <v>5</v>
      </c>
      <c r="C345" s="1">
        <f>C344</f>
        <v>-0.5</v>
      </c>
      <c r="D345" s="1" t="s">
        <v>7</v>
      </c>
      <c r="E345" s="1">
        <f>E344-$F$5</f>
        <v>-14.5</v>
      </c>
    </row>
    <row r="346" spans="1:9" x14ac:dyDescent="0.25">
      <c r="A346" s="1" t="s">
        <v>3</v>
      </c>
      <c r="B346" s="1" t="s">
        <v>5</v>
      </c>
      <c r="C346" s="1">
        <f>C338</f>
        <v>-4.5</v>
      </c>
      <c r="D346" s="1" t="s">
        <v>7</v>
      </c>
      <c r="E346" s="1">
        <f>E338</f>
        <v>-14.5</v>
      </c>
    </row>
    <row r="347" spans="1:9" x14ac:dyDescent="0.25">
      <c r="A347" s="1" t="s">
        <v>25</v>
      </c>
      <c r="B347" s="1" t="s">
        <v>26</v>
      </c>
      <c r="C347" s="3">
        <v>0</v>
      </c>
    </row>
    <row r="348" spans="1:9" x14ac:dyDescent="0.25">
      <c r="A348" s="1" t="s">
        <v>8</v>
      </c>
      <c r="B348" s="1" t="s">
        <v>4</v>
      </c>
      <c r="C348" s="3">
        <v>0</v>
      </c>
    </row>
    <row r="349" spans="1:9" x14ac:dyDescent="0.25">
      <c r="A349" s="1" t="s">
        <v>28</v>
      </c>
      <c r="B349" s="1" t="s">
        <v>44</v>
      </c>
      <c r="C349" s="3">
        <f>IF(C336=10,1,C336+1)</f>
        <v>6</v>
      </c>
      <c r="D349" s="1" t="s">
        <v>45</v>
      </c>
      <c r="E349" s="3">
        <f>IF(C336=10,E336+1,E336)</f>
        <v>3</v>
      </c>
      <c r="F349" s="1" t="s">
        <v>29</v>
      </c>
      <c r="G349" s="6">
        <f>C353/$E$6</f>
        <v>0.68627450980392157</v>
      </c>
      <c r="H349" s="1" t="s">
        <v>30</v>
      </c>
      <c r="I349" s="6">
        <f>C355/$E$7</f>
        <v>0.2416666666666667</v>
      </c>
    </row>
    <row r="350" spans="1:9" x14ac:dyDescent="0.25">
      <c r="A350" s="1" t="s">
        <v>25</v>
      </c>
      <c r="B350" s="1" t="s">
        <v>26</v>
      </c>
      <c r="C350" s="3">
        <v>0</v>
      </c>
    </row>
    <row r="351" spans="1:9" x14ac:dyDescent="0.25">
      <c r="A351" s="1" t="s">
        <v>9</v>
      </c>
      <c r="B351" s="1" t="s">
        <v>5</v>
      </c>
      <c r="C351" s="1">
        <f>($D$4/2*$D$3*2)+C349*$D$4-$D$4+($D$4-$D$5)/2</f>
        <v>0.5</v>
      </c>
      <c r="D351" s="1" t="s">
        <v>7</v>
      </c>
      <c r="E351" s="1">
        <f>($F$4/2*$F$3*2)+E349*$F$4-$F$4+($F$4-$F$5)/2</f>
        <v>-14.5</v>
      </c>
    </row>
    <row r="352" spans="1:9" x14ac:dyDescent="0.25">
      <c r="A352" s="1" t="s">
        <v>25</v>
      </c>
      <c r="B352" s="1" t="s">
        <v>26</v>
      </c>
      <c r="C352" s="3">
        <v>0</v>
      </c>
    </row>
    <row r="353" spans="1:9" x14ac:dyDescent="0.25">
      <c r="A353" s="1" t="s">
        <v>2</v>
      </c>
      <c r="B353" s="1" t="s">
        <v>4</v>
      </c>
      <c r="C353" s="3">
        <f>ROUNDDOWN(C349*$G$6,0)+$C$6-$G$6</f>
        <v>175</v>
      </c>
    </row>
    <row r="354" spans="1:9" x14ac:dyDescent="0.25">
      <c r="A354" s="1" t="s">
        <v>25</v>
      </c>
      <c r="B354" s="1" t="s">
        <v>26</v>
      </c>
      <c r="C354" s="3">
        <v>0</v>
      </c>
    </row>
    <row r="355" spans="1:9" x14ac:dyDescent="0.25">
      <c r="A355" s="1" t="s">
        <v>3</v>
      </c>
      <c r="B355" s="1" t="s">
        <v>6</v>
      </c>
      <c r="C355" s="3">
        <f>ROUNDDOWN(E349*$G$7,0)+$C$7-$G$7</f>
        <v>241.66666666666669</v>
      </c>
    </row>
    <row r="356" spans="1:9" x14ac:dyDescent="0.25">
      <c r="A356" s="1" t="s">
        <v>3</v>
      </c>
      <c r="B356" s="1" t="s">
        <v>5</v>
      </c>
      <c r="C356" s="1">
        <f>C351</f>
        <v>0.5</v>
      </c>
      <c r="D356" s="1" t="s">
        <v>7</v>
      </c>
      <c r="E356" s="1">
        <f>E351+$F$5</f>
        <v>-10.5</v>
      </c>
    </row>
    <row r="357" spans="1:9" x14ac:dyDescent="0.25">
      <c r="A357" s="1" t="s">
        <v>3</v>
      </c>
      <c r="B357" s="1" t="s">
        <v>5</v>
      </c>
      <c r="C357" s="1">
        <f>C356+$D$5</f>
        <v>4.5</v>
      </c>
      <c r="D357" s="1" t="s">
        <v>7</v>
      </c>
      <c r="E357" s="1">
        <f>E356</f>
        <v>-10.5</v>
      </c>
    </row>
    <row r="358" spans="1:9" x14ac:dyDescent="0.25">
      <c r="A358" s="1" t="s">
        <v>3</v>
      </c>
      <c r="B358" s="1" t="s">
        <v>5</v>
      </c>
      <c r="C358" s="1">
        <f>C357</f>
        <v>4.5</v>
      </c>
      <c r="D358" s="1" t="s">
        <v>7</v>
      </c>
      <c r="E358" s="1">
        <f>E357-$F$5</f>
        <v>-14.5</v>
      </c>
    </row>
    <row r="359" spans="1:9" x14ac:dyDescent="0.25">
      <c r="A359" s="1" t="s">
        <v>3</v>
      </c>
      <c r="B359" s="1" t="s">
        <v>5</v>
      </c>
      <c r="C359" s="1">
        <f>C351</f>
        <v>0.5</v>
      </c>
      <c r="D359" s="1" t="s">
        <v>7</v>
      </c>
      <c r="E359" s="1">
        <f>E351</f>
        <v>-14.5</v>
      </c>
    </row>
    <row r="360" spans="1:9" x14ac:dyDescent="0.25">
      <c r="A360" s="1" t="s">
        <v>25</v>
      </c>
      <c r="B360" s="1" t="s">
        <v>26</v>
      </c>
      <c r="C360" s="3">
        <v>0</v>
      </c>
    </row>
    <row r="361" spans="1:9" x14ac:dyDescent="0.25">
      <c r="A361" s="1" t="s">
        <v>8</v>
      </c>
      <c r="B361" s="1" t="s">
        <v>4</v>
      </c>
      <c r="C361" s="3">
        <v>0</v>
      </c>
    </row>
    <row r="362" spans="1:9" x14ac:dyDescent="0.25">
      <c r="A362" s="1" t="s">
        <v>28</v>
      </c>
      <c r="B362" s="1" t="s">
        <v>44</v>
      </c>
      <c r="C362" s="3">
        <f>IF(C349=10,1,C349+1)</f>
        <v>7</v>
      </c>
      <c r="D362" s="1" t="s">
        <v>45</v>
      </c>
      <c r="E362" s="3">
        <f>IF(C349=10,E349+1,E349)</f>
        <v>3</v>
      </c>
      <c r="F362" s="1" t="s">
        <v>29</v>
      </c>
      <c r="G362" s="6">
        <f>C366/$E$6</f>
        <v>0.76470588235294112</v>
      </c>
      <c r="H362" s="1" t="s">
        <v>30</v>
      </c>
      <c r="I362" s="6">
        <f>C368/$E$7</f>
        <v>0.2416666666666667</v>
      </c>
    </row>
    <row r="363" spans="1:9" x14ac:dyDescent="0.25">
      <c r="A363" s="1" t="s">
        <v>25</v>
      </c>
      <c r="B363" s="1" t="s">
        <v>26</v>
      </c>
      <c r="C363" s="3">
        <v>0</v>
      </c>
    </row>
    <row r="364" spans="1:9" x14ac:dyDescent="0.25">
      <c r="A364" s="1" t="s">
        <v>9</v>
      </c>
      <c r="B364" s="1" t="s">
        <v>5</v>
      </c>
      <c r="C364" s="1">
        <f>($D$4/2*$D$3*2)+C362*$D$4-$D$4+($D$4-$D$5)/2</f>
        <v>5.5</v>
      </c>
      <c r="D364" s="1" t="s">
        <v>7</v>
      </c>
      <c r="E364" s="1">
        <f>($F$4/2*$F$3*2)+E362*$F$4-$F$4+($F$4-$F$5)/2</f>
        <v>-14.5</v>
      </c>
    </row>
    <row r="365" spans="1:9" x14ac:dyDescent="0.25">
      <c r="A365" s="1" t="s">
        <v>25</v>
      </c>
      <c r="B365" s="1" t="s">
        <v>26</v>
      </c>
      <c r="C365" s="3">
        <v>0</v>
      </c>
    </row>
    <row r="366" spans="1:9" x14ac:dyDescent="0.25">
      <c r="A366" s="1" t="s">
        <v>2</v>
      </c>
      <c r="B366" s="1" t="s">
        <v>4</v>
      </c>
      <c r="C366" s="3">
        <f>ROUNDDOWN(C362*$G$6,0)+$C$6-$G$6</f>
        <v>195</v>
      </c>
    </row>
    <row r="367" spans="1:9" x14ac:dyDescent="0.25">
      <c r="A367" s="1" t="s">
        <v>25</v>
      </c>
      <c r="B367" s="1" t="s">
        <v>26</v>
      </c>
      <c r="C367" s="3">
        <v>0</v>
      </c>
    </row>
    <row r="368" spans="1:9" x14ac:dyDescent="0.25">
      <c r="A368" s="1" t="s">
        <v>3</v>
      </c>
      <c r="B368" s="1" t="s">
        <v>6</v>
      </c>
      <c r="C368" s="3">
        <f>ROUNDDOWN(E362*$G$7,0)+$C$7-$G$7</f>
        <v>241.66666666666669</v>
      </c>
    </row>
    <row r="369" spans="1:9" x14ac:dyDescent="0.25">
      <c r="A369" s="1" t="s">
        <v>3</v>
      </c>
      <c r="B369" s="1" t="s">
        <v>5</v>
      </c>
      <c r="C369" s="1">
        <f>C364</f>
        <v>5.5</v>
      </c>
      <c r="D369" s="1" t="s">
        <v>7</v>
      </c>
      <c r="E369" s="1">
        <f>E364+$F$5</f>
        <v>-10.5</v>
      </c>
    </row>
    <row r="370" spans="1:9" x14ac:dyDescent="0.25">
      <c r="A370" s="1" t="s">
        <v>3</v>
      </c>
      <c r="B370" s="1" t="s">
        <v>5</v>
      </c>
      <c r="C370" s="1">
        <f>C369+$D$5</f>
        <v>9.5</v>
      </c>
      <c r="D370" s="1" t="s">
        <v>7</v>
      </c>
      <c r="E370" s="1">
        <f>E369</f>
        <v>-10.5</v>
      </c>
    </row>
    <row r="371" spans="1:9" x14ac:dyDescent="0.25">
      <c r="A371" s="1" t="s">
        <v>3</v>
      </c>
      <c r="B371" s="1" t="s">
        <v>5</v>
      </c>
      <c r="C371" s="1">
        <f>C370</f>
        <v>9.5</v>
      </c>
      <c r="D371" s="1" t="s">
        <v>7</v>
      </c>
      <c r="E371" s="1">
        <f>E370-$F$5</f>
        <v>-14.5</v>
      </c>
    </row>
    <row r="372" spans="1:9" x14ac:dyDescent="0.25">
      <c r="A372" s="1" t="s">
        <v>3</v>
      </c>
      <c r="B372" s="1" t="s">
        <v>5</v>
      </c>
      <c r="C372" s="1">
        <f>C364</f>
        <v>5.5</v>
      </c>
      <c r="D372" s="1" t="s">
        <v>7</v>
      </c>
      <c r="E372" s="1">
        <f>E364</f>
        <v>-14.5</v>
      </c>
    </row>
    <row r="373" spans="1:9" x14ac:dyDescent="0.25">
      <c r="A373" s="1" t="s">
        <v>25</v>
      </c>
      <c r="B373" s="1" t="s">
        <v>26</v>
      </c>
      <c r="C373" s="3">
        <v>0</v>
      </c>
    </row>
    <row r="374" spans="1:9" x14ac:dyDescent="0.25">
      <c r="A374" s="1" t="s">
        <v>8</v>
      </c>
      <c r="B374" s="1" t="s">
        <v>4</v>
      </c>
      <c r="C374" s="3">
        <v>0</v>
      </c>
    </row>
    <row r="375" spans="1:9" x14ac:dyDescent="0.25">
      <c r="A375" s="1" t="s">
        <v>28</v>
      </c>
      <c r="B375" s="1" t="s">
        <v>44</v>
      </c>
      <c r="C375" s="3">
        <f>IF(C362=10,1,C362+1)</f>
        <v>8</v>
      </c>
      <c r="D375" s="1" t="s">
        <v>45</v>
      </c>
      <c r="E375" s="3">
        <f>IF(C362=10,E362+1,E362)</f>
        <v>3</v>
      </c>
      <c r="F375" s="1" t="s">
        <v>29</v>
      </c>
      <c r="G375" s="6">
        <f>C379/$E$6</f>
        <v>0.84313725490196079</v>
      </c>
      <c r="H375" s="1" t="s">
        <v>30</v>
      </c>
      <c r="I375" s="6">
        <f>C381/$E$7</f>
        <v>0.2416666666666667</v>
      </c>
    </row>
    <row r="376" spans="1:9" x14ac:dyDescent="0.25">
      <c r="A376" s="1" t="s">
        <v>25</v>
      </c>
      <c r="B376" s="1" t="s">
        <v>26</v>
      </c>
      <c r="C376" s="3">
        <v>0</v>
      </c>
    </row>
    <row r="377" spans="1:9" x14ac:dyDescent="0.25">
      <c r="A377" s="1" t="s">
        <v>9</v>
      </c>
      <c r="B377" s="1" t="s">
        <v>5</v>
      </c>
      <c r="C377" s="1">
        <f>($D$4/2*$D$3*2)+C375*$D$4-$D$4+($D$4-$D$5)/2</f>
        <v>10.5</v>
      </c>
      <c r="D377" s="1" t="s">
        <v>7</v>
      </c>
      <c r="E377" s="1">
        <f>($F$4/2*$F$3*2)+E375*$F$4-$F$4+($F$4-$F$5)/2</f>
        <v>-14.5</v>
      </c>
    </row>
    <row r="378" spans="1:9" x14ac:dyDescent="0.25">
      <c r="A378" s="1" t="s">
        <v>25</v>
      </c>
      <c r="B378" s="1" t="s">
        <v>26</v>
      </c>
      <c r="C378" s="3">
        <v>0</v>
      </c>
    </row>
    <row r="379" spans="1:9" x14ac:dyDescent="0.25">
      <c r="A379" s="1" t="s">
        <v>2</v>
      </c>
      <c r="B379" s="1" t="s">
        <v>4</v>
      </c>
      <c r="C379" s="3">
        <f>ROUNDDOWN(C375*$G$6,0)+$C$6-$G$6</f>
        <v>215</v>
      </c>
    </row>
    <row r="380" spans="1:9" x14ac:dyDescent="0.25">
      <c r="A380" s="1" t="s">
        <v>25</v>
      </c>
      <c r="B380" s="1" t="s">
        <v>26</v>
      </c>
      <c r="C380" s="3">
        <v>0</v>
      </c>
    </row>
    <row r="381" spans="1:9" x14ac:dyDescent="0.25">
      <c r="A381" s="1" t="s">
        <v>3</v>
      </c>
      <c r="B381" s="1" t="s">
        <v>6</v>
      </c>
      <c r="C381" s="3">
        <f>ROUNDDOWN(E375*$G$7,0)+$C$7-$G$7</f>
        <v>241.66666666666669</v>
      </c>
    </row>
    <row r="382" spans="1:9" x14ac:dyDescent="0.25">
      <c r="A382" s="1" t="s">
        <v>3</v>
      </c>
      <c r="B382" s="1" t="s">
        <v>5</v>
      </c>
      <c r="C382" s="1">
        <f>C377</f>
        <v>10.5</v>
      </c>
      <c r="D382" s="1" t="s">
        <v>7</v>
      </c>
      <c r="E382" s="1">
        <f>E377+$F$5</f>
        <v>-10.5</v>
      </c>
    </row>
    <row r="383" spans="1:9" x14ac:dyDescent="0.25">
      <c r="A383" s="1" t="s">
        <v>3</v>
      </c>
      <c r="B383" s="1" t="s">
        <v>5</v>
      </c>
      <c r="C383" s="1">
        <f>C382+$D$5</f>
        <v>14.5</v>
      </c>
      <c r="D383" s="1" t="s">
        <v>7</v>
      </c>
      <c r="E383" s="1">
        <f>E382</f>
        <v>-10.5</v>
      </c>
    </row>
    <row r="384" spans="1:9" x14ac:dyDescent="0.25">
      <c r="A384" s="1" t="s">
        <v>3</v>
      </c>
      <c r="B384" s="1" t="s">
        <v>5</v>
      </c>
      <c r="C384" s="1">
        <f>C383</f>
        <v>14.5</v>
      </c>
      <c r="D384" s="1" t="s">
        <v>7</v>
      </c>
      <c r="E384" s="1">
        <f>E383-$F$5</f>
        <v>-14.5</v>
      </c>
    </row>
    <row r="385" spans="1:9" x14ac:dyDescent="0.25">
      <c r="A385" s="1" t="s">
        <v>3</v>
      </c>
      <c r="B385" s="1" t="s">
        <v>5</v>
      </c>
      <c r="C385" s="1">
        <f>C377</f>
        <v>10.5</v>
      </c>
      <c r="D385" s="1" t="s">
        <v>7</v>
      </c>
      <c r="E385" s="1">
        <f>E377</f>
        <v>-14.5</v>
      </c>
    </row>
    <row r="386" spans="1:9" x14ac:dyDescent="0.25">
      <c r="A386" s="1" t="s">
        <v>25</v>
      </c>
      <c r="B386" s="1" t="s">
        <v>26</v>
      </c>
      <c r="C386" s="3">
        <v>0</v>
      </c>
    </row>
    <row r="387" spans="1:9" x14ac:dyDescent="0.25">
      <c r="A387" s="1" t="s">
        <v>8</v>
      </c>
      <c r="B387" s="1" t="s">
        <v>4</v>
      </c>
      <c r="C387" s="3">
        <v>0</v>
      </c>
    </row>
    <row r="388" spans="1:9" x14ac:dyDescent="0.25">
      <c r="A388" s="1" t="s">
        <v>28</v>
      </c>
      <c r="B388" s="1" t="s">
        <v>44</v>
      </c>
      <c r="C388" s="3">
        <f>IF(C375=10,1,C375+1)</f>
        <v>9</v>
      </c>
      <c r="D388" s="1" t="s">
        <v>45</v>
      </c>
      <c r="E388" s="3">
        <f>IF(C375=10,E375+1,E375)</f>
        <v>3</v>
      </c>
      <c r="F388" s="1" t="s">
        <v>29</v>
      </c>
      <c r="G388" s="6">
        <f>C392/$E$6</f>
        <v>0.92156862745098034</v>
      </c>
      <c r="H388" s="1" t="s">
        <v>30</v>
      </c>
      <c r="I388" s="6">
        <f>C394/$E$7</f>
        <v>0.2416666666666667</v>
      </c>
    </row>
    <row r="389" spans="1:9" x14ac:dyDescent="0.25">
      <c r="A389" s="1" t="s">
        <v>25</v>
      </c>
      <c r="B389" s="1" t="s">
        <v>26</v>
      </c>
      <c r="C389" s="3">
        <v>0</v>
      </c>
    </row>
    <row r="390" spans="1:9" x14ac:dyDescent="0.25">
      <c r="A390" s="1" t="s">
        <v>9</v>
      </c>
      <c r="B390" s="1" t="s">
        <v>5</v>
      </c>
      <c r="C390" s="1">
        <f>($D$4/2*$D$3*2)+C388*$D$4-$D$4+($D$4-$D$5)/2</f>
        <v>15.5</v>
      </c>
      <c r="D390" s="1" t="s">
        <v>7</v>
      </c>
      <c r="E390" s="1">
        <f>($F$4/2*$F$3*2)+E388*$F$4-$F$4+($F$4-$F$5)/2</f>
        <v>-14.5</v>
      </c>
    </row>
    <row r="391" spans="1:9" x14ac:dyDescent="0.25">
      <c r="A391" s="1" t="s">
        <v>25</v>
      </c>
      <c r="B391" s="1" t="s">
        <v>26</v>
      </c>
      <c r="C391" s="3">
        <v>0</v>
      </c>
    </row>
    <row r="392" spans="1:9" x14ac:dyDescent="0.25">
      <c r="A392" s="1" t="s">
        <v>2</v>
      </c>
      <c r="B392" s="1" t="s">
        <v>4</v>
      </c>
      <c r="C392" s="3">
        <f>ROUNDDOWN(C388*$G$6,0)+$C$6-$G$6</f>
        <v>235</v>
      </c>
    </row>
    <row r="393" spans="1:9" x14ac:dyDescent="0.25">
      <c r="A393" s="1" t="s">
        <v>25</v>
      </c>
      <c r="B393" s="1" t="s">
        <v>26</v>
      </c>
      <c r="C393" s="3">
        <v>0</v>
      </c>
    </row>
    <row r="394" spans="1:9" x14ac:dyDescent="0.25">
      <c r="A394" s="1" t="s">
        <v>3</v>
      </c>
      <c r="B394" s="1" t="s">
        <v>6</v>
      </c>
      <c r="C394" s="3">
        <f>ROUNDDOWN(E388*$G$7,0)+$C$7-$G$7</f>
        <v>241.66666666666669</v>
      </c>
    </row>
    <row r="395" spans="1:9" x14ac:dyDescent="0.25">
      <c r="A395" s="1" t="s">
        <v>3</v>
      </c>
      <c r="B395" s="1" t="s">
        <v>5</v>
      </c>
      <c r="C395" s="1">
        <f>C390</f>
        <v>15.5</v>
      </c>
      <c r="D395" s="1" t="s">
        <v>7</v>
      </c>
      <c r="E395" s="1">
        <f>E390+$F$5</f>
        <v>-10.5</v>
      </c>
    </row>
    <row r="396" spans="1:9" x14ac:dyDescent="0.25">
      <c r="A396" s="1" t="s">
        <v>3</v>
      </c>
      <c r="B396" s="1" t="s">
        <v>5</v>
      </c>
      <c r="C396" s="1">
        <f>C395+$D$5</f>
        <v>19.5</v>
      </c>
      <c r="D396" s="1" t="s">
        <v>7</v>
      </c>
      <c r="E396" s="1">
        <f>E395</f>
        <v>-10.5</v>
      </c>
    </row>
    <row r="397" spans="1:9" x14ac:dyDescent="0.25">
      <c r="A397" s="1" t="s">
        <v>3</v>
      </c>
      <c r="B397" s="1" t="s">
        <v>5</v>
      </c>
      <c r="C397" s="1">
        <f>C396</f>
        <v>19.5</v>
      </c>
      <c r="D397" s="1" t="s">
        <v>7</v>
      </c>
      <c r="E397" s="1">
        <f>E396-$F$5</f>
        <v>-14.5</v>
      </c>
    </row>
    <row r="398" spans="1:9" x14ac:dyDescent="0.25">
      <c r="A398" s="1" t="s">
        <v>3</v>
      </c>
      <c r="B398" s="1" t="s">
        <v>5</v>
      </c>
      <c r="C398" s="1">
        <f>C390</f>
        <v>15.5</v>
      </c>
      <c r="D398" s="1" t="s">
        <v>7</v>
      </c>
      <c r="E398" s="1">
        <f>E390</f>
        <v>-14.5</v>
      </c>
    </row>
    <row r="399" spans="1:9" x14ac:dyDescent="0.25">
      <c r="A399" s="1" t="s">
        <v>25</v>
      </c>
      <c r="B399" s="1" t="s">
        <v>26</v>
      </c>
      <c r="C399" s="3">
        <v>0</v>
      </c>
    </row>
    <row r="400" spans="1:9" x14ac:dyDescent="0.25">
      <c r="A400" s="1" t="s">
        <v>8</v>
      </c>
      <c r="B400" s="1" t="s">
        <v>4</v>
      </c>
      <c r="C400" s="3">
        <v>0</v>
      </c>
    </row>
    <row r="401" spans="1:9" x14ac:dyDescent="0.25">
      <c r="A401" s="1" t="s">
        <v>28</v>
      </c>
      <c r="B401" s="1" t="s">
        <v>44</v>
      </c>
      <c r="C401" s="3">
        <f>IF(C388=10,1,C388+1)</f>
        <v>10</v>
      </c>
      <c r="D401" s="1" t="s">
        <v>45</v>
      </c>
      <c r="E401" s="3">
        <f>IF(C388=10,E388+1,E388)</f>
        <v>3</v>
      </c>
      <c r="F401" s="1" t="s">
        <v>29</v>
      </c>
      <c r="G401" s="6">
        <f>C405/$E$6</f>
        <v>1</v>
      </c>
      <c r="H401" s="1" t="s">
        <v>30</v>
      </c>
      <c r="I401" s="6">
        <f>C407/$E$7</f>
        <v>0.2416666666666667</v>
      </c>
    </row>
    <row r="402" spans="1:9" x14ac:dyDescent="0.25">
      <c r="A402" s="1" t="s">
        <v>25</v>
      </c>
      <c r="B402" s="1" t="s">
        <v>26</v>
      </c>
      <c r="C402" s="3">
        <v>0</v>
      </c>
    </row>
    <row r="403" spans="1:9" x14ac:dyDescent="0.25">
      <c r="A403" s="1" t="s">
        <v>9</v>
      </c>
      <c r="B403" s="1" t="s">
        <v>5</v>
      </c>
      <c r="C403" s="1">
        <f>($D$4/2*$D$3*2)+C401*$D$4-$D$4+($D$4-$D$5)/2</f>
        <v>20.5</v>
      </c>
      <c r="D403" s="1" t="s">
        <v>7</v>
      </c>
      <c r="E403" s="1">
        <f>($F$4/2*$F$3*2)+E401*$F$4-$F$4+($F$4-$F$5)/2</f>
        <v>-14.5</v>
      </c>
    </row>
    <row r="404" spans="1:9" x14ac:dyDescent="0.25">
      <c r="A404" s="1" t="s">
        <v>25</v>
      </c>
      <c r="B404" s="1" t="s">
        <v>26</v>
      </c>
      <c r="C404" s="3">
        <v>0</v>
      </c>
    </row>
    <row r="405" spans="1:9" x14ac:dyDescent="0.25">
      <c r="A405" s="1" t="s">
        <v>2</v>
      </c>
      <c r="B405" s="1" t="s">
        <v>4</v>
      </c>
      <c r="C405" s="3">
        <f>ROUNDDOWN(C401*$G$6,0)+$C$6-$G$6</f>
        <v>255</v>
      </c>
    </row>
    <row r="406" spans="1:9" x14ac:dyDescent="0.25">
      <c r="A406" s="1" t="s">
        <v>25</v>
      </c>
      <c r="B406" s="1" t="s">
        <v>26</v>
      </c>
      <c r="C406" s="3">
        <v>0</v>
      </c>
    </row>
    <row r="407" spans="1:9" x14ac:dyDescent="0.25">
      <c r="A407" s="1" t="s">
        <v>3</v>
      </c>
      <c r="B407" s="1" t="s">
        <v>6</v>
      </c>
      <c r="C407" s="3">
        <f>ROUNDDOWN(E401*$G$7,0)+$C$7-$G$7</f>
        <v>241.66666666666669</v>
      </c>
    </row>
    <row r="408" spans="1:9" x14ac:dyDescent="0.25">
      <c r="A408" s="1" t="s">
        <v>3</v>
      </c>
      <c r="B408" s="1" t="s">
        <v>5</v>
      </c>
      <c r="C408" s="1">
        <f>C403</f>
        <v>20.5</v>
      </c>
      <c r="D408" s="1" t="s">
        <v>7</v>
      </c>
      <c r="E408" s="1">
        <f>E403+$F$5</f>
        <v>-10.5</v>
      </c>
    </row>
    <row r="409" spans="1:9" x14ac:dyDescent="0.25">
      <c r="A409" s="1" t="s">
        <v>3</v>
      </c>
      <c r="B409" s="1" t="s">
        <v>5</v>
      </c>
      <c r="C409" s="1">
        <f>C408+$D$5</f>
        <v>24.5</v>
      </c>
      <c r="D409" s="1" t="s">
        <v>7</v>
      </c>
      <c r="E409" s="1">
        <f>E408</f>
        <v>-10.5</v>
      </c>
    </row>
    <row r="410" spans="1:9" x14ac:dyDescent="0.25">
      <c r="A410" s="1" t="s">
        <v>3</v>
      </c>
      <c r="B410" s="1" t="s">
        <v>5</v>
      </c>
      <c r="C410" s="1">
        <f>C409</f>
        <v>24.5</v>
      </c>
      <c r="D410" s="1" t="s">
        <v>7</v>
      </c>
      <c r="E410" s="1">
        <f>E409-$F$5</f>
        <v>-14.5</v>
      </c>
    </row>
    <row r="411" spans="1:9" x14ac:dyDescent="0.25">
      <c r="A411" s="1" t="s">
        <v>3</v>
      </c>
      <c r="B411" s="1" t="s">
        <v>5</v>
      </c>
      <c r="C411" s="1">
        <f>C403</f>
        <v>20.5</v>
      </c>
      <c r="D411" s="1" t="s">
        <v>7</v>
      </c>
      <c r="E411" s="1">
        <f>E403</f>
        <v>-14.5</v>
      </c>
    </row>
    <row r="412" spans="1:9" x14ac:dyDescent="0.25">
      <c r="A412" s="1" t="s">
        <v>25</v>
      </c>
      <c r="B412" s="1" t="s">
        <v>26</v>
      </c>
      <c r="C412" s="3">
        <v>0</v>
      </c>
    </row>
    <row r="413" spans="1:9" x14ac:dyDescent="0.25">
      <c r="A413" s="1" t="s">
        <v>8</v>
      </c>
      <c r="B413" s="1" t="s">
        <v>4</v>
      </c>
      <c r="C413" s="3">
        <v>0</v>
      </c>
    </row>
    <row r="414" spans="1:9" x14ac:dyDescent="0.25">
      <c r="A414" s="1" t="s">
        <v>28</v>
      </c>
      <c r="B414" s="1" t="s">
        <v>44</v>
      </c>
      <c r="C414" s="3">
        <f>IF(C401=10,1,C401+1)</f>
        <v>1</v>
      </c>
      <c r="D414" s="1" t="s">
        <v>45</v>
      </c>
      <c r="E414" s="3">
        <f>IF(C401=10,E401+1,E401)</f>
        <v>4</v>
      </c>
      <c r="F414" s="1" t="s">
        <v>29</v>
      </c>
      <c r="G414" s="6">
        <f>C418/$E$6</f>
        <v>0.29411764705882354</v>
      </c>
      <c r="H414" s="1" t="s">
        <v>30</v>
      </c>
      <c r="I414" s="6">
        <f>C420/$E$7</f>
        <v>0.34966666666666668</v>
      </c>
    </row>
    <row r="415" spans="1:9" x14ac:dyDescent="0.25">
      <c r="A415" s="1" t="s">
        <v>25</v>
      </c>
      <c r="B415" s="1" t="s">
        <v>26</v>
      </c>
      <c r="C415" s="3">
        <v>0</v>
      </c>
    </row>
    <row r="416" spans="1:9" x14ac:dyDescent="0.25">
      <c r="A416" s="1" t="s">
        <v>9</v>
      </c>
      <c r="B416" s="1" t="s">
        <v>5</v>
      </c>
      <c r="C416" s="1">
        <f>($D$4/2*$D$3*2)+C414*$D$4-$D$4+($D$4-$D$5)/2</f>
        <v>-24.5</v>
      </c>
      <c r="D416" s="1" t="s">
        <v>7</v>
      </c>
      <c r="E416" s="1">
        <f>($F$4/2*$F$3*2)+E414*$F$4-$F$4+($F$4-$F$5)/2</f>
        <v>-9.5</v>
      </c>
    </row>
    <row r="417" spans="1:9" x14ac:dyDescent="0.25">
      <c r="A417" s="1" t="s">
        <v>25</v>
      </c>
      <c r="B417" s="1" t="s">
        <v>26</v>
      </c>
      <c r="C417" s="3">
        <v>0</v>
      </c>
    </row>
    <row r="418" spans="1:9" x14ac:dyDescent="0.25">
      <c r="A418" s="1" t="s">
        <v>2</v>
      </c>
      <c r="B418" s="1" t="s">
        <v>4</v>
      </c>
      <c r="C418" s="3">
        <f>ROUNDDOWN(C414*$G$6,0)+$C$6-$G$6</f>
        <v>75</v>
      </c>
    </row>
    <row r="419" spans="1:9" x14ac:dyDescent="0.25">
      <c r="A419" s="1" t="s">
        <v>25</v>
      </c>
      <c r="B419" s="1" t="s">
        <v>26</v>
      </c>
      <c r="C419" s="3">
        <v>0</v>
      </c>
    </row>
    <row r="420" spans="1:9" x14ac:dyDescent="0.25">
      <c r="A420" s="1" t="s">
        <v>3</v>
      </c>
      <c r="B420" s="1" t="s">
        <v>6</v>
      </c>
      <c r="C420" s="3">
        <f>ROUNDDOWN(E414*$G$7,0)+$C$7-$G$7</f>
        <v>349.66666666666669</v>
      </c>
    </row>
    <row r="421" spans="1:9" x14ac:dyDescent="0.25">
      <c r="A421" s="1" t="s">
        <v>3</v>
      </c>
      <c r="B421" s="1" t="s">
        <v>5</v>
      </c>
      <c r="C421" s="1">
        <f>C416</f>
        <v>-24.5</v>
      </c>
      <c r="D421" s="1" t="s">
        <v>7</v>
      </c>
      <c r="E421" s="1">
        <f>E416+$F$5</f>
        <v>-5.5</v>
      </c>
    </row>
    <row r="422" spans="1:9" x14ac:dyDescent="0.25">
      <c r="A422" s="1" t="s">
        <v>3</v>
      </c>
      <c r="B422" s="1" t="s">
        <v>5</v>
      </c>
      <c r="C422" s="1">
        <f>C421+$D$5</f>
        <v>-20.5</v>
      </c>
      <c r="D422" s="1" t="s">
        <v>7</v>
      </c>
      <c r="E422" s="1">
        <f>E421</f>
        <v>-5.5</v>
      </c>
    </row>
    <row r="423" spans="1:9" x14ac:dyDescent="0.25">
      <c r="A423" s="1" t="s">
        <v>3</v>
      </c>
      <c r="B423" s="1" t="s">
        <v>5</v>
      </c>
      <c r="C423" s="1">
        <f>C422</f>
        <v>-20.5</v>
      </c>
      <c r="D423" s="1" t="s">
        <v>7</v>
      </c>
      <c r="E423" s="1">
        <f>E422-$F$5</f>
        <v>-9.5</v>
      </c>
    </row>
    <row r="424" spans="1:9" x14ac:dyDescent="0.25">
      <c r="A424" s="1" t="s">
        <v>3</v>
      </c>
      <c r="B424" s="1" t="s">
        <v>5</v>
      </c>
      <c r="C424" s="1">
        <f>C416</f>
        <v>-24.5</v>
      </c>
      <c r="D424" s="1" t="s">
        <v>7</v>
      </c>
      <c r="E424" s="1">
        <f>E416</f>
        <v>-9.5</v>
      </c>
    </row>
    <row r="425" spans="1:9" x14ac:dyDescent="0.25">
      <c r="A425" s="1" t="s">
        <v>25</v>
      </c>
      <c r="B425" s="1" t="s">
        <v>26</v>
      </c>
      <c r="C425" s="3">
        <v>0</v>
      </c>
    </row>
    <row r="426" spans="1:9" x14ac:dyDescent="0.25">
      <c r="A426" s="1" t="s">
        <v>8</v>
      </c>
      <c r="B426" s="1" t="s">
        <v>4</v>
      </c>
      <c r="C426" s="3">
        <v>0</v>
      </c>
    </row>
    <row r="427" spans="1:9" x14ac:dyDescent="0.25">
      <c r="A427" s="1" t="s">
        <v>28</v>
      </c>
      <c r="B427" s="1" t="s">
        <v>44</v>
      </c>
      <c r="C427" s="3">
        <f>IF(C414=10,1,C414+1)</f>
        <v>2</v>
      </c>
      <c r="D427" s="1" t="s">
        <v>45</v>
      </c>
      <c r="E427" s="3">
        <f>IF(C414=10,E414+1,E414)</f>
        <v>4</v>
      </c>
      <c r="F427" s="1" t="s">
        <v>29</v>
      </c>
      <c r="G427" s="6">
        <f>C431/$E$6</f>
        <v>0.37254901960784315</v>
      </c>
      <c r="H427" s="1" t="s">
        <v>30</v>
      </c>
      <c r="I427" s="6">
        <f>C433/$E$7</f>
        <v>0.34966666666666668</v>
      </c>
    </row>
    <row r="428" spans="1:9" x14ac:dyDescent="0.25">
      <c r="A428" s="1" t="s">
        <v>25</v>
      </c>
      <c r="B428" s="1" t="s">
        <v>26</v>
      </c>
      <c r="C428" s="3">
        <v>0</v>
      </c>
    </row>
    <row r="429" spans="1:9" x14ac:dyDescent="0.25">
      <c r="A429" s="1" t="s">
        <v>9</v>
      </c>
      <c r="B429" s="1" t="s">
        <v>5</v>
      </c>
      <c r="C429" s="1">
        <f>($D$4/2*$D$3*2)+C427*$D$4-$D$4+($D$4-$D$5)/2</f>
        <v>-19.5</v>
      </c>
      <c r="D429" s="1" t="s">
        <v>7</v>
      </c>
      <c r="E429" s="1">
        <f>($F$4/2*$F$3*2)+E427*$F$4-$F$4+($F$4-$F$5)/2</f>
        <v>-9.5</v>
      </c>
    </row>
    <row r="430" spans="1:9" x14ac:dyDescent="0.25">
      <c r="A430" s="1" t="s">
        <v>25</v>
      </c>
      <c r="B430" s="1" t="s">
        <v>26</v>
      </c>
      <c r="C430" s="3">
        <v>0</v>
      </c>
    </row>
    <row r="431" spans="1:9" x14ac:dyDescent="0.25">
      <c r="A431" s="1" t="s">
        <v>2</v>
      </c>
      <c r="B431" s="1" t="s">
        <v>4</v>
      </c>
      <c r="C431" s="3">
        <f>ROUNDDOWN(C427*$G$6,0)+$C$6-$G$6</f>
        <v>95</v>
      </c>
    </row>
    <row r="432" spans="1:9" x14ac:dyDescent="0.25">
      <c r="A432" s="1" t="s">
        <v>25</v>
      </c>
      <c r="B432" s="1" t="s">
        <v>26</v>
      </c>
      <c r="C432" s="3">
        <v>0</v>
      </c>
    </row>
    <row r="433" spans="1:9" x14ac:dyDescent="0.25">
      <c r="A433" s="1" t="s">
        <v>3</v>
      </c>
      <c r="B433" s="1" t="s">
        <v>6</v>
      </c>
      <c r="C433" s="3">
        <f>ROUNDDOWN(E427*$G$7,0)+$C$7-$G$7</f>
        <v>349.66666666666669</v>
      </c>
    </row>
    <row r="434" spans="1:9" x14ac:dyDescent="0.25">
      <c r="A434" s="1" t="s">
        <v>3</v>
      </c>
      <c r="B434" s="1" t="s">
        <v>5</v>
      </c>
      <c r="C434" s="1">
        <f>C429</f>
        <v>-19.5</v>
      </c>
      <c r="D434" s="1" t="s">
        <v>7</v>
      </c>
      <c r="E434" s="1">
        <f>E429+$F$5</f>
        <v>-5.5</v>
      </c>
    </row>
    <row r="435" spans="1:9" x14ac:dyDescent="0.25">
      <c r="A435" s="1" t="s">
        <v>3</v>
      </c>
      <c r="B435" s="1" t="s">
        <v>5</v>
      </c>
      <c r="C435" s="1">
        <f>C434+$D$5</f>
        <v>-15.5</v>
      </c>
      <c r="D435" s="1" t="s">
        <v>7</v>
      </c>
      <c r="E435" s="1">
        <f>E434</f>
        <v>-5.5</v>
      </c>
    </row>
    <row r="436" spans="1:9" x14ac:dyDescent="0.25">
      <c r="A436" s="1" t="s">
        <v>3</v>
      </c>
      <c r="B436" s="1" t="s">
        <v>5</v>
      </c>
      <c r="C436" s="1">
        <f>C435</f>
        <v>-15.5</v>
      </c>
      <c r="D436" s="1" t="s">
        <v>7</v>
      </c>
      <c r="E436" s="1">
        <f>E435-$F$5</f>
        <v>-9.5</v>
      </c>
    </row>
    <row r="437" spans="1:9" x14ac:dyDescent="0.25">
      <c r="A437" s="1" t="s">
        <v>3</v>
      </c>
      <c r="B437" s="1" t="s">
        <v>5</v>
      </c>
      <c r="C437" s="1">
        <f>C429</f>
        <v>-19.5</v>
      </c>
      <c r="D437" s="1" t="s">
        <v>7</v>
      </c>
      <c r="E437" s="1">
        <f>E429</f>
        <v>-9.5</v>
      </c>
    </row>
    <row r="438" spans="1:9" x14ac:dyDescent="0.25">
      <c r="A438" s="1" t="s">
        <v>25</v>
      </c>
      <c r="B438" s="1" t="s">
        <v>26</v>
      </c>
      <c r="C438" s="3">
        <v>0</v>
      </c>
    </row>
    <row r="439" spans="1:9" x14ac:dyDescent="0.25">
      <c r="A439" s="1" t="s">
        <v>8</v>
      </c>
      <c r="B439" s="1" t="s">
        <v>4</v>
      </c>
      <c r="C439" s="3">
        <v>0</v>
      </c>
    </row>
    <row r="440" spans="1:9" x14ac:dyDescent="0.25">
      <c r="A440" s="1" t="s">
        <v>28</v>
      </c>
      <c r="B440" s="1" t="s">
        <v>44</v>
      </c>
      <c r="C440" s="3">
        <f>IF(C427=10,1,C427+1)</f>
        <v>3</v>
      </c>
      <c r="D440" s="1" t="s">
        <v>45</v>
      </c>
      <c r="E440" s="3">
        <f>IF(C427=10,E427+1,E427)</f>
        <v>4</v>
      </c>
      <c r="F440" s="1" t="s">
        <v>29</v>
      </c>
      <c r="G440" s="6">
        <f>C444/$E$6</f>
        <v>0.45098039215686275</v>
      </c>
      <c r="H440" s="1" t="s">
        <v>30</v>
      </c>
      <c r="I440" s="6">
        <f>C446/$E$7</f>
        <v>0.34966666666666668</v>
      </c>
    </row>
    <row r="441" spans="1:9" x14ac:dyDescent="0.25">
      <c r="A441" s="1" t="s">
        <v>25</v>
      </c>
      <c r="B441" s="1" t="s">
        <v>26</v>
      </c>
      <c r="C441" s="3">
        <v>0</v>
      </c>
    </row>
    <row r="442" spans="1:9" x14ac:dyDescent="0.25">
      <c r="A442" s="1" t="s">
        <v>9</v>
      </c>
      <c r="B442" s="1" t="s">
        <v>5</v>
      </c>
      <c r="C442" s="1">
        <f>($D$4/2*$D$3*2)+C440*$D$4-$D$4+($D$4-$D$5)/2</f>
        <v>-14.5</v>
      </c>
      <c r="D442" s="1" t="s">
        <v>7</v>
      </c>
      <c r="E442" s="1">
        <f>($F$4/2*$F$3*2)+E440*$F$4-$F$4+($F$4-$F$5)/2</f>
        <v>-9.5</v>
      </c>
    </row>
    <row r="443" spans="1:9" x14ac:dyDescent="0.25">
      <c r="A443" s="1" t="s">
        <v>25</v>
      </c>
      <c r="B443" s="1" t="s">
        <v>26</v>
      </c>
      <c r="C443" s="3">
        <v>0</v>
      </c>
    </row>
    <row r="444" spans="1:9" x14ac:dyDescent="0.25">
      <c r="A444" s="1" t="s">
        <v>2</v>
      </c>
      <c r="B444" s="1" t="s">
        <v>4</v>
      </c>
      <c r="C444" s="3">
        <f>ROUNDDOWN(C440*$G$6,0)+$C$6-$G$6</f>
        <v>115</v>
      </c>
    </row>
    <row r="445" spans="1:9" x14ac:dyDescent="0.25">
      <c r="A445" s="1" t="s">
        <v>25</v>
      </c>
      <c r="B445" s="1" t="s">
        <v>26</v>
      </c>
      <c r="C445" s="3">
        <v>0</v>
      </c>
    </row>
    <row r="446" spans="1:9" x14ac:dyDescent="0.25">
      <c r="A446" s="1" t="s">
        <v>3</v>
      </c>
      <c r="B446" s="1" t="s">
        <v>6</v>
      </c>
      <c r="C446" s="3">
        <f>ROUNDDOWN(E440*$G$7,0)+$C$7-$G$7</f>
        <v>349.66666666666669</v>
      </c>
    </row>
    <row r="447" spans="1:9" x14ac:dyDescent="0.25">
      <c r="A447" s="1" t="s">
        <v>3</v>
      </c>
      <c r="B447" s="1" t="s">
        <v>5</v>
      </c>
      <c r="C447" s="1">
        <f>C442</f>
        <v>-14.5</v>
      </c>
      <c r="D447" s="1" t="s">
        <v>7</v>
      </c>
      <c r="E447" s="1">
        <f>E442+$F$5</f>
        <v>-5.5</v>
      </c>
    </row>
    <row r="448" spans="1:9" x14ac:dyDescent="0.25">
      <c r="A448" s="1" t="s">
        <v>3</v>
      </c>
      <c r="B448" s="1" t="s">
        <v>5</v>
      </c>
      <c r="C448" s="1">
        <f>C447+$D$5</f>
        <v>-10.5</v>
      </c>
      <c r="D448" s="1" t="s">
        <v>7</v>
      </c>
      <c r="E448" s="1">
        <f>E447</f>
        <v>-5.5</v>
      </c>
    </row>
    <row r="449" spans="1:9" x14ac:dyDescent="0.25">
      <c r="A449" s="1" t="s">
        <v>3</v>
      </c>
      <c r="B449" s="1" t="s">
        <v>5</v>
      </c>
      <c r="C449" s="1">
        <f>C448</f>
        <v>-10.5</v>
      </c>
      <c r="D449" s="1" t="s">
        <v>7</v>
      </c>
      <c r="E449" s="1">
        <f>E448-$F$5</f>
        <v>-9.5</v>
      </c>
    </row>
    <row r="450" spans="1:9" x14ac:dyDescent="0.25">
      <c r="A450" s="1" t="s">
        <v>3</v>
      </c>
      <c r="B450" s="1" t="s">
        <v>5</v>
      </c>
      <c r="C450" s="1">
        <f>C442</f>
        <v>-14.5</v>
      </c>
      <c r="D450" s="1" t="s">
        <v>7</v>
      </c>
      <c r="E450" s="1">
        <f>E442</f>
        <v>-9.5</v>
      </c>
    </row>
    <row r="451" spans="1:9" x14ac:dyDescent="0.25">
      <c r="A451" s="1" t="s">
        <v>25</v>
      </c>
      <c r="B451" s="1" t="s">
        <v>26</v>
      </c>
      <c r="C451" s="3">
        <v>0</v>
      </c>
    </row>
    <row r="452" spans="1:9" x14ac:dyDescent="0.25">
      <c r="A452" s="1" t="s">
        <v>8</v>
      </c>
      <c r="B452" s="1" t="s">
        <v>4</v>
      </c>
      <c r="C452" s="3">
        <v>0</v>
      </c>
    </row>
    <row r="453" spans="1:9" x14ac:dyDescent="0.25">
      <c r="A453" s="1" t="s">
        <v>28</v>
      </c>
      <c r="B453" s="1" t="s">
        <v>44</v>
      </c>
      <c r="C453" s="3">
        <f>IF(C440=10,1,C440+1)</f>
        <v>4</v>
      </c>
      <c r="D453" s="1" t="s">
        <v>45</v>
      </c>
      <c r="E453" s="3">
        <f>IF(C440=10,E440+1,E440)</f>
        <v>4</v>
      </c>
      <c r="F453" s="1" t="s">
        <v>29</v>
      </c>
      <c r="G453" s="6">
        <f>C457/$E$6</f>
        <v>0.52941176470588236</v>
      </c>
      <c r="H453" s="1" t="s">
        <v>30</v>
      </c>
      <c r="I453" s="6">
        <f>C459/$E$7</f>
        <v>0.34966666666666668</v>
      </c>
    </row>
    <row r="454" spans="1:9" x14ac:dyDescent="0.25">
      <c r="A454" s="1" t="s">
        <v>25</v>
      </c>
      <c r="B454" s="1" t="s">
        <v>26</v>
      </c>
      <c r="C454" s="3">
        <v>0</v>
      </c>
    </row>
    <row r="455" spans="1:9" x14ac:dyDescent="0.25">
      <c r="A455" s="1" t="s">
        <v>9</v>
      </c>
      <c r="B455" s="1" t="s">
        <v>5</v>
      </c>
      <c r="C455" s="1">
        <f>($D$4/2*$D$3*2)+C453*$D$4-$D$4+($D$4-$D$5)/2</f>
        <v>-9.5</v>
      </c>
      <c r="D455" s="1" t="s">
        <v>7</v>
      </c>
      <c r="E455" s="1">
        <f>($F$4/2*$F$3*2)+E453*$F$4-$F$4+($F$4-$F$5)/2</f>
        <v>-9.5</v>
      </c>
    </row>
    <row r="456" spans="1:9" x14ac:dyDescent="0.25">
      <c r="A456" s="1" t="s">
        <v>25</v>
      </c>
      <c r="B456" s="1" t="s">
        <v>26</v>
      </c>
      <c r="C456" s="3">
        <v>0</v>
      </c>
    </row>
    <row r="457" spans="1:9" x14ac:dyDescent="0.25">
      <c r="A457" s="1" t="s">
        <v>2</v>
      </c>
      <c r="B457" s="1" t="s">
        <v>4</v>
      </c>
      <c r="C457" s="3">
        <f>ROUNDDOWN(C453*$G$6,0)+$C$6-$G$6</f>
        <v>135</v>
      </c>
    </row>
    <row r="458" spans="1:9" x14ac:dyDescent="0.25">
      <c r="A458" s="1" t="s">
        <v>25</v>
      </c>
      <c r="B458" s="1" t="s">
        <v>26</v>
      </c>
      <c r="C458" s="3">
        <v>0</v>
      </c>
    </row>
    <row r="459" spans="1:9" x14ac:dyDescent="0.25">
      <c r="A459" s="1" t="s">
        <v>3</v>
      </c>
      <c r="B459" s="1" t="s">
        <v>6</v>
      </c>
      <c r="C459" s="3">
        <f>ROUNDDOWN(E453*$G$7,0)+$C$7-$G$7</f>
        <v>349.66666666666669</v>
      </c>
    </row>
    <row r="460" spans="1:9" x14ac:dyDescent="0.25">
      <c r="A460" s="1" t="s">
        <v>3</v>
      </c>
      <c r="B460" s="1" t="s">
        <v>5</v>
      </c>
      <c r="C460" s="1">
        <f>C455</f>
        <v>-9.5</v>
      </c>
      <c r="D460" s="1" t="s">
        <v>7</v>
      </c>
      <c r="E460" s="1">
        <f>E455+$F$5</f>
        <v>-5.5</v>
      </c>
    </row>
    <row r="461" spans="1:9" x14ac:dyDescent="0.25">
      <c r="A461" s="1" t="s">
        <v>3</v>
      </c>
      <c r="B461" s="1" t="s">
        <v>5</v>
      </c>
      <c r="C461" s="1">
        <f>C460+$D$5</f>
        <v>-5.5</v>
      </c>
      <c r="D461" s="1" t="s">
        <v>7</v>
      </c>
      <c r="E461" s="1">
        <f>E460</f>
        <v>-5.5</v>
      </c>
    </row>
    <row r="462" spans="1:9" x14ac:dyDescent="0.25">
      <c r="A462" s="1" t="s">
        <v>3</v>
      </c>
      <c r="B462" s="1" t="s">
        <v>5</v>
      </c>
      <c r="C462" s="1">
        <f>C461</f>
        <v>-5.5</v>
      </c>
      <c r="D462" s="1" t="s">
        <v>7</v>
      </c>
      <c r="E462" s="1">
        <f>E461-$F$5</f>
        <v>-9.5</v>
      </c>
    </row>
    <row r="463" spans="1:9" x14ac:dyDescent="0.25">
      <c r="A463" s="1" t="s">
        <v>3</v>
      </c>
      <c r="B463" s="1" t="s">
        <v>5</v>
      </c>
      <c r="C463" s="1">
        <f>C455</f>
        <v>-9.5</v>
      </c>
      <c r="D463" s="1" t="s">
        <v>7</v>
      </c>
      <c r="E463" s="1">
        <f>E455</f>
        <v>-9.5</v>
      </c>
    </row>
    <row r="464" spans="1:9" x14ac:dyDescent="0.25">
      <c r="A464" s="1" t="s">
        <v>25</v>
      </c>
      <c r="B464" s="1" t="s">
        <v>26</v>
      </c>
      <c r="C464" s="3">
        <v>0</v>
      </c>
    </row>
    <row r="465" spans="1:9" x14ac:dyDescent="0.25">
      <c r="A465" s="1" t="s">
        <v>8</v>
      </c>
      <c r="B465" s="1" t="s">
        <v>4</v>
      </c>
      <c r="C465" s="3">
        <v>0</v>
      </c>
    </row>
    <row r="466" spans="1:9" x14ac:dyDescent="0.25">
      <c r="A466" s="1" t="s">
        <v>28</v>
      </c>
      <c r="B466" s="1" t="s">
        <v>44</v>
      </c>
      <c r="C466" s="3">
        <f>IF(C453=10,1,C453+1)</f>
        <v>5</v>
      </c>
      <c r="D466" s="1" t="s">
        <v>45</v>
      </c>
      <c r="E466" s="3">
        <f>IF(C453=10,E453+1,E453)</f>
        <v>4</v>
      </c>
      <c r="F466" s="1" t="s">
        <v>29</v>
      </c>
      <c r="G466" s="6">
        <f>C470/$E$6</f>
        <v>0.60784313725490191</v>
      </c>
      <c r="H466" s="1" t="s">
        <v>30</v>
      </c>
      <c r="I466" s="6">
        <f>C472/$E$7</f>
        <v>0.34966666666666668</v>
      </c>
    </row>
    <row r="467" spans="1:9" x14ac:dyDescent="0.25">
      <c r="A467" s="1" t="s">
        <v>25</v>
      </c>
      <c r="B467" s="1" t="s">
        <v>26</v>
      </c>
      <c r="C467" s="3">
        <v>0</v>
      </c>
    </row>
    <row r="468" spans="1:9" x14ac:dyDescent="0.25">
      <c r="A468" s="1" t="s">
        <v>9</v>
      </c>
      <c r="B468" s="1" t="s">
        <v>5</v>
      </c>
      <c r="C468" s="1">
        <f>($D$4/2*$D$3*2)+C466*$D$4-$D$4+($D$4-$D$5)/2</f>
        <v>-4.5</v>
      </c>
      <c r="D468" s="1" t="s">
        <v>7</v>
      </c>
      <c r="E468" s="1">
        <f>($F$4/2*$F$3*2)+E466*$F$4-$F$4+($F$4-$F$5)/2</f>
        <v>-9.5</v>
      </c>
    </row>
    <row r="469" spans="1:9" x14ac:dyDescent="0.25">
      <c r="A469" s="1" t="s">
        <v>25</v>
      </c>
      <c r="B469" s="1" t="s">
        <v>26</v>
      </c>
      <c r="C469" s="3">
        <v>0</v>
      </c>
    </row>
    <row r="470" spans="1:9" x14ac:dyDescent="0.25">
      <c r="A470" s="1" t="s">
        <v>2</v>
      </c>
      <c r="B470" s="1" t="s">
        <v>4</v>
      </c>
      <c r="C470" s="3">
        <f>ROUNDDOWN(C466*$G$6,0)+$C$6-$G$6</f>
        <v>155</v>
      </c>
    </row>
    <row r="471" spans="1:9" x14ac:dyDescent="0.25">
      <c r="A471" s="1" t="s">
        <v>25</v>
      </c>
      <c r="B471" s="1" t="s">
        <v>26</v>
      </c>
      <c r="C471" s="3">
        <v>0</v>
      </c>
    </row>
    <row r="472" spans="1:9" x14ac:dyDescent="0.25">
      <c r="A472" s="1" t="s">
        <v>3</v>
      </c>
      <c r="B472" s="1" t="s">
        <v>6</v>
      </c>
      <c r="C472" s="3">
        <f>ROUNDDOWN(E466*$G$7,0)+$C$7-$G$7</f>
        <v>349.66666666666669</v>
      </c>
    </row>
    <row r="473" spans="1:9" x14ac:dyDescent="0.25">
      <c r="A473" s="1" t="s">
        <v>3</v>
      </c>
      <c r="B473" s="1" t="s">
        <v>5</v>
      </c>
      <c r="C473" s="1">
        <f>C468</f>
        <v>-4.5</v>
      </c>
      <c r="D473" s="1" t="s">
        <v>7</v>
      </c>
      <c r="E473" s="1">
        <f>E468+$F$5</f>
        <v>-5.5</v>
      </c>
    </row>
    <row r="474" spans="1:9" x14ac:dyDescent="0.25">
      <c r="A474" s="1" t="s">
        <v>3</v>
      </c>
      <c r="B474" s="1" t="s">
        <v>5</v>
      </c>
      <c r="C474" s="1">
        <f>C473+$D$5</f>
        <v>-0.5</v>
      </c>
      <c r="D474" s="1" t="s">
        <v>7</v>
      </c>
      <c r="E474" s="1">
        <f>E473</f>
        <v>-5.5</v>
      </c>
    </row>
    <row r="475" spans="1:9" x14ac:dyDescent="0.25">
      <c r="A475" s="1" t="s">
        <v>3</v>
      </c>
      <c r="B475" s="1" t="s">
        <v>5</v>
      </c>
      <c r="C475" s="1">
        <f>C474</f>
        <v>-0.5</v>
      </c>
      <c r="D475" s="1" t="s">
        <v>7</v>
      </c>
      <c r="E475" s="1">
        <f>E474-$F$5</f>
        <v>-9.5</v>
      </c>
    </row>
    <row r="476" spans="1:9" x14ac:dyDescent="0.25">
      <c r="A476" s="1" t="s">
        <v>3</v>
      </c>
      <c r="B476" s="1" t="s">
        <v>5</v>
      </c>
      <c r="C476" s="1">
        <f>C468</f>
        <v>-4.5</v>
      </c>
      <c r="D476" s="1" t="s">
        <v>7</v>
      </c>
      <c r="E476" s="1">
        <f>E468</f>
        <v>-9.5</v>
      </c>
    </row>
    <row r="477" spans="1:9" x14ac:dyDescent="0.25">
      <c r="A477" s="1" t="s">
        <v>25</v>
      </c>
      <c r="B477" s="1" t="s">
        <v>26</v>
      </c>
      <c r="C477" s="3">
        <v>0</v>
      </c>
    </row>
    <row r="478" spans="1:9" x14ac:dyDescent="0.25">
      <c r="A478" s="1" t="s">
        <v>8</v>
      </c>
      <c r="B478" s="1" t="s">
        <v>4</v>
      </c>
      <c r="C478" s="3">
        <v>0</v>
      </c>
    </row>
    <row r="479" spans="1:9" x14ac:dyDescent="0.25">
      <c r="A479" s="1" t="s">
        <v>28</v>
      </c>
      <c r="B479" s="1" t="s">
        <v>44</v>
      </c>
      <c r="C479" s="3">
        <f>IF(C466=10,1,C466+1)</f>
        <v>6</v>
      </c>
      <c r="D479" s="1" t="s">
        <v>45</v>
      </c>
      <c r="E479" s="3">
        <f>IF(C466=10,E466+1,E466)</f>
        <v>4</v>
      </c>
      <c r="F479" s="1" t="s">
        <v>29</v>
      </c>
      <c r="G479" s="6">
        <f>C483/$E$6</f>
        <v>0.68627450980392157</v>
      </c>
      <c r="H479" s="1" t="s">
        <v>30</v>
      </c>
      <c r="I479" s="6">
        <f>C485/$E$7</f>
        <v>0.34966666666666668</v>
      </c>
    </row>
    <row r="480" spans="1:9" x14ac:dyDescent="0.25">
      <c r="A480" s="1" t="s">
        <v>25</v>
      </c>
      <c r="B480" s="1" t="s">
        <v>26</v>
      </c>
      <c r="C480" s="3">
        <v>0</v>
      </c>
    </row>
    <row r="481" spans="1:9" x14ac:dyDescent="0.25">
      <c r="A481" s="1" t="s">
        <v>9</v>
      </c>
      <c r="B481" s="1" t="s">
        <v>5</v>
      </c>
      <c r="C481" s="1">
        <f>($D$4/2*$D$3*2)+C479*$D$4-$D$4+($D$4-$D$5)/2</f>
        <v>0.5</v>
      </c>
      <c r="D481" s="1" t="s">
        <v>7</v>
      </c>
      <c r="E481" s="1">
        <f>($F$4/2*$F$3*2)+E479*$F$4-$F$4+($F$4-$F$5)/2</f>
        <v>-9.5</v>
      </c>
    </row>
    <row r="482" spans="1:9" x14ac:dyDescent="0.25">
      <c r="A482" s="1" t="s">
        <v>25</v>
      </c>
      <c r="B482" s="1" t="s">
        <v>26</v>
      </c>
      <c r="C482" s="3">
        <v>0</v>
      </c>
    </row>
    <row r="483" spans="1:9" x14ac:dyDescent="0.25">
      <c r="A483" s="1" t="s">
        <v>2</v>
      </c>
      <c r="B483" s="1" t="s">
        <v>4</v>
      </c>
      <c r="C483" s="3">
        <f>ROUNDDOWN(C479*$G$6,0)+$C$6-$G$6</f>
        <v>175</v>
      </c>
    </row>
    <row r="484" spans="1:9" x14ac:dyDescent="0.25">
      <c r="A484" s="1" t="s">
        <v>25</v>
      </c>
      <c r="B484" s="1" t="s">
        <v>26</v>
      </c>
      <c r="C484" s="3">
        <v>0</v>
      </c>
    </row>
    <row r="485" spans="1:9" x14ac:dyDescent="0.25">
      <c r="A485" s="1" t="s">
        <v>3</v>
      </c>
      <c r="B485" s="1" t="s">
        <v>6</v>
      </c>
      <c r="C485" s="3">
        <f>ROUNDDOWN(E479*$G$7,0)+$C$7-$G$7</f>
        <v>349.66666666666669</v>
      </c>
    </row>
    <row r="486" spans="1:9" x14ac:dyDescent="0.25">
      <c r="A486" s="1" t="s">
        <v>3</v>
      </c>
      <c r="B486" s="1" t="s">
        <v>5</v>
      </c>
      <c r="C486" s="1">
        <f>C481</f>
        <v>0.5</v>
      </c>
      <c r="D486" s="1" t="s">
        <v>7</v>
      </c>
      <c r="E486" s="1">
        <f>E481+$F$5</f>
        <v>-5.5</v>
      </c>
    </row>
    <row r="487" spans="1:9" x14ac:dyDescent="0.25">
      <c r="A487" s="1" t="s">
        <v>3</v>
      </c>
      <c r="B487" s="1" t="s">
        <v>5</v>
      </c>
      <c r="C487" s="1">
        <f>C486+$D$5</f>
        <v>4.5</v>
      </c>
      <c r="D487" s="1" t="s">
        <v>7</v>
      </c>
      <c r="E487" s="1">
        <f>E486</f>
        <v>-5.5</v>
      </c>
    </row>
    <row r="488" spans="1:9" x14ac:dyDescent="0.25">
      <c r="A488" s="1" t="s">
        <v>3</v>
      </c>
      <c r="B488" s="1" t="s">
        <v>5</v>
      </c>
      <c r="C488" s="1">
        <f>C487</f>
        <v>4.5</v>
      </c>
      <c r="D488" s="1" t="s">
        <v>7</v>
      </c>
      <c r="E488" s="1">
        <f>E487-$F$5</f>
        <v>-9.5</v>
      </c>
    </row>
    <row r="489" spans="1:9" x14ac:dyDescent="0.25">
      <c r="A489" s="1" t="s">
        <v>3</v>
      </c>
      <c r="B489" s="1" t="s">
        <v>5</v>
      </c>
      <c r="C489" s="1">
        <f>C481</f>
        <v>0.5</v>
      </c>
      <c r="D489" s="1" t="s">
        <v>7</v>
      </c>
      <c r="E489" s="1">
        <f>E481</f>
        <v>-9.5</v>
      </c>
    </row>
    <row r="490" spans="1:9" x14ac:dyDescent="0.25">
      <c r="A490" s="1" t="s">
        <v>25</v>
      </c>
      <c r="B490" s="1" t="s">
        <v>26</v>
      </c>
      <c r="C490" s="3">
        <v>0</v>
      </c>
    </row>
    <row r="491" spans="1:9" x14ac:dyDescent="0.25">
      <c r="A491" s="1" t="s">
        <v>8</v>
      </c>
      <c r="B491" s="1" t="s">
        <v>4</v>
      </c>
      <c r="C491" s="3">
        <v>0</v>
      </c>
    </row>
    <row r="492" spans="1:9" x14ac:dyDescent="0.25">
      <c r="A492" s="1" t="s">
        <v>28</v>
      </c>
      <c r="B492" s="1" t="s">
        <v>44</v>
      </c>
      <c r="C492" s="3">
        <f>IF(C479=10,1,C479+1)</f>
        <v>7</v>
      </c>
      <c r="D492" s="1" t="s">
        <v>45</v>
      </c>
      <c r="E492" s="3">
        <f>IF(C479=10,E479+1,E479)</f>
        <v>4</v>
      </c>
      <c r="F492" s="1" t="s">
        <v>29</v>
      </c>
      <c r="G492" s="6">
        <f>C496/$E$6</f>
        <v>0.76470588235294112</v>
      </c>
      <c r="H492" s="1" t="s">
        <v>30</v>
      </c>
      <c r="I492" s="6">
        <f>C498/$E$7</f>
        <v>0.34966666666666668</v>
      </c>
    </row>
    <row r="493" spans="1:9" x14ac:dyDescent="0.25">
      <c r="A493" s="1" t="s">
        <v>25</v>
      </c>
      <c r="B493" s="1" t="s">
        <v>26</v>
      </c>
      <c r="C493" s="3">
        <v>0</v>
      </c>
    </row>
    <row r="494" spans="1:9" x14ac:dyDescent="0.25">
      <c r="A494" s="1" t="s">
        <v>9</v>
      </c>
      <c r="B494" s="1" t="s">
        <v>5</v>
      </c>
      <c r="C494" s="1">
        <f>($D$4/2*$D$3*2)+C492*$D$4-$D$4+($D$4-$D$5)/2</f>
        <v>5.5</v>
      </c>
      <c r="D494" s="1" t="s">
        <v>7</v>
      </c>
      <c r="E494" s="1">
        <f>($F$4/2*$F$3*2)+E492*$F$4-$F$4+($F$4-$F$5)/2</f>
        <v>-9.5</v>
      </c>
    </row>
    <row r="495" spans="1:9" x14ac:dyDescent="0.25">
      <c r="A495" s="1" t="s">
        <v>25</v>
      </c>
      <c r="B495" s="1" t="s">
        <v>26</v>
      </c>
      <c r="C495" s="3">
        <v>0</v>
      </c>
    </row>
    <row r="496" spans="1:9" x14ac:dyDescent="0.25">
      <c r="A496" s="1" t="s">
        <v>2</v>
      </c>
      <c r="B496" s="1" t="s">
        <v>4</v>
      </c>
      <c r="C496" s="3">
        <f>ROUNDDOWN(C492*$G$6,0)+$C$6-$G$6</f>
        <v>195</v>
      </c>
    </row>
    <row r="497" spans="1:9" x14ac:dyDescent="0.25">
      <c r="A497" s="1" t="s">
        <v>25</v>
      </c>
      <c r="B497" s="1" t="s">
        <v>26</v>
      </c>
      <c r="C497" s="3">
        <v>0</v>
      </c>
    </row>
    <row r="498" spans="1:9" x14ac:dyDescent="0.25">
      <c r="A498" s="1" t="s">
        <v>3</v>
      </c>
      <c r="B498" s="1" t="s">
        <v>6</v>
      </c>
      <c r="C498" s="3">
        <f>ROUNDDOWN(E492*$G$7,0)+$C$7-$G$7</f>
        <v>349.66666666666669</v>
      </c>
    </row>
    <row r="499" spans="1:9" x14ac:dyDescent="0.25">
      <c r="A499" s="1" t="s">
        <v>3</v>
      </c>
      <c r="B499" s="1" t="s">
        <v>5</v>
      </c>
      <c r="C499" s="1">
        <f>C494</f>
        <v>5.5</v>
      </c>
      <c r="D499" s="1" t="s">
        <v>7</v>
      </c>
      <c r="E499" s="1">
        <f>E494+$F$5</f>
        <v>-5.5</v>
      </c>
    </row>
    <row r="500" spans="1:9" x14ac:dyDescent="0.25">
      <c r="A500" s="1" t="s">
        <v>3</v>
      </c>
      <c r="B500" s="1" t="s">
        <v>5</v>
      </c>
      <c r="C500" s="1">
        <f>C499+$D$5</f>
        <v>9.5</v>
      </c>
      <c r="D500" s="1" t="s">
        <v>7</v>
      </c>
      <c r="E500" s="1">
        <f>E499</f>
        <v>-5.5</v>
      </c>
    </row>
    <row r="501" spans="1:9" x14ac:dyDescent="0.25">
      <c r="A501" s="1" t="s">
        <v>3</v>
      </c>
      <c r="B501" s="1" t="s">
        <v>5</v>
      </c>
      <c r="C501" s="1">
        <f>C500</f>
        <v>9.5</v>
      </c>
      <c r="D501" s="1" t="s">
        <v>7</v>
      </c>
      <c r="E501" s="1">
        <f>E500-$F$5</f>
        <v>-9.5</v>
      </c>
    </row>
    <row r="502" spans="1:9" x14ac:dyDescent="0.25">
      <c r="A502" s="1" t="s">
        <v>3</v>
      </c>
      <c r="B502" s="1" t="s">
        <v>5</v>
      </c>
      <c r="C502" s="1">
        <f>C494</f>
        <v>5.5</v>
      </c>
      <c r="D502" s="1" t="s">
        <v>7</v>
      </c>
      <c r="E502" s="1">
        <f>E494</f>
        <v>-9.5</v>
      </c>
    </row>
    <row r="503" spans="1:9" x14ac:dyDescent="0.25">
      <c r="A503" s="1" t="s">
        <v>25</v>
      </c>
      <c r="B503" s="1" t="s">
        <v>26</v>
      </c>
      <c r="C503" s="3">
        <v>0</v>
      </c>
    </row>
    <row r="504" spans="1:9" x14ac:dyDescent="0.25">
      <c r="A504" s="1" t="s">
        <v>8</v>
      </c>
      <c r="B504" s="1" t="s">
        <v>4</v>
      </c>
      <c r="C504" s="3">
        <v>0</v>
      </c>
    </row>
    <row r="505" spans="1:9" x14ac:dyDescent="0.25">
      <c r="A505" s="1" t="s">
        <v>28</v>
      </c>
      <c r="B505" s="1" t="s">
        <v>44</v>
      </c>
      <c r="C505" s="3">
        <f>IF(C492=10,1,C492+1)</f>
        <v>8</v>
      </c>
      <c r="D505" s="1" t="s">
        <v>45</v>
      </c>
      <c r="E505" s="3">
        <f>IF(C492=10,E492+1,E492)</f>
        <v>4</v>
      </c>
      <c r="F505" s="1" t="s">
        <v>29</v>
      </c>
      <c r="G505" s="6">
        <f>C509/$E$6</f>
        <v>0.84313725490196079</v>
      </c>
      <c r="H505" s="1" t="s">
        <v>30</v>
      </c>
      <c r="I505" s="6">
        <f>C511/$E$7</f>
        <v>0.34966666666666668</v>
      </c>
    </row>
    <row r="506" spans="1:9" x14ac:dyDescent="0.25">
      <c r="A506" s="1" t="s">
        <v>25</v>
      </c>
      <c r="B506" s="1" t="s">
        <v>26</v>
      </c>
      <c r="C506" s="3">
        <v>0</v>
      </c>
    </row>
    <row r="507" spans="1:9" x14ac:dyDescent="0.25">
      <c r="A507" s="1" t="s">
        <v>9</v>
      </c>
      <c r="B507" s="1" t="s">
        <v>5</v>
      </c>
      <c r="C507" s="1">
        <f>($D$4/2*$D$3*2)+C505*$D$4-$D$4+($D$4-$D$5)/2</f>
        <v>10.5</v>
      </c>
      <c r="D507" s="1" t="s">
        <v>7</v>
      </c>
      <c r="E507" s="1">
        <f>($F$4/2*$F$3*2)+E505*$F$4-$F$4+($F$4-$F$5)/2</f>
        <v>-9.5</v>
      </c>
    </row>
    <row r="508" spans="1:9" x14ac:dyDescent="0.25">
      <c r="A508" s="1" t="s">
        <v>25</v>
      </c>
      <c r="B508" s="1" t="s">
        <v>26</v>
      </c>
      <c r="C508" s="3">
        <v>0</v>
      </c>
    </row>
    <row r="509" spans="1:9" x14ac:dyDescent="0.25">
      <c r="A509" s="1" t="s">
        <v>2</v>
      </c>
      <c r="B509" s="1" t="s">
        <v>4</v>
      </c>
      <c r="C509" s="3">
        <f>ROUNDDOWN(C505*$G$6,0)+$C$6-$G$6</f>
        <v>215</v>
      </c>
    </row>
    <row r="510" spans="1:9" x14ac:dyDescent="0.25">
      <c r="A510" s="1" t="s">
        <v>25</v>
      </c>
      <c r="B510" s="1" t="s">
        <v>26</v>
      </c>
      <c r="C510" s="3">
        <v>0</v>
      </c>
    </row>
    <row r="511" spans="1:9" x14ac:dyDescent="0.25">
      <c r="A511" s="1" t="s">
        <v>3</v>
      </c>
      <c r="B511" s="1" t="s">
        <v>6</v>
      </c>
      <c r="C511" s="3">
        <f>ROUNDDOWN(E505*$G$7,0)+$C$7-$G$7</f>
        <v>349.66666666666669</v>
      </c>
    </row>
    <row r="512" spans="1:9" x14ac:dyDescent="0.25">
      <c r="A512" s="1" t="s">
        <v>3</v>
      </c>
      <c r="B512" s="1" t="s">
        <v>5</v>
      </c>
      <c r="C512" s="1">
        <f>C507</f>
        <v>10.5</v>
      </c>
      <c r="D512" s="1" t="s">
        <v>7</v>
      </c>
      <c r="E512" s="1">
        <f>E507+$F$5</f>
        <v>-5.5</v>
      </c>
    </row>
    <row r="513" spans="1:9" x14ac:dyDescent="0.25">
      <c r="A513" s="1" t="s">
        <v>3</v>
      </c>
      <c r="B513" s="1" t="s">
        <v>5</v>
      </c>
      <c r="C513" s="1">
        <f>C512+$D$5</f>
        <v>14.5</v>
      </c>
      <c r="D513" s="1" t="s">
        <v>7</v>
      </c>
      <c r="E513" s="1">
        <f>E512</f>
        <v>-5.5</v>
      </c>
    </row>
    <row r="514" spans="1:9" x14ac:dyDescent="0.25">
      <c r="A514" s="1" t="s">
        <v>3</v>
      </c>
      <c r="B514" s="1" t="s">
        <v>5</v>
      </c>
      <c r="C514" s="1">
        <f>C513</f>
        <v>14.5</v>
      </c>
      <c r="D514" s="1" t="s">
        <v>7</v>
      </c>
      <c r="E514" s="1">
        <f>E513-$F$5</f>
        <v>-9.5</v>
      </c>
    </row>
    <row r="515" spans="1:9" x14ac:dyDescent="0.25">
      <c r="A515" s="1" t="s">
        <v>3</v>
      </c>
      <c r="B515" s="1" t="s">
        <v>5</v>
      </c>
      <c r="C515" s="1">
        <f>C507</f>
        <v>10.5</v>
      </c>
      <c r="D515" s="1" t="s">
        <v>7</v>
      </c>
      <c r="E515" s="1">
        <f>E507</f>
        <v>-9.5</v>
      </c>
    </row>
    <row r="516" spans="1:9" x14ac:dyDescent="0.25">
      <c r="A516" s="1" t="s">
        <v>25</v>
      </c>
      <c r="B516" s="1" t="s">
        <v>26</v>
      </c>
      <c r="C516" s="3">
        <v>0</v>
      </c>
    </row>
    <row r="517" spans="1:9" x14ac:dyDescent="0.25">
      <c r="A517" s="1" t="s">
        <v>8</v>
      </c>
      <c r="B517" s="1" t="s">
        <v>4</v>
      </c>
      <c r="C517" s="3">
        <v>0</v>
      </c>
    </row>
    <row r="518" spans="1:9" x14ac:dyDescent="0.25">
      <c r="A518" s="1" t="s">
        <v>28</v>
      </c>
      <c r="B518" s="1" t="s">
        <v>44</v>
      </c>
      <c r="C518" s="3">
        <f>IF(C505=10,1,C505+1)</f>
        <v>9</v>
      </c>
      <c r="D518" s="1" t="s">
        <v>45</v>
      </c>
      <c r="E518" s="3">
        <f>IF(C505=10,E505+1,E505)</f>
        <v>4</v>
      </c>
      <c r="F518" s="1" t="s">
        <v>29</v>
      </c>
      <c r="G518" s="6">
        <f>C522/$E$6</f>
        <v>0.92156862745098034</v>
      </c>
      <c r="H518" s="1" t="s">
        <v>30</v>
      </c>
      <c r="I518" s="6">
        <f>C524/$E$7</f>
        <v>0.34966666666666668</v>
      </c>
    </row>
    <row r="519" spans="1:9" x14ac:dyDescent="0.25">
      <c r="A519" s="1" t="s">
        <v>25</v>
      </c>
      <c r="B519" s="1" t="s">
        <v>26</v>
      </c>
      <c r="C519" s="3">
        <v>0</v>
      </c>
    </row>
    <row r="520" spans="1:9" x14ac:dyDescent="0.25">
      <c r="A520" s="1" t="s">
        <v>9</v>
      </c>
      <c r="B520" s="1" t="s">
        <v>5</v>
      </c>
      <c r="C520" s="1">
        <f>($D$4/2*$D$3*2)+C518*$D$4-$D$4+($D$4-$D$5)/2</f>
        <v>15.5</v>
      </c>
      <c r="D520" s="1" t="s">
        <v>7</v>
      </c>
      <c r="E520" s="1">
        <f>($F$4/2*$F$3*2)+E518*$F$4-$F$4+($F$4-$F$5)/2</f>
        <v>-9.5</v>
      </c>
    </row>
    <row r="521" spans="1:9" x14ac:dyDescent="0.25">
      <c r="A521" s="1" t="s">
        <v>25</v>
      </c>
      <c r="B521" s="1" t="s">
        <v>26</v>
      </c>
      <c r="C521" s="3">
        <v>0</v>
      </c>
    </row>
    <row r="522" spans="1:9" x14ac:dyDescent="0.25">
      <c r="A522" s="1" t="s">
        <v>2</v>
      </c>
      <c r="B522" s="1" t="s">
        <v>4</v>
      </c>
      <c r="C522" s="3">
        <f>ROUNDDOWN(C518*$G$6,0)+$C$6-$G$6</f>
        <v>235</v>
      </c>
    </row>
    <row r="523" spans="1:9" x14ac:dyDescent="0.25">
      <c r="A523" s="1" t="s">
        <v>25</v>
      </c>
      <c r="B523" s="1" t="s">
        <v>26</v>
      </c>
      <c r="C523" s="3">
        <v>0</v>
      </c>
    </row>
    <row r="524" spans="1:9" x14ac:dyDescent="0.25">
      <c r="A524" s="1" t="s">
        <v>3</v>
      </c>
      <c r="B524" s="1" t="s">
        <v>6</v>
      </c>
      <c r="C524" s="3">
        <f>ROUNDDOWN(E518*$G$7,0)+$C$7-$G$7</f>
        <v>349.66666666666669</v>
      </c>
    </row>
    <row r="525" spans="1:9" x14ac:dyDescent="0.25">
      <c r="A525" s="1" t="s">
        <v>3</v>
      </c>
      <c r="B525" s="1" t="s">
        <v>5</v>
      </c>
      <c r="C525" s="1">
        <f>C520</f>
        <v>15.5</v>
      </c>
      <c r="D525" s="1" t="s">
        <v>7</v>
      </c>
      <c r="E525" s="1">
        <f>E520+$F$5</f>
        <v>-5.5</v>
      </c>
    </row>
    <row r="526" spans="1:9" x14ac:dyDescent="0.25">
      <c r="A526" s="1" t="s">
        <v>3</v>
      </c>
      <c r="B526" s="1" t="s">
        <v>5</v>
      </c>
      <c r="C526" s="1">
        <f>C525+$D$5</f>
        <v>19.5</v>
      </c>
      <c r="D526" s="1" t="s">
        <v>7</v>
      </c>
      <c r="E526" s="1">
        <f>E525</f>
        <v>-5.5</v>
      </c>
    </row>
    <row r="527" spans="1:9" x14ac:dyDescent="0.25">
      <c r="A527" s="1" t="s">
        <v>3</v>
      </c>
      <c r="B527" s="1" t="s">
        <v>5</v>
      </c>
      <c r="C527" s="1">
        <f>C526</f>
        <v>19.5</v>
      </c>
      <c r="D527" s="1" t="s">
        <v>7</v>
      </c>
      <c r="E527" s="1">
        <f>E526-$F$5</f>
        <v>-9.5</v>
      </c>
    </row>
    <row r="528" spans="1:9" x14ac:dyDescent="0.25">
      <c r="A528" s="1" t="s">
        <v>3</v>
      </c>
      <c r="B528" s="1" t="s">
        <v>5</v>
      </c>
      <c r="C528" s="1">
        <f>C520</f>
        <v>15.5</v>
      </c>
      <c r="D528" s="1" t="s">
        <v>7</v>
      </c>
      <c r="E528" s="1">
        <f>E520</f>
        <v>-9.5</v>
      </c>
    </row>
    <row r="529" spans="1:9" x14ac:dyDescent="0.25">
      <c r="A529" s="1" t="s">
        <v>25</v>
      </c>
      <c r="B529" s="1" t="s">
        <v>26</v>
      </c>
      <c r="C529" s="3">
        <v>0</v>
      </c>
    </row>
    <row r="530" spans="1:9" x14ac:dyDescent="0.25">
      <c r="A530" s="1" t="s">
        <v>8</v>
      </c>
      <c r="B530" s="1" t="s">
        <v>4</v>
      </c>
      <c r="C530" s="3">
        <v>0</v>
      </c>
    </row>
    <row r="531" spans="1:9" x14ac:dyDescent="0.25">
      <c r="A531" s="1" t="s">
        <v>28</v>
      </c>
      <c r="B531" s="1" t="s">
        <v>44</v>
      </c>
      <c r="C531" s="3">
        <f>IF(C518=10,1,C518+1)</f>
        <v>10</v>
      </c>
      <c r="D531" s="1" t="s">
        <v>45</v>
      </c>
      <c r="E531" s="3">
        <f>IF(C518=10,E518+1,E518)</f>
        <v>4</v>
      </c>
      <c r="F531" s="1" t="s">
        <v>29</v>
      </c>
      <c r="G531" s="6">
        <f>C535/$E$6</f>
        <v>1</v>
      </c>
      <c r="H531" s="1" t="s">
        <v>30</v>
      </c>
      <c r="I531" s="6">
        <f>C537/$E$7</f>
        <v>0.34966666666666668</v>
      </c>
    </row>
    <row r="532" spans="1:9" x14ac:dyDescent="0.25">
      <c r="A532" s="1" t="s">
        <v>25</v>
      </c>
      <c r="B532" s="1" t="s">
        <v>26</v>
      </c>
      <c r="C532" s="3">
        <v>0</v>
      </c>
    </row>
    <row r="533" spans="1:9" x14ac:dyDescent="0.25">
      <c r="A533" s="1" t="s">
        <v>9</v>
      </c>
      <c r="B533" s="1" t="s">
        <v>5</v>
      </c>
      <c r="C533" s="1">
        <f>($D$4/2*$D$3*2)+C531*$D$4-$D$4+($D$4-$D$5)/2</f>
        <v>20.5</v>
      </c>
      <c r="D533" s="1" t="s">
        <v>7</v>
      </c>
      <c r="E533" s="1">
        <f>($F$4/2*$F$3*2)+E531*$F$4-$F$4+($F$4-$F$5)/2</f>
        <v>-9.5</v>
      </c>
    </row>
    <row r="534" spans="1:9" x14ac:dyDescent="0.25">
      <c r="A534" s="1" t="s">
        <v>25</v>
      </c>
      <c r="B534" s="1" t="s">
        <v>26</v>
      </c>
      <c r="C534" s="3">
        <v>0</v>
      </c>
    </row>
    <row r="535" spans="1:9" x14ac:dyDescent="0.25">
      <c r="A535" s="1" t="s">
        <v>2</v>
      </c>
      <c r="B535" s="1" t="s">
        <v>4</v>
      </c>
      <c r="C535" s="3">
        <f>ROUNDDOWN(C531*$G$6,0)+$C$6-$G$6</f>
        <v>255</v>
      </c>
    </row>
    <row r="536" spans="1:9" x14ac:dyDescent="0.25">
      <c r="A536" s="1" t="s">
        <v>25</v>
      </c>
      <c r="B536" s="1" t="s">
        <v>26</v>
      </c>
      <c r="C536" s="3">
        <v>0</v>
      </c>
    </row>
    <row r="537" spans="1:9" x14ac:dyDescent="0.25">
      <c r="A537" s="1" t="s">
        <v>3</v>
      </c>
      <c r="B537" s="1" t="s">
        <v>6</v>
      </c>
      <c r="C537" s="3">
        <f>ROUNDDOWN(E531*$G$7,0)+$C$7-$G$7</f>
        <v>349.66666666666669</v>
      </c>
    </row>
    <row r="538" spans="1:9" x14ac:dyDescent="0.25">
      <c r="A538" s="1" t="s">
        <v>3</v>
      </c>
      <c r="B538" s="1" t="s">
        <v>5</v>
      </c>
      <c r="C538" s="1">
        <f>C533</f>
        <v>20.5</v>
      </c>
      <c r="D538" s="1" t="s">
        <v>7</v>
      </c>
      <c r="E538" s="1">
        <f>E533+$F$5</f>
        <v>-5.5</v>
      </c>
    </row>
    <row r="539" spans="1:9" x14ac:dyDescent="0.25">
      <c r="A539" s="1" t="s">
        <v>3</v>
      </c>
      <c r="B539" s="1" t="s">
        <v>5</v>
      </c>
      <c r="C539" s="1">
        <f>C538+$D$5</f>
        <v>24.5</v>
      </c>
      <c r="D539" s="1" t="s">
        <v>7</v>
      </c>
      <c r="E539" s="1">
        <f>E538</f>
        <v>-5.5</v>
      </c>
    </row>
    <row r="540" spans="1:9" x14ac:dyDescent="0.25">
      <c r="A540" s="1" t="s">
        <v>3</v>
      </c>
      <c r="B540" s="1" t="s">
        <v>5</v>
      </c>
      <c r="C540" s="1">
        <f>C539</f>
        <v>24.5</v>
      </c>
      <c r="D540" s="1" t="s">
        <v>7</v>
      </c>
      <c r="E540" s="1">
        <f>E539-$F$5</f>
        <v>-9.5</v>
      </c>
    </row>
    <row r="541" spans="1:9" x14ac:dyDescent="0.25">
      <c r="A541" s="1" t="s">
        <v>3</v>
      </c>
      <c r="B541" s="1" t="s">
        <v>5</v>
      </c>
      <c r="C541" s="1">
        <f>C533</f>
        <v>20.5</v>
      </c>
      <c r="D541" s="1" t="s">
        <v>7</v>
      </c>
      <c r="E541" s="1">
        <f>E533</f>
        <v>-9.5</v>
      </c>
    </row>
    <row r="542" spans="1:9" x14ac:dyDescent="0.25">
      <c r="A542" s="1" t="s">
        <v>25</v>
      </c>
      <c r="B542" s="1" t="s">
        <v>26</v>
      </c>
      <c r="C542" s="3">
        <v>0</v>
      </c>
    </row>
    <row r="543" spans="1:9" x14ac:dyDescent="0.25">
      <c r="A543" s="1" t="s">
        <v>8</v>
      </c>
      <c r="B543" s="1" t="s">
        <v>4</v>
      </c>
      <c r="C543" s="3">
        <v>0</v>
      </c>
    </row>
    <row r="544" spans="1:9" x14ac:dyDescent="0.25">
      <c r="A544" s="1" t="s">
        <v>28</v>
      </c>
      <c r="B544" s="1" t="s">
        <v>44</v>
      </c>
      <c r="C544" s="3">
        <f>IF(C531=10,1,C531+1)</f>
        <v>1</v>
      </c>
      <c r="D544" s="1" t="s">
        <v>45</v>
      </c>
      <c r="E544" s="3">
        <f>IF(C531=10,E531+1,E531)</f>
        <v>5</v>
      </c>
      <c r="F544" s="1" t="s">
        <v>29</v>
      </c>
      <c r="G544" s="6">
        <f>C548/$E$6</f>
        <v>0.29411764705882354</v>
      </c>
      <c r="H544" s="1" t="s">
        <v>30</v>
      </c>
      <c r="I544" s="6">
        <f>C550/$E$7</f>
        <v>0.45766666666666667</v>
      </c>
    </row>
    <row r="545" spans="1:9" x14ac:dyDescent="0.25">
      <c r="A545" s="1" t="s">
        <v>25</v>
      </c>
      <c r="B545" s="1" t="s">
        <v>26</v>
      </c>
      <c r="C545" s="3">
        <v>0</v>
      </c>
    </row>
    <row r="546" spans="1:9" x14ac:dyDescent="0.25">
      <c r="A546" s="1" t="s">
        <v>9</v>
      </c>
      <c r="B546" s="1" t="s">
        <v>5</v>
      </c>
      <c r="C546" s="1">
        <f>($D$4/2*$D$3*2)+C544*$D$4-$D$4+($D$4-$D$5)/2</f>
        <v>-24.5</v>
      </c>
      <c r="D546" s="1" t="s">
        <v>7</v>
      </c>
      <c r="E546" s="1">
        <f>($F$4/2*$F$3*2)+E544*$F$4-$F$4+($F$4-$F$5)/2</f>
        <v>-4.5</v>
      </c>
    </row>
    <row r="547" spans="1:9" x14ac:dyDescent="0.25">
      <c r="A547" s="1" t="s">
        <v>25</v>
      </c>
      <c r="B547" s="1" t="s">
        <v>26</v>
      </c>
      <c r="C547" s="3">
        <v>0</v>
      </c>
    </row>
    <row r="548" spans="1:9" x14ac:dyDescent="0.25">
      <c r="A548" s="1" t="s">
        <v>2</v>
      </c>
      <c r="B548" s="1" t="s">
        <v>4</v>
      </c>
      <c r="C548" s="3">
        <f>ROUNDDOWN(C544*$G$6,0)+$C$6-$G$6</f>
        <v>75</v>
      </c>
    </row>
    <row r="549" spans="1:9" x14ac:dyDescent="0.25">
      <c r="A549" s="1" t="s">
        <v>25</v>
      </c>
      <c r="B549" s="1" t="s">
        <v>26</v>
      </c>
      <c r="C549" s="3">
        <v>0</v>
      </c>
    </row>
    <row r="550" spans="1:9" x14ac:dyDescent="0.25">
      <c r="A550" s="1" t="s">
        <v>3</v>
      </c>
      <c r="B550" s="1" t="s">
        <v>6</v>
      </c>
      <c r="C550" s="3">
        <f>ROUNDDOWN(E544*$G$7,0)+$C$7-$G$7</f>
        <v>457.66666666666669</v>
      </c>
    </row>
    <row r="551" spans="1:9" x14ac:dyDescent="0.25">
      <c r="A551" s="1" t="s">
        <v>3</v>
      </c>
      <c r="B551" s="1" t="s">
        <v>5</v>
      </c>
      <c r="C551" s="1">
        <f>C546</f>
        <v>-24.5</v>
      </c>
      <c r="D551" s="1" t="s">
        <v>7</v>
      </c>
      <c r="E551" s="1">
        <f>E546+$F$5</f>
        <v>-0.5</v>
      </c>
    </row>
    <row r="552" spans="1:9" x14ac:dyDescent="0.25">
      <c r="A552" s="1" t="s">
        <v>3</v>
      </c>
      <c r="B552" s="1" t="s">
        <v>5</v>
      </c>
      <c r="C552" s="1">
        <f>C551+$D$5</f>
        <v>-20.5</v>
      </c>
      <c r="D552" s="1" t="s">
        <v>7</v>
      </c>
      <c r="E552" s="1">
        <f>E551</f>
        <v>-0.5</v>
      </c>
    </row>
    <row r="553" spans="1:9" x14ac:dyDescent="0.25">
      <c r="A553" s="1" t="s">
        <v>3</v>
      </c>
      <c r="B553" s="1" t="s">
        <v>5</v>
      </c>
      <c r="C553" s="1">
        <f>C552</f>
        <v>-20.5</v>
      </c>
      <c r="D553" s="1" t="s">
        <v>7</v>
      </c>
      <c r="E553" s="1">
        <f>E552-$F$5</f>
        <v>-4.5</v>
      </c>
    </row>
    <row r="554" spans="1:9" x14ac:dyDescent="0.25">
      <c r="A554" s="1" t="s">
        <v>3</v>
      </c>
      <c r="B554" s="1" t="s">
        <v>5</v>
      </c>
      <c r="C554" s="1">
        <f>C546</f>
        <v>-24.5</v>
      </c>
      <c r="D554" s="1" t="s">
        <v>7</v>
      </c>
      <c r="E554" s="1">
        <f>E546</f>
        <v>-4.5</v>
      </c>
    </row>
    <row r="555" spans="1:9" x14ac:dyDescent="0.25">
      <c r="A555" s="1" t="s">
        <v>25</v>
      </c>
      <c r="B555" s="1" t="s">
        <v>26</v>
      </c>
      <c r="C555" s="3">
        <v>0</v>
      </c>
    </row>
    <row r="556" spans="1:9" x14ac:dyDescent="0.25">
      <c r="A556" s="1" t="s">
        <v>8</v>
      </c>
      <c r="B556" s="1" t="s">
        <v>4</v>
      </c>
      <c r="C556" s="3">
        <v>0</v>
      </c>
    </row>
    <row r="557" spans="1:9" x14ac:dyDescent="0.25">
      <c r="A557" s="1" t="s">
        <v>28</v>
      </c>
      <c r="B557" s="1" t="s">
        <v>44</v>
      </c>
      <c r="C557" s="3">
        <f>IF(C544=10,1,C544+1)</f>
        <v>2</v>
      </c>
      <c r="D557" s="1" t="s">
        <v>45</v>
      </c>
      <c r="E557" s="3">
        <f>IF(C544=10,E544+1,E544)</f>
        <v>5</v>
      </c>
      <c r="F557" s="1" t="s">
        <v>29</v>
      </c>
      <c r="G557" s="6">
        <f>C561/$E$6</f>
        <v>0.37254901960784315</v>
      </c>
      <c r="H557" s="1" t="s">
        <v>30</v>
      </c>
      <c r="I557" s="6">
        <f>C563/$E$7</f>
        <v>0.45766666666666667</v>
      </c>
    </row>
    <row r="558" spans="1:9" x14ac:dyDescent="0.25">
      <c r="A558" s="1" t="s">
        <v>25</v>
      </c>
      <c r="B558" s="1" t="s">
        <v>26</v>
      </c>
      <c r="C558" s="3">
        <v>0</v>
      </c>
    </row>
    <row r="559" spans="1:9" x14ac:dyDescent="0.25">
      <c r="A559" s="1" t="s">
        <v>9</v>
      </c>
      <c r="B559" s="1" t="s">
        <v>5</v>
      </c>
      <c r="C559" s="1">
        <f>($D$4/2*$D$3*2)+C557*$D$4-$D$4+($D$4-$D$5)/2</f>
        <v>-19.5</v>
      </c>
      <c r="D559" s="1" t="s">
        <v>7</v>
      </c>
      <c r="E559" s="1">
        <f>($F$4/2*$F$3*2)+E557*$F$4-$F$4+($F$4-$F$5)/2</f>
        <v>-4.5</v>
      </c>
    </row>
    <row r="560" spans="1:9" x14ac:dyDescent="0.25">
      <c r="A560" s="1" t="s">
        <v>25</v>
      </c>
      <c r="B560" s="1" t="s">
        <v>26</v>
      </c>
      <c r="C560" s="3">
        <v>0</v>
      </c>
    </row>
    <row r="561" spans="1:9" x14ac:dyDescent="0.25">
      <c r="A561" s="1" t="s">
        <v>2</v>
      </c>
      <c r="B561" s="1" t="s">
        <v>4</v>
      </c>
      <c r="C561" s="3">
        <f>ROUNDDOWN(C557*$G$6,0)+$C$6-$G$6</f>
        <v>95</v>
      </c>
    </row>
    <row r="562" spans="1:9" x14ac:dyDescent="0.25">
      <c r="A562" s="1" t="s">
        <v>25</v>
      </c>
      <c r="B562" s="1" t="s">
        <v>26</v>
      </c>
      <c r="C562" s="3">
        <v>0</v>
      </c>
    </row>
    <row r="563" spans="1:9" x14ac:dyDescent="0.25">
      <c r="A563" s="1" t="s">
        <v>3</v>
      </c>
      <c r="B563" s="1" t="s">
        <v>6</v>
      </c>
      <c r="C563" s="3">
        <f>ROUNDDOWN(E557*$G$7,0)+$C$7-$G$7</f>
        <v>457.66666666666669</v>
      </c>
    </row>
    <row r="564" spans="1:9" x14ac:dyDescent="0.25">
      <c r="A564" s="1" t="s">
        <v>3</v>
      </c>
      <c r="B564" s="1" t="s">
        <v>5</v>
      </c>
      <c r="C564" s="1">
        <f>C559</f>
        <v>-19.5</v>
      </c>
      <c r="D564" s="1" t="s">
        <v>7</v>
      </c>
      <c r="E564" s="1">
        <f>E559+$F$5</f>
        <v>-0.5</v>
      </c>
    </row>
    <row r="565" spans="1:9" x14ac:dyDescent="0.25">
      <c r="A565" s="1" t="s">
        <v>3</v>
      </c>
      <c r="B565" s="1" t="s">
        <v>5</v>
      </c>
      <c r="C565" s="1">
        <f>C564+$D$5</f>
        <v>-15.5</v>
      </c>
      <c r="D565" s="1" t="s">
        <v>7</v>
      </c>
      <c r="E565" s="1">
        <f>E564</f>
        <v>-0.5</v>
      </c>
    </row>
    <row r="566" spans="1:9" x14ac:dyDescent="0.25">
      <c r="A566" s="1" t="s">
        <v>3</v>
      </c>
      <c r="B566" s="1" t="s">
        <v>5</v>
      </c>
      <c r="C566" s="1">
        <f>C565</f>
        <v>-15.5</v>
      </c>
      <c r="D566" s="1" t="s">
        <v>7</v>
      </c>
      <c r="E566" s="1">
        <f>E565-$F$5</f>
        <v>-4.5</v>
      </c>
    </row>
    <row r="567" spans="1:9" x14ac:dyDescent="0.25">
      <c r="A567" s="1" t="s">
        <v>3</v>
      </c>
      <c r="B567" s="1" t="s">
        <v>5</v>
      </c>
      <c r="C567" s="1">
        <f>C559</f>
        <v>-19.5</v>
      </c>
      <c r="D567" s="1" t="s">
        <v>7</v>
      </c>
      <c r="E567" s="1">
        <f>E559</f>
        <v>-4.5</v>
      </c>
    </row>
    <row r="568" spans="1:9" x14ac:dyDescent="0.25">
      <c r="A568" s="1" t="s">
        <v>25</v>
      </c>
      <c r="B568" s="1" t="s">
        <v>26</v>
      </c>
      <c r="C568" s="3">
        <v>0</v>
      </c>
    </row>
    <row r="569" spans="1:9" x14ac:dyDescent="0.25">
      <c r="A569" s="1" t="s">
        <v>8</v>
      </c>
      <c r="B569" s="1" t="s">
        <v>4</v>
      </c>
      <c r="C569" s="3">
        <v>0</v>
      </c>
    </row>
    <row r="570" spans="1:9" x14ac:dyDescent="0.25">
      <c r="A570" s="1" t="s">
        <v>28</v>
      </c>
      <c r="B570" s="1" t="s">
        <v>44</v>
      </c>
      <c r="C570" s="3">
        <f>IF(C557=10,1,C557+1)</f>
        <v>3</v>
      </c>
      <c r="D570" s="1" t="s">
        <v>45</v>
      </c>
      <c r="E570" s="3">
        <f>IF(C557=10,E557+1,E557)</f>
        <v>5</v>
      </c>
      <c r="F570" s="1" t="s">
        <v>29</v>
      </c>
      <c r="G570" s="6">
        <f>C574/$E$6</f>
        <v>0.45098039215686275</v>
      </c>
      <c r="H570" s="1" t="s">
        <v>30</v>
      </c>
      <c r="I570" s="6">
        <f>C576/$E$7</f>
        <v>0.45766666666666667</v>
      </c>
    </row>
    <row r="571" spans="1:9" x14ac:dyDescent="0.25">
      <c r="A571" s="1" t="s">
        <v>25</v>
      </c>
      <c r="B571" s="1" t="s">
        <v>26</v>
      </c>
      <c r="C571" s="3">
        <v>0</v>
      </c>
    </row>
    <row r="572" spans="1:9" x14ac:dyDescent="0.25">
      <c r="A572" s="1" t="s">
        <v>9</v>
      </c>
      <c r="B572" s="1" t="s">
        <v>5</v>
      </c>
      <c r="C572" s="1">
        <f>($D$4/2*$D$3*2)+C570*$D$4-$D$4+($D$4-$D$5)/2</f>
        <v>-14.5</v>
      </c>
      <c r="D572" s="1" t="s">
        <v>7</v>
      </c>
      <c r="E572" s="1">
        <f>($F$4/2*$F$3*2)+E570*$F$4-$F$4+($F$4-$F$5)/2</f>
        <v>-4.5</v>
      </c>
    </row>
    <row r="573" spans="1:9" x14ac:dyDescent="0.25">
      <c r="A573" s="1" t="s">
        <v>25</v>
      </c>
      <c r="B573" s="1" t="s">
        <v>26</v>
      </c>
      <c r="C573" s="3">
        <v>0</v>
      </c>
    </row>
    <row r="574" spans="1:9" x14ac:dyDescent="0.25">
      <c r="A574" s="1" t="s">
        <v>2</v>
      </c>
      <c r="B574" s="1" t="s">
        <v>4</v>
      </c>
      <c r="C574" s="3">
        <f>ROUNDDOWN(C570*$G$6,0)+$C$6-$G$6</f>
        <v>115</v>
      </c>
    </row>
    <row r="575" spans="1:9" x14ac:dyDescent="0.25">
      <c r="A575" s="1" t="s">
        <v>25</v>
      </c>
      <c r="B575" s="1" t="s">
        <v>26</v>
      </c>
      <c r="C575" s="3">
        <v>0</v>
      </c>
    </row>
    <row r="576" spans="1:9" x14ac:dyDescent="0.25">
      <c r="A576" s="1" t="s">
        <v>3</v>
      </c>
      <c r="B576" s="1" t="s">
        <v>6</v>
      </c>
      <c r="C576" s="3">
        <f>ROUNDDOWN(E570*$G$7,0)+$C$7-$G$7</f>
        <v>457.66666666666669</v>
      </c>
    </row>
    <row r="577" spans="1:9" x14ac:dyDescent="0.25">
      <c r="A577" s="1" t="s">
        <v>3</v>
      </c>
      <c r="B577" s="1" t="s">
        <v>5</v>
      </c>
      <c r="C577" s="1">
        <f>C572</f>
        <v>-14.5</v>
      </c>
      <c r="D577" s="1" t="s">
        <v>7</v>
      </c>
      <c r="E577" s="1">
        <f>E572+$F$5</f>
        <v>-0.5</v>
      </c>
    </row>
    <row r="578" spans="1:9" x14ac:dyDescent="0.25">
      <c r="A578" s="1" t="s">
        <v>3</v>
      </c>
      <c r="B578" s="1" t="s">
        <v>5</v>
      </c>
      <c r="C578" s="1">
        <f>C577+$D$5</f>
        <v>-10.5</v>
      </c>
      <c r="D578" s="1" t="s">
        <v>7</v>
      </c>
      <c r="E578" s="1">
        <f>E577</f>
        <v>-0.5</v>
      </c>
    </row>
    <row r="579" spans="1:9" x14ac:dyDescent="0.25">
      <c r="A579" s="1" t="s">
        <v>3</v>
      </c>
      <c r="B579" s="1" t="s">
        <v>5</v>
      </c>
      <c r="C579" s="1">
        <f>C578</f>
        <v>-10.5</v>
      </c>
      <c r="D579" s="1" t="s">
        <v>7</v>
      </c>
      <c r="E579" s="1">
        <f>E578-$F$5</f>
        <v>-4.5</v>
      </c>
    </row>
    <row r="580" spans="1:9" x14ac:dyDescent="0.25">
      <c r="A580" s="1" t="s">
        <v>3</v>
      </c>
      <c r="B580" s="1" t="s">
        <v>5</v>
      </c>
      <c r="C580" s="1">
        <f>C572</f>
        <v>-14.5</v>
      </c>
      <c r="D580" s="1" t="s">
        <v>7</v>
      </c>
      <c r="E580" s="1">
        <f>E572</f>
        <v>-4.5</v>
      </c>
    </row>
    <row r="581" spans="1:9" x14ac:dyDescent="0.25">
      <c r="A581" s="1" t="s">
        <v>25</v>
      </c>
      <c r="B581" s="1" t="s">
        <v>26</v>
      </c>
      <c r="C581" s="3">
        <v>0</v>
      </c>
    </row>
    <row r="582" spans="1:9" x14ac:dyDescent="0.25">
      <c r="A582" s="1" t="s">
        <v>8</v>
      </c>
      <c r="B582" s="1" t="s">
        <v>4</v>
      </c>
      <c r="C582" s="3">
        <v>0</v>
      </c>
    </row>
    <row r="583" spans="1:9" x14ac:dyDescent="0.25">
      <c r="A583" s="1" t="s">
        <v>28</v>
      </c>
      <c r="B583" s="1" t="s">
        <v>44</v>
      </c>
      <c r="C583" s="3">
        <f>IF(C570=10,1,C570+1)</f>
        <v>4</v>
      </c>
      <c r="D583" s="1" t="s">
        <v>45</v>
      </c>
      <c r="E583" s="3">
        <f>IF(C570=10,E570+1,E570)</f>
        <v>5</v>
      </c>
      <c r="F583" s="1" t="s">
        <v>29</v>
      </c>
      <c r="G583" s="6">
        <f>C587/$E$6</f>
        <v>0.52941176470588236</v>
      </c>
      <c r="H583" s="1" t="s">
        <v>30</v>
      </c>
      <c r="I583" s="6">
        <f>C589/$E$7</f>
        <v>0.45766666666666667</v>
      </c>
    </row>
    <row r="584" spans="1:9" x14ac:dyDescent="0.25">
      <c r="A584" s="1" t="s">
        <v>25</v>
      </c>
      <c r="B584" s="1" t="s">
        <v>26</v>
      </c>
      <c r="C584" s="3">
        <v>0</v>
      </c>
    </row>
    <row r="585" spans="1:9" x14ac:dyDescent="0.25">
      <c r="A585" s="1" t="s">
        <v>9</v>
      </c>
      <c r="B585" s="1" t="s">
        <v>5</v>
      </c>
      <c r="C585" s="1">
        <f>($D$4/2*$D$3*2)+C583*$D$4-$D$4+($D$4-$D$5)/2</f>
        <v>-9.5</v>
      </c>
      <c r="D585" s="1" t="s">
        <v>7</v>
      </c>
      <c r="E585" s="1">
        <f>($F$4/2*$F$3*2)+E583*$F$4-$F$4+($F$4-$F$5)/2</f>
        <v>-4.5</v>
      </c>
    </row>
    <row r="586" spans="1:9" x14ac:dyDescent="0.25">
      <c r="A586" s="1" t="s">
        <v>25</v>
      </c>
      <c r="B586" s="1" t="s">
        <v>26</v>
      </c>
      <c r="C586" s="3">
        <v>0</v>
      </c>
    </row>
    <row r="587" spans="1:9" x14ac:dyDescent="0.25">
      <c r="A587" s="1" t="s">
        <v>2</v>
      </c>
      <c r="B587" s="1" t="s">
        <v>4</v>
      </c>
      <c r="C587" s="3">
        <f>ROUNDDOWN(C583*$G$6,0)+$C$6-$G$6</f>
        <v>135</v>
      </c>
    </row>
    <row r="588" spans="1:9" x14ac:dyDescent="0.25">
      <c r="A588" s="1" t="s">
        <v>25</v>
      </c>
      <c r="B588" s="1" t="s">
        <v>26</v>
      </c>
      <c r="C588" s="3">
        <v>0</v>
      </c>
    </row>
    <row r="589" spans="1:9" x14ac:dyDescent="0.25">
      <c r="A589" s="1" t="s">
        <v>3</v>
      </c>
      <c r="B589" s="1" t="s">
        <v>6</v>
      </c>
      <c r="C589" s="3">
        <f>ROUNDDOWN(E583*$G$7,0)+$C$7-$G$7</f>
        <v>457.66666666666669</v>
      </c>
    </row>
    <row r="590" spans="1:9" x14ac:dyDescent="0.25">
      <c r="A590" s="1" t="s">
        <v>3</v>
      </c>
      <c r="B590" s="1" t="s">
        <v>5</v>
      </c>
      <c r="C590" s="1">
        <f>C585</f>
        <v>-9.5</v>
      </c>
      <c r="D590" s="1" t="s">
        <v>7</v>
      </c>
      <c r="E590" s="1">
        <f>E585+$F$5</f>
        <v>-0.5</v>
      </c>
    </row>
    <row r="591" spans="1:9" x14ac:dyDescent="0.25">
      <c r="A591" s="1" t="s">
        <v>3</v>
      </c>
      <c r="B591" s="1" t="s">
        <v>5</v>
      </c>
      <c r="C591" s="1">
        <f>C590+$D$5</f>
        <v>-5.5</v>
      </c>
      <c r="D591" s="1" t="s">
        <v>7</v>
      </c>
      <c r="E591" s="1">
        <f>E590</f>
        <v>-0.5</v>
      </c>
    </row>
    <row r="592" spans="1:9" x14ac:dyDescent="0.25">
      <c r="A592" s="1" t="s">
        <v>3</v>
      </c>
      <c r="B592" s="1" t="s">
        <v>5</v>
      </c>
      <c r="C592" s="1">
        <f>C591</f>
        <v>-5.5</v>
      </c>
      <c r="D592" s="1" t="s">
        <v>7</v>
      </c>
      <c r="E592" s="1">
        <f>E591-$F$5</f>
        <v>-4.5</v>
      </c>
    </row>
    <row r="593" spans="1:9" x14ac:dyDescent="0.25">
      <c r="A593" s="1" t="s">
        <v>3</v>
      </c>
      <c r="B593" s="1" t="s">
        <v>5</v>
      </c>
      <c r="C593" s="1">
        <f>C585</f>
        <v>-9.5</v>
      </c>
      <c r="D593" s="1" t="s">
        <v>7</v>
      </c>
      <c r="E593" s="1">
        <f>E585</f>
        <v>-4.5</v>
      </c>
    </row>
    <row r="594" spans="1:9" x14ac:dyDescent="0.25">
      <c r="A594" s="1" t="s">
        <v>25</v>
      </c>
      <c r="B594" s="1" t="s">
        <v>26</v>
      </c>
      <c r="C594" s="3">
        <v>0</v>
      </c>
    </row>
    <row r="595" spans="1:9" x14ac:dyDescent="0.25">
      <c r="A595" s="1" t="s">
        <v>8</v>
      </c>
      <c r="B595" s="1" t="s">
        <v>4</v>
      </c>
      <c r="C595" s="3">
        <v>0</v>
      </c>
    </row>
    <row r="596" spans="1:9" x14ac:dyDescent="0.25">
      <c r="A596" s="1" t="s">
        <v>28</v>
      </c>
      <c r="B596" s="1" t="s">
        <v>44</v>
      </c>
      <c r="C596" s="3">
        <f>IF(C583=10,1,C583+1)</f>
        <v>5</v>
      </c>
      <c r="D596" s="1" t="s">
        <v>45</v>
      </c>
      <c r="E596" s="3">
        <f>IF(C583=10,E583+1,E583)</f>
        <v>5</v>
      </c>
      <c r="F596" s="1" t="s">
        <v>29</v>
      </c>
      <c r="G596" s="6">
        <f>C600/$E$6</f>
        <v>0.60784313725490191</v>
      </c>
      <c r="H596" s="1" t="s">
        <v>30</v>
      </c>
      <c r="I596" s="6">
        <f>C602/$E$7</f>
        <v>0.45766666666666667</v>
      </c>
    </row>
    <row r="597" spans="1:9" x14ac:dyDescent="0.25">
      <c r="A597" s="1" t="s">
        <v>25</v>
      </c>
      <c r="B597" s="1" t="s">
        <v>26</v>
      </c>
      <c r="C597" s="3">
        <v>0</v>
      </c>
    </row>
    <row r="598" spans="1:9" x14ac:dyDescent="0.25">
      <c r="A598" s="1" t="s">
        <v>9</v>
      </c>
      <c r="B598" s="1" t="s">
        <v>5</v>
      </c>
      <c r="C598" s="1">
        <f>($D$4/2*$D$3*2)+C596*$D$4-$D$4+($D$4-$D$5)/2</f>
        <v>-4.5</v>
      </c>
      <c r="D598" s="1" t="s">
        <v>7</v>
      </c>
      <c r="E598" s="1">
        <f>($F$4/2*$F$3*2)+E596*$F$4-$F$4+($F$4-$F$5)/2</f>
        <v>-4.5</v>
      </c>
    </row>
    <row r="599" spans="1:9" x14ac:dyDescent="0.25">
      <c r="A599" s="1" t="s">
        <v>25</v>
      </c>
      <c r="B599" s="1" t="s">
        <v>26</v>
      </c>
      <c r="C599" s="3">
        <v>0</v>
      </c>
    </row>
    <row r="600" spans="1:9" x14ac:dyDescent="0.25">
      <c r="A600" s="1" t="s">
        <v>2</v>
      </c>
      <c r="B600" s="1" t="s">
        <v>4</v>
      </c>
      <c r="C600" s="3">
        <f>ROUNDDOWN(C596*$G$6,0)+$C$6-$G$6</f>
        <v>155</v>
      </c>
    </row>
    <row r="601" spans="1:9" x14ac:dyDescent="0.25">
      <c r="A601" s="1" t="s">
        <v>25</v>
      </c>
      <c r="B601" s="1" t="s">
        <v>26</v>
      </c>
      <c r="C601" s="3">
        <v>0</v>
      </c>
    </row>
    <row r="602" spans="1:9" x14ac:dyDescent="0.25">
      <c r="A602" s="1" t="s">
        <v>3</v>
      </c>
      <c r="B602" s="1" t="s">
        <v>6</v>
      </c>
      <c r="C602" s="3">
        <f>ROUNDDOWN(E596*$G$7,0)+$C$7-$G$7</f>
        <v>457.66666666666669</v>
      </c>
    </row>
    <row r="603" spans="1:9" x14ac:dyDescent="0.25">
      <c r="A603" s="1" t="s">
        <v>3</v>
      </c>
      <c r="B603" s="1" t="s">
        <v>5</v>
      </c>
      <c r="C603" s="1">
        <f>C598</f>
        <v>-4.5</v>
      </c>
      <c r="D603" s="1" t="s">
        <v>7</v>
      </c>
      <c r="E603" s="1">
        <f>E598+$F$5</f>
        <v>-0.5</v>
      </c>
    </row>
    <row r="604" spans="1:9" x14ac:dyDescent="0.25">
      <c r="A604" s="1" t="s">
        <v>3</v>
      </c>
      <c r="B604" s="1" t="s">
        <v>5</v>
      </c>
      <c r="C604" s="1">
        <f>C603+$D$5</f>
        <v>-0.5</v>
      </c>
      <c r="D604" s="1" t="s">
        <v>7</v>
      </c>
      <c r="E604" s="1">
        <f>E603</f>
        <v>-0.5</v>
      </c>
    </row>
    <row r="605" spans="1:9" x14ac:dyDescent="0.25">
      <c r="A605" s="1" t="s">
        <v>3</v>
      </c>
      <c r="B605" s="1" t="s">
        <v>5</v>
      </c>
      <c r="C605" s="1">
        <f>C604</f>
        <v>-0.5</v>
      </c>
      <c r="D605" s="1" t="s">
        <v>7</v>
      </c>
      <c r="E605" s="1">
        <f>E604-$F$5</f>
        <v>-4.5</v>
      </c>
    </row>
    <row r="606" spans="1:9" x14ac:dyDescent="0.25">
      <c r="A606" s="1" t="s">
        <v>3</v>
      </c>
      <c r="B606" s="1" t="s">
        <v>5</v>
      </c>
      <c r="C606" s="1">
        <f>C598</f>
        <v>-4.5</v>
      </c>
      <c r="D606" s="1" t="s">
        <v>7</v>
      </c>
      <c r="E606" s="1">
        <f>E598</f>
        <v>-4.5</v>
      </c>
    </row>
    <row r="607" spans="1:9" x14ac:dyDescent="0.25">
      <c r="A607" s="1" t="s">
        <v>25</v>
      </c>
      <c r="B607" s="1" t="s">
        <v>26</v>
      </c>
      <c r="C607" s="3">
        <v>0</v>
      </c>
    </row>
    <row r="608" spans="1:9" x14ac:dyDescent="0.25">
      <c r="A608" s="1" t="s">
        <v>8</v>
      </c>
      <c r="B608" s="1" t="s">
        <v>4</v>
      </c>
      <c r="C608" s="3">
        <v>0</v>
      </c>
    </row>
    <row r="609" spans="1:9" x14ac:dyDescent="0.25">
      <c r="A609" s="1" t="s">
        <v>28</v>
      </c>
      <c r="B609" s="1" t="s">
        <v>44</v>
      </c>
      <c r="C609" s="3">
        <f>IF(C596=10,1,C596+1)</f>
        <v>6</v>
      </c>
      <c r="D609" s="1" t="s">
        <v>45</v>
      </c>
      <c r="E609" s="3">
        <f>IF(C596=10,E596+1,E596)</f>
        <v>5</v>
      </c>
      <c r="F609" s="1" t="s">
        <v>29</v>
      </c>
      <c r="G609" s="6">
        <f>C613/$E$6</f>
        <v>0.68627450980392157</v>
      </c>
      <c r="H609" s="1" t="s">
        <v>30</v>
      </c>
      <c r="I609" s="6">
        <f>C615/$E$7</f>
        <v>0.45766666666666667</v>
      </c>
    </row>
    <row r="610" spans="1:9" x14ac:dyDescent="0.25">
      <c r="A610" s="1" t="s">
        <v>25</v>
      </c>
      <c r="B610" s="1" t="s">
        <v>26</v>
      </c>
      <c r="C610" s="3">
        <v>0</v>
      </c>
    </row>
    <row r="611" spans="1:9" x14ac:dyDescent="0.25">
      <c r="A611" s="1" t="s">
        <v>9</v>
      </c>
      <c r="B611" s="1" t="s">
        <v>5</v>
      </c>
      <c r="C611" s="1">
        <f>($D$4/2*$D$3*2)+C609*$D$4-$D$4+($D$4-$D$5)/2</f>
        <v>0.5</v>
      </c>
      <c r="D611" s="1" t="s">
        <v>7</v>
      </c>
      <c r="E611" s="1">
        <f>($F$4/2*$F$3*2)+E609*$F$4-$F$4+($F$4-$F$5)/2</f>
        <v>-4.5</v>
      </c>
    </row>
    <row r="612" spans="1:9" x14ac:dyDescent="0.25">
      <c r="A612" s="1" t="s">
        <v>25</v>
      </c>
      <c r="B612" s="1" t="s">
        <v>26</v>
      </c>
      <c r="C612" s="3">
        <v>0</v>
      </c>
    </row>
    <row r="613" spans="1:9" x14ac:dyDescent="0.25">
      <c r="A613" s="1" t="s">
        <v>2</v>
      </c>
      <c r="B613" s="1" t="s">
        <v>4</v>
      </c>
      <c r="C613" s="3">
        <f>ROUNDDOWN(C609*$G$6,0)+$C$6-$G$6</f>
        <v>175</v>
      </c>
    </row>
    <row r="614" spans="1:9" x14ac:dyDescent="0.25">
      <c r="A614" s="1" t="s">
        <v>25</v>
      </c>
      <c r="B614" s="1" t="s">
        <v>26</v>
      </c>
      <c r="C614" s="3">
        <v>0</v>
      </c>
    </row>
    <row r="615" spans="1:9" x14ac:dyDescent="0.25">
      <c r="A615" s="1" t="s">
        <v>3</v>
      </c>
      <c r="B615" s="1" t="s">
        <v>6</v>
      </c>
      <c r="C615" s="3">
        <f>ROUNDDOWN(E609*$G$7,0)+$C$7-$G$7</f>
        <v>457.66666666666669</v>
      </c>
    </row>
    <row r="616" spans="1:9" x14ac:dyDescent="0.25">
      <c r="A616" s="1" t="s">
        <v>3</v>
      </c>
      <c r="B616" s="1" t="s">
        <v>5</v>
      </c>
      <c r="C616" s="1">
        <f>C611</f>
        <v>0.5</v>
      </c>
      <c r="D616" s="1" t="s">
        <v>7</v>
      </c>
      <c r="E616" s="1">
        <f>E611+$F$5</f>
        <v>-0.5</v>
      </c>
    </row>
    <row r="617" spans="1:9" x14ac:dyDescent="0.25">
      <c r="A617" s="1" t="s">
        <v>3</v>
      </c>
      <c r="B617" s="1" t="s">
        <v>5</v>
      </c>
      <c r="C617" s="1">
        <f>C616+$D$5</f>
        <v>4.5</v>
      </c>
      <c r="D617" s="1" t="s">
        <v>7</v>
      </c>
      <c r="E617" s="1">
        <f>E616</f>
        <v>-0.5</v>
      </c>
    </row>
    <row r="618" spans="1:9" x14ac:dyDescent="0.25">
      <c r="A618" s="1" t="s">
        <v>3</v>
      </c>
      <c r="B618" s="1" t="s">
        <v>5</v>
      </c>
      <c r="C618" s="1">
        <f>C617</f>
        <v>4.5</v>
      </c>
      <c r="D618" s="1" t="s">
        <v>7</v>
      </c>
      <c r="E618" s="1">
        <f>E617-$F$5</f>
        <v>-4.5</v>
      </c>
    </row>
    <row r="619" spans="1:9" x14ac:dyDescent="0.25">
      <c r="A619" s="1" t="s">
        <v>3</v>
      </c>
      <c r="B619" s="1" t="s">
        <v>5</v>
      </c>
      <c r="C619" s="1">
        <f>C611</f>
        <v>0.5</v>
      </c>
      <c r="D619" s="1" t="s">
        <v>7</v>
      </c>
      <c r="E619" s="1">
        <f>E611</f>
        <v>-4.5</v>
      </c>
    </row>
    <row r="620" spans="1:9" x14ac:dyDescent="0.25">
      <c r="A620" s="1" t="s">
        <v>25</v>
      </c>
      <c r="B620" s="1" t="s">
        <v>26</v>
      </c>
      <c r="C620" s="3">
        <v>0</v>
      </c>
    </row>
    <row r="621" spans="1:9" x14ac:dyDescent="0.25">
      <c r="A621" s="1" t="s">
        <v>8</v>
      </c>
      <c r="B621" s="1" t="s">
        <v>4</v>
      </c>
      <c r="C621" s="3">
        <v>0</v>
      </c>
    </row>
    <row r="622" spans="1:9" x14ac:dyDescent="0.25">
      <c r="A622" s="1" t="s">
        <v>28</v>
      </c>
      <c r="B622" s="1" t="s">
        <v>44</v>
      </c>
      <c r="C622" s="3">
        <f>IF(C609=10,1,C609+1)</f>
        <v>7</v>
      </c>
      <c r="D622" s="1" t="s">
        <v>45</v>
      </c>
      <c r="E622" s="3">
        <f>IF(C609=10,E609+1,E609)</f>
        <v>5</v>
      </c>
      <c r="F622" s="1" t="s">
        <v>29</v>
      </c>
      <c r="G622" s="6">
        <f>C626/$E$6</f>
        <v>0.76470588235294112</v>
      </c>
      <c r="H622" s="1" t="s">
        <v>30</v>
      </c>
      <c r="I622" s="6">
        <f>C628/$E$7</f>
        <v>0.45766666666666667</v>
      </c>
    </row>
    <row r="623" spans="1:9" x14ac:dyDescent="0.25">
      <c r="A623" s="1" t="s">
        <v>25</v>
      </c>
      <c r="B623" s="1" t="s">
        <v>26</v>
      </c>
      <c r="C623" s="3">
        <v>0</v>
      </c>
    </row>
    <row r="624" spans="1:9" x14ac:dyDescent="0.25">
      <c r="A624" s="1" t="s">
        <v>9</v>
      </c>
      <c r="B624" s="1" t="s">
        <v>5</v>
      </c>
      <c r="C624" s="1">
        <f>($D$4/2*$D$3*2)+C622*$D$4-$D$4+($D$4-$D$5)/2</f>
        <v>5.5</v>
      </c>
      <c r="D624" s="1" t="s">
        <v>7</v>
      </c>
      <c r="E624" s="1">
        <f>($F$4/2*$F$3*2)+E622*$F$4-$F$4+($F$4-$F$5)/2</f>
        <v>-4.5</v>
      </c>
    </row>
    <row r="625" spans="1:9" x14ac:dyDescent="0.25">
      <c r="A625" s="1" t="s">
        <v>25</v>
      </c>
      <c r="B625" s="1" t="s">
        <v>26</v>
      </c>
      <c r="C625" s="3">
        <v>0</v>
      </c>
    </row>
    <row r="626" spans="1:9" x14ac:dyDescent="0.25">
      <c r="A626" s="1" t="s">
        <v>2</v>
      </c>
      <c r="B626" s="1" t="s">
        <v>4</v>
      </c>
      <c r="C626" s="3">
        <f>ROUNDDOWN(C622*$G$6,0)+$C$6-$G$6</f>
        <v>195</v>
      </c>
    </row>
    <row r="627" spans="1:9" x14ac:dyDescent="0.25">
      <c r="A627" s="1" t="s">
        <v>25</v>
      </c>
      <c r="B627" s="1" t="s">
        <v>26</v>
      </c>
      <c r="C627" s="3">
        <v>0</v>
      </c>
    </row>
    <row r="628" spans="1:9" x14ac:dyDescent="0.25">
      <c r="A628" s="1" t="s">
        <v>3</v>
      </c>
      <c r="B628" s="1" t="s">
        <v>6</v>
      </c>
      <c r="C628" s="3">
        <f>ROUNDDOWN(E622*$G$7,0)+$C$7-$G$7</f>
        <v>457.66666666666669</v>
      </c>
    </row>
    <row r="629" spans="1:9" x14ac:dyDescent="0.25">
      <c r="A629" s="1" t="s">
        <v>3</v>
      </c>
      <c r="B629" s="1" t="s">
        <v>5</v>
      </c>
      <c r="C629" s="1">
        <f>C624</f>
        <v>5.5</v>
      </c>
      <c r="D629" s="1" t="s">
        <v>7</v>
      </c>
      <c r="E629" s="1">
        <f>E624+$F$5</f>
        <v>-0.5</v>
      </c>
    </row>
    <row r="630" spans="1:9" x14ac:dyDescent="0.25">
      <c r="A630" s="1" t="s">
        <v>3</v>
      </c>
      <c r="B630" s="1" t="s">
        <v>5</v>
      </c>
      <c r="C630" s="1">
        <f>C629+$D$5</f>
        <v>9.5</v>
      </c>
      <c r="D630" s="1" t="s">
        <v>7</v>
      </c>
      <c r="E630" s="1">
        <f>E629</f>
        <v>-0.5</v>
      </c>
    </row>
    <row r="631" spans="1:9" x14ac:dyDescent="0.25">
      <c r="A631" s="1" t="s">
        <v>3</v>
      </c>
      <c r="B631" s="1" t="s">
        <v>5</v>
      </c>
      <c r="C631" s="1">
        <f>C630</f>
        <v>9.5</v>
      </c>
      <c r="D631" s="1" t="s">
        <v>7</v>
      </c>
      <c r="E631" s="1">
        <f>E630-$F$5</f>
        <v>-4.5</v>
      </c>
    </row>
    <row r="632" spans="1:9" x14ac:dyDescent="0.25">
      <c r="A632" s="1" t="s">
        <v>3</v>
      </c>
      <c r="B632" s="1" t="s">
        <v>5</v>
      </c>
      <c r="C632" s="1">
        <f>C624</f>
        <v>5.5</v>
      </c>
      <c r="D632" s="1" t="s">
        <v>7</v>
      </c>
      <c r="E632" s="1">
        <f>E624</f>
        <v>-4.5</v>
      </c>
    </row>
    <row r="633" spans="1:9" x14ac:dyDescent="0.25">
      <c r="A633" s="1" t="s">
        <v>25</v>
      </c>
      <c r="B633" s="1" t="s">
        <v>26</v>
      </c>
      <c r="C633" s="3">
        <v>0</v>
      </c>
    </row>
    <row r="634" spans="1:9" x14ac:dyDescent="0.25">
      <c r="A634" s="1" t="s">
        <v>8</v>
      </c>
      <c r="B634" s="1" t="s">
        <v>4</v>
      </c>
      <c r="C634" s="3">
        <v>0</v>
      </c>
    </row>
    <row r="635" spans="1:9" x14ac:dyDescent="0.25">
      <c r="A635" s="1" t="s">
        <v>28</v>
      </c>
      <c r="B635" s="1" t="s">
        <v>44</v>
      </c>
      <c r="C635" s="3">
        <f>IF(C622=10,1,C622+1)</f>
        <v>8</v>
      </c>
      <c r="D635" s="1" t="s">
        <v>45</v>
      </c>
      <c r="E635" s="3">
        <f>IF(C622=10,E622+1,E622)</f>
        <v>5</v>
      </c>
      <c r="F635" s="1" t="s">
        <v>29</v>
      </c>
      <c r="G635" s="6">
        <f>C639/$E$6</f>
        <v>0.84313725490196079</v>
      </c>
      <c r="H635" s="1" t="s">
        <v>30</v>
      </c>
      <c r="I635" s="6">
        <f>C641/$E$7</f>
        <v>0.45766666666666667</v>
      </c>
    </row>
    <row r="636" spans="1:9" x14ac:dyDescent="0.25">
      <c r="A636" s="1" t="s">
        <v>25</v>
      </c>
      <c r="B636" s="1" t="s">
        <v>26</v>
      </c>
      <c r="C636" s="3">
        <v>0</v>
      </c>
    </row>
    <row r="637" spans="1:9" x14ac:dyDescent="0.25">
      <c r="A637" s="1" t="s">
        <v>9</v>
      </c>
      <c r="B637" s="1" t="s">
        <v>5</v>
      </c>
      <c r="C637" s="1">
        <f>($D$4/2*$D$3*2)+C635*$D$4-$D$4+($D$4-$D$5)/2</f>
        <v>10.5</v>
      </c>
      <c r="D637" s="1" t="s">
        <v>7</v>
      </c>
      <c r="E637" s="1">
        <f>($F$4/2*$F$3*2)+E635*$F$4-$F$4+($F$4-$F$5)/2</f>
        <v>-4.5</v>
      </c>
    </row>
    <row r="638" spans="1:9" x14ac:dyDescent="0.25">
      <c r="A638" s="1" t="s">
        <v>25</v>
      </c>
      <c r="B638" s="1" t="s">
        <v>26</v>
      </c>
      <c r="C638" s="3">
        <v>0</v>
      </c>
    </row>
    <row r="639" spans="1:9" x14ac:dyDescent="0.25">
      <c r="A639" s="1" t="s">
        <v>2</v>
      </c>
      <c r="B639" s="1" t="s">
        <v>4</v>
      </c>
      <c r="C639" s="3">
        <f>ROUNDDOWN(C635*$G$6,0)+$C$6-$G$6</f>
        <v>215</v>
      </c>
    </row>
    <row r="640" spans="1:9" x14ac:dyDescent="0.25">
      <c r="A640" s="1" t="s">
        <v>25</v>
      </c>
      <c r="B640" s="1" t="s">
        <v>26</v>
      </c>
      <c r="C640" s="3">
        <v>0</v>
      </c>
    </row>
    <row r="641" spans="1:9" x14ac:dyDescent="0.25">
      <c r="A641" s="1" t="s">
        <v>3</v>
      </c>
      <c r="B641" s="1" t="s">
        <v>6</v>
      </c>
      <c r="C641" s="3">
        <f>ROUNDDOWN(E635*$G$7,0)+$C$7-$G$7</f>
        <v>457.66666666666669</v>
      </c>
    </row>
    <row r="642" spans="1:9" x14ac:dyDescent="0.25">
      <c r="A642" s="1" t="s">
        <v>3</v>
      </c>
      <c r="B642" s="1" t="s">
        <v>5</v>
      </c>
      <c r="C642" s="1">
        <f>C637</f>
        <v>10.5</v>
      </c>
      <c r="D642" s="1" t="s">
        <v>7</v>
      </c>
      <c r="E642" s="1">
        <f>E637+$F$5</f>
        <v>-0.5</v>
      </c>
    </row>
    <row r="643" spans="1:9" x14ac:dyDescent="0.25">
      <c r="A643" s="1" t="s">
        <v>3</v>
      </c>
      <c r="B643" s="1" t="s">
        <v>5</v>
      </c>
      <c r="C643" s="1">
        <f>C642+$D$5</f>
        <v>14.5</v>
      </c>
      <c r="D643" s="1" t="s">
        <v>7</v>
      </c>
      <c r="E643" s="1">
        <f>E642</f>
        <v>-0.5</v>
      </c>
    </row>
    <row r="644" spans="1:9" x14ac:dyDescent="0.25">
      <c r="A644" s="1" t="s">
        <v>3</v>
      </c>
      <c r="B644" s="1" t="s">
        <v>5</v>
      </c>
      <c r="C644" s="1">
        <f>C643</f>
        <v>14.5</v>
      </c>
      <c r="D644" s="1" t="s">
        <v>7</v>
      </c>
      <c r="E644" s="1">
        <f>E643-$F$5</f>
        <v>-4.5</v>
      </c>
    </row>
    <row r="645" spans="1:9" x14ac:dyDescent="0.25">
      <c r="A645" s="1" t="s">
        <v>3</v>
      </c>
      <c r="B645" s="1" t="s">
        <v>5</v>
      </c>
      <c r="C645" s="1">
        <f>C637</f>
        <v>10.5</v>
      </c>
      <c r="D645" s="1" t="s">
        <v>7</v>
      </c>
      <c r="E645" s="1">
        <f>E637</f>
        <v>-4.5</v>
      </c>
    </row>
    <row r="646" spans="1:9" x14ac:dyDescent="0.25">
      <c r="A646" s="1" t="s">
        <v>25</v>
      </c>
      <c r="B646" s="1" t="s">
        <v>26</v>
      </c>
      <c r="C646" s="3">
        <v>0</v>
      </c>
    </row>
    <row r="647" spans="1:9" x14ac:dyDescent="0.25">
      <c r="A647" s="1" t="s">
        <v>8</v>
      </c>
      <c r="B647" s="1" t="s">
        <v>4</v>
      </c>
      <c r="C647" s="3">
        <v>0</v>
      </c>
    </row>
    <row r="648" spans="1:9" x14ac:dyDescent="0.25">
      <c r="A648" s="1" t="s">
        <v>28</v>
      </c>
      <c r="B648" s="1" t="s">
        <v>44</v>
      </c>
      <c r="C648" s="3">
        <f>IF(C635=10,1,C635+1)</f>
        <v>9</v>
      </c>
      <c r="D648" s="1" t="s">
        <v>45</v>
      </c>
      <c r="E648" s="3">
        <f>IF(C635=10,E635+1,E635)</f>
        <v>5</v>
      </c>
      <c r="F648" s="1" t="s">
        <v>29</v>
      </c>
      <c r="G648" s="6">
        <f>C652/$E$6</f>
        <v>0.92156862745098034</v>
      </c>
      <c r="H648" s="1" t="s">
        <v>30</v>
      </c>
      <c r="I648" s="6">
        <f>C654/$E$7</f>
        <v>0.45766666666666667</v>
      </c>
    </row>
    <row r="649" spans="1:9" x14ac:dyDescent="0.25">
      <c r="A649" s="1" t="s">
        <v>25</v>
      </c>
      <c r="B649" s="1" t="s">
        <v>26</v>
      </c>
      <c r="C649" s="3">
        <v>0</v>
      </c>
    </row>
    <row r="650" spans="1:9" x14ac:dyDescent="0.25">
      <c r="A650" s="1" t="s">
        <v>9</v>
      </c>
      <c r="B650" s="1" t="s">
        <v>5</v>
      </c>
      <c r="C650" s="1">
        <f>($D$4/2*$D$3*2)+C648*$D$4-$D$4+($D$4-$D$5)/2</f>
        <v>15.5</v>
      </c>
      <c r="D650" s="1" t="s">
        <v>7</v>
      </c>
      <c r="E650" s="1">
        <f>($F$4/2*$F$3*2)+E648*$F$4-$F$4+($F$4-$F$5)/2</f>
        <v>-4.5</v>
      </c>
    </row>
    <row r="651" spans="1:9" x14ac:dyDescent="0.25">
      <c r="A651" s="1" t="s">
        <v>25</v>
      </c>
      <c r="B651" s="1" t="s">
        <v>26</v>
      </c>
      <c r="C651" s="3">
        <v>0</v>
      </c>
    </row>
    <row r="652" spans="1:9" x14ac:dyDescent="0.25">
      <c r="A652" s="1" t="s">
        <v>2</v>
      </c>
      <c r="B652" s="1" t="s">
        <v>4</v>
      </c>
      <c r="C652" s="3">
        <f>ROUNDDOWN(C648*$G$6,0)+$C$6-$G$6</f>
        <v>235</v>
      </c>
    </row>
    <row r="653" spans="1:9" x14ac:dyDescent="0.25">
      <c r="A653" s="1" t="s">
        <v>25</v>
      </c>
      <c r="B653" s="1" t="s">
        <v>26</v>
      </c>
      <c r="C653" s="3">
        <v>0</v>
      </c>
    </row>
    <row r="654" spans="1:9" x14ac:dyDescent="0.25">
      <c r="A654" s="1" t="s">
        <v>3</v>
      </c>
      <c r="B654" s="1" t="s">
        <v>6</v>
      </c>
      <c r="C654" s="3">
        <f>ROUNDDOWN(E648*$G$7,0)+$C$7-$G$7</f>
        <v>457.66666666666669</v>
      </c>
    </row>
    <row r="655" spans="1:9" x14ac:dyDescent="0.25">
      <c r="A655" s="1" t="s">
        <v>3</v>
      </c>
      <c r="B655" s="1" t="s">
        <v>5</v>
      </c>
      <c r="C655" s="1">
        <f>C650</f>
        <v>15.5</v>
      </c>
      <c r="D655" s="1" t="s">
        <v>7</v>
      </c>
      <c r="E655" s="1">
        <f>E650+$F$5</f>
        <v>-0.5</v>
      </c>
    </row>
    <row r="656" spans="1:9" x14ac:dyDescent="0.25">
      <c r="A656" s="1" t="s">
        <v>3</v>
      </c>
      <c r="B656" s="1" t="s">
        <v>5</v>
      </c>
      <c r="C656" s="1">
        <f>C655+$D$5</f>
        <v>19.5</v>
      </c>
      <c r="D656" s="1" t="s">
        <v>7</v>
      </c>
      <c r="E656" s="1">
        <f>E655</f>
        <v>-0.5</v>
      </c>
    </row>
    <row r="657" spans="1:9" x14ac:dyDescent="0.25">
      <c r="A657" s="1" t="s">
        <v>3</v>
      </c>
      <c r="B657" s="1" t="s">
        <v>5</v>
      </c>
      <c r="C657" s="1">
        <f>C656</f>
        <v>19.5</v>
      </c>
      <c r="D657" s="1" t="s">
        <v>7</v>
      </c>
      <c r="E657" s="1">
        <f>E656-$F$5</f>
        <v>-4.5</v>
      </c>
    </row>
    <row r="658" spans="1:9" x14ac:dyDescent="0.25">
      <c r="A658" s="1" t="s">
        <v>3</v>
      </c>
      <c r="B658" s="1" t="s">
        <v>5</v>
      </c>
      <c r="C658" s="1">
        <f>C650</f>
        <v>15.5</v>
      </c>
      <c r="D658" s="1" t="s">
        <v>7</v>
      </c>
      <c r="E658" s="1">
        <f>E650</f>
        <v>-4.5</v>
      </c>
    </row>
    <row r="659" spans="1:9" x14ac:dyDescent="0.25">
      <c r="A659" s="1" t="s">
        <v>25</v>
      </c>
      <c r="B659" s="1" t="s">
        <v>26</v>
      </c>
      <c r="C659" s="3">
        <v>0</v>
      </c>
    </row>
    <row r="660" spans="1:9" x14ac:dyDescent="0.25">
      <c r="A660" s="1" t="s">
        <v>8</v>
      </c>
      <c r="B660" s="1" t="s">
        <v>4</v>
      </c>
      <c r="C660" s="3">
        <v>0</v>
      </c>
    </row>
    <row r="661" spans="1:9" x14ac:dyDescent="0.25">
      <c r="A661" s="1" t="s">
        <v>28</v>
      </c>
      <c r="B661" s="1" t="s">
        <v>44</v>
      </c>
      <c r="C661" s="3">
        <f>IF(C648=10,1,C648+1)</f>
        <v>10</v>
      </c>
      <c r="D661" s="1" t="s">
        <v>45</v>
      </c>
      <c r="E661" s="3">
        <f>IF(C648=10,E648+1,E648)</f>
        <v>5</v>
      </c>
      <c r="F661" s="1" t="s">
        <v>29</v>
      </c>
      <c r="G661" s="6">
        <f>C665/$E$6</f>
        <v>1</v>
      </c>
      <c r="H661" s="1" t="s">
        <v>30</v>
      </c>
      <c r="I661" s="6">
        <f>C667/$E$7</f>
        <v>0.45766666666666667</v>
      </c>
    </row>
    <row r="662" spans="1:9" x14ac:dyDescent="0.25">
      <c r="A662" s="1" t="s">
        <v>25</v>
      </c>
      <c r="B662" s="1" t="s">
        <v>26</v>
      </c>
      <c r="C662" s="3">
        <v>0</v>
      </c>
    </row>
    <row r="663" spans="1:9" x14ac:dyDescent="0.25">
      <c r="A663" s="1" t="s">
        <v>9</v>
      </c>
      <c r="B663" s="1" t="s">
        <v>5</v>
      </c>
      <c r="C663" s="1">
        <f>($D$4/2*$D$3*2)+C661*$D$4-$D$4+($D$4-$D$5)/2</f>
        <v>20.5</v>
      </c>
      <c r="D663" s="1" t="s">
        <v>7</v>
      </c>
      <c r="E663" s="1">
        <f>($F$4/2*$F$3*2)+E661*$F$4-$F$4+($F$4-$F$5)/2</f>
        <v>-4.5</v>
      </c>
    </row>
    <row r="664" spans="1:9" x14ac:dyDescent="0.25">
      <c r="A664" s="1" t="s">
        <v>25</v>
      </c>
      <c r="B664" s="1" t="s">
        <v>26</v>
      </c>
      <c r="C664" s="3">
        <v>0</v>
      </c>
    </row>
    <row r="665" spans="1:9" x14ac:dyDescent="0.25">
      <c r="A665" s="1" t="s">
        <v>2</v>
      </c>
      <c r="B665" s="1" t="s">
        <v>4</v>
      </c>
      <c r="C665" s="3">
        <f>ROUNDDOWN(C661*$G$6,0)+$C$6-$G$6</f>
        <v>255</v>
      </c>
    </row>
    <row r="666" spans="1:9" x14ac:dyDescent="0.25">
      <c r="A666" s="1" t="s">
        <v>25</v>
      </c>
      <c r="B666" s="1" t="s">
        <v>26</v>
      </c>
      <c r="C666" s="3">
        <v>0</v>
      </c>
    </row>
    <row r="667" spans="1:9" x14ac:dyDescent="0.25">
      <c r="A667" s="1" t="s">
        <v>3</v>
      </c>
      <c r="B667" s="1" t="s">
        <v>6</v>
      </c>
      <c r="C667" s="3">
        <f>ROUNDDOWN(E661*$G$7,0)+$C$7-$G$7</f>
        <v>457.66666666666669</v>
      </c>
    </row>
    <row r="668" spans="1:9" x14ac:dyDescent="0.25">
      <c r="A668" s="1" t="s">
        <v>3</v>
      </c>
      <c r="B668" s="1" t="s">
        <v>5</v>
      </c>
      <c r="C668" s="1">
        <f>C663</f>
        <v>20.5</v>
      </c>
      <c r="D668" s="1" t="s">
        <v>7</v>
      </c>
      <c r="E668" s="1">
        <f>E663+$F$5</f>
        <v>-0.5</v>
      </c>
    </row>
    <row r="669" spans="1:9" x14ac:dyDescent="0.25">
      <c r="A669" s="1" t="s">
        <v>3</v>
      </c>
      <c r="B669" s="1" t="s">
        <v>5</v>
      </c>
      <c r="C669" s="1">
        <f>C668+$D$5</f>
        <v>24.5</v>
      </c>
      <c r="D669" s="1" t="s">
        <v>7</v>
      </c>
      <c r="E669" s="1">
        <f>E668</f>
        <v>-0.5</v>
      </c>
    </row>
    <row r="670" spans="1:9" x14ac:dyDescent="0.25">
      <c r="A670" s="1" t="s">
        <v>3</v>
      </c>
      <c r="B670" s="1" t="s">
        <v>5</v>
      </c>
      <c r="C670" s="1">
        <f>C669</f>
        <v>24.5</v>
      </c>
      <c r="D670" s="1" t="s">
        <v>7</v>
      </c>
      <c r="E670" s="1">
        <f>E669-$F$5</f>
        <v>-4.5</v>
      </c>
    </row>
    <row r="671" spans="1:9" x14ac:dyDescent="0.25">
      <c r="A671" s="1" t="s">
        <v>3</v>
      </c>
      <c r="B671" s="1" t="s">
        <v>5</v>
      </c>
      <c r="C671" s="1">
        <f>C663</f>
        <v>20.5</v>
      </c>
      <c r="D671" s="1" t="s">
        <v>7</v>
      </c>
      <c r="E671" s="1">
        <f>E663</f>
        <v>-4.5</v>
      </c>
    </row>
    <row r="672" spans="1:9" x14ac:dyDescent="0.25">
      <c r="A672" s="1" t="s">
        <v>25</v>
      </c>
      <c r="B672" s="1" t="s">
        <v>26</v>
      </c>
      <c r="C672" s="3">
        <v>0</v>
      </c>
    </row>
    <row r="673" spans="1:9" x14ac:dyDescent="0.25">
      <c r="A673" s="1" t="s">
        <v>8</v>
      </c>
      <c r="B673" s="1" t="s">
        <v>4</v>
      </c>
      <c r="C673" s="3">
        <v>0</v>
      </c>
    </row>
    <row r="674" spans="1:9" x14ac:dyDescent="0.25">
      <c r="A674" s="1" t="s">
        <v>28</v>
      </c>
      <c r="B674" s="1" t="s">
        <v>44</v>
      </c>
      <c r="C674" s="3">
        <f>IF(C661=10,1,C661+1)</f>
        <v>1</v>
      </c>
      <c r="D674" s="1" t="s">
        <v>45</v>
      </c>
      <c r="E674" s="3">
        <f>IF(C661=10,E661+1,E661)</f>
        <v>6</v>
      </c>
      <c r="F674" s="1" t="s">
        <v>29</v>
      </c>
      <c r="G674" s="6">
        <f>C678/$E$6</f>
        <v>0.29411764705882354</v>
      </c>
      <c r="H674" s="1" t="s">
        <v>30</v>
      </c>
      <c r="I674" s="6">
        <f>C680/$E$7</f>
        <v>0.56666666666666665</v>
      </c>
    </row>
    <row r="675" spans="1:9" x14ac:dyDescent="0.25">
      <c r="A675" s="1" t="s">
        <v>25</v>
      </c>
      <c r="B675" s="1" t="s">
        <v>26</v>
      </c>
      <c r="C675" s="3">
        <v>0</v>
      </c>
    </row>
    <row r="676" spans="1:9" x14ac:dyDescent="0.25">
      <c r="A676" s="1" t="s">
        <v>9</v>
      </c>
      <c r="B676" s="1" t="s">
        <v>5</v>
      </c>
      <c r="C676" s="1">
        <f>($D$4/2*$D$3*2)+C674*$D$4-$D$4+($D$4-$D$5)/2</f>
        <v>-24.5</v>
      </c>
      <c r="D676" s="1" t="s">
        <v>7</v>
      </c>
      <c r="E676" s="1">
        <f>($F$4/2*$F$3*2)+E674*$F$4-$F$4+($F$4-$F$5)/2</f>
        <v>0.5</v>
      </c>
    </row>
    <row r="677" spans="1:9" x14ac:dyDescent="0.25">
      <c r="A677" s="1" t="s">
        <v>25</v>
      </c>
      <c r="B677" s="1" t="s">
        <v>26</v>
      </c>
      <c r="C677" s="3">
        <v>0</v>
      </c>
    </row>
    <row r="678" spans="1:9" x14ac:dyDescent="0.25">
      <c r="A678" s="1" t="s">
        <v>2</v>
      </c>
      <c r="B678" s="1" t="s">
        <v>4</v>
      </c>
      <c r="C678" s="3">
        <f>ROUNDDOWN(C674*$G$6,0)+$C$6-$G$6</f>
        <v>75</v>
      </c>
    </row>
    <row r="679" spans="1:9" x14ac:dyDescent="0.25">
      <c r="A679" s="1" t="s">
        <v>25</v>
      </c>
      <c r="B679" s="1" t="s">
        <v>26</v>
      </c>
      <c r="C679" s="3">
        <v>0</v>
      </c>
    </row>
    <row r="680" spans="1:9" x14ac:dyDescent="0.25">
      <c r="A680" s="1" t="s">
        <v>3</v>
      </c>
      <c r="B680" s="1" t="s">
        <v>6</v>
      </c>
      <c r="C680" s="3">
        <f>ROUNDDOWN(E674*$G$7,0)+$C$7-$G$7</f>
        <v>566.66666666666663</v>
      </c>
    </row>
    <row r="681" spans="1:9" x14ac:dyDescent="0.25">
      <c r="A681" s="1" t="s">
        <v>3</v>
      </c>
      <c r="B681" s="1" t="s">
        <v>5</v>
      </c>
      <c r="C681" s="1">
        <f>C676</f>
        <v>-24.5</v>
      </c>
      <c r="D681" s="1" t="s">
        <v>7</v>
      </c>
      <c r="E681" s="1">
        <f>E676+$F$5</f>
        <v>4.5</v>
      </c>
    </row>
    <row r="682" spans="1:9" x14ac:dyDescent="0.25">
      <c r="A682" s="1" t="s">
        <v>3</v>
      </c>
      <c r="B682" s="1" t="s">
        <v>5</v>
      </c>
      <c r="C682" s="1">
        <f>C681+$D$5</f>
        <v>-20.5</v>
      </c>
      <c r="D682" s="1" t="s">
        <v>7</v>
      </c>
      <c r="E682" s="1">
        <f>E681</f>
        <v>4.5</v>
      </c>
    </row>
    <row r="683" spans="1:9" x14ac:dyDescent="0.25">
      <c r="A683" s="1" t="s">
        <v>3</v>
      </c>
      <c r="B683" s="1" t="s">
        <v>5</v>
      </c>
      <c r="C683" s="1">
        <f>C682</f>
        <v>-20.5</v>
      </c>
      <c r="D683" s="1" t="s">
        <v>7</v>
      </c>
      <c r="E683" s="1">
        <f>E682-$F$5</f>
        <v>0.5</v>
      </c>
    </row>
    <row r="684" spans="1:9" x14ac:dyDescent="0.25">
      <c r="A684" s="1" t="s">
        <v>3</v>
      </c>
      <c r="B684" s="1" t="s">
        <v>5</v>
      </c>
      <c r="C684" s="1">
        <f>C676</f>
        <v>-24.5</v>
      </c>
      <c r="D684" s="1" t="s">
        <v>7</v>
      </c>
      <c r="E684" s="1">
        <f>E676</f>
        <v>0.5</v>
      </c>
    </row>
    <row r="685" spans="1:9" x14ac:dyDescent="0.25">
      <c r="A685" s="1" t="s">
        <v>25</v>
      </c>
      <c r="B685" s="1" t="s">
        <v>26</v>
      </c>
      <c r="C685" s="3">
        <v>0</v>
      </c>
    </row>
    <row r="686" spans="1:9" x14ac:dyDescent="0.25">
      <c r="A686" s="1" t="s">
        <v>8</v>
      </c>
      <c r="B686" s="1" t="s">
        <v>4</v>
      </c>
      <c r="C686" s="3">
        <v>0</v>
      </c>
    </row>
    <row r="687" spans="1:9" x14ac:dyDescent="0.25">
      <c r="A687" s="1" t="s">
        <v>28</v>
      </c>
      <c r="B687" s="1" t="s">
        <v>44</v>
      </c>
      <c r="C687" s="3">
        <f>IF(C674=10,1,C674+1)</f>
        <v>2</v>
      </c>
      <c r="D687" s="1" t="s">
        <v>45</v>
      </c>
      <c r="E687" s="3">
        <f>IF(C674=10,E674+1,E674)</f>
        <v>6</v>
      </c>
      <c r="F687" s="1" t="s">
        <v>29</v>
      </c>
      <c r="G687" s="6">
        <f>C691/$E$6</f>
        <v>0.37254901960784315</v>
      </c>
      <c r="H687" s="1" t="s">
        <v>30</v>
      </c>
      <c r="I687" s="6">
        <f>C693/$E$7</f>
        <v>0.56666666666666665</v>
      </c>
    </row>
    <row r="688" spans="1:9" x14ac:dyDescent="0.25">
      <c r="A688" s="1" t="s">
        <v>25</v>
      </c>
      <c r="B688" s="1" t="s">
        <v>26</v>
      </c>
      <c r="C688" s="3">
        <v>0</v>
      </c>
    </row>
    <row r="689" spans="1:9" x14ac:dyDescent="0.25">
      <c r="A689" s="1" t="s">
        <v>9</v>
      </c>
      <c r="B689" s="1" t="s">
        <v>5</v>
      </c>
      <c r="C689" s="1">
        <f>($D$4/2*$D$3*2)+C687*$D$4-$D$4+($D$4-$D$5)/2</f>
        <v>-19.5</v>
      </c>
      <c r="D689" s="1" t="s">
        <v>7</v>
      </c>
      <c r="E689" s="1">
        <f>($F$4/2*$F$3*2)+E687*$F$4-$F$4+($F$4-$F$5)/2</f>
        <v>0.5</v>
      </c>
    </row>
    <row r="690" spans="1:9" x14ac:dyDescent="0.25">
      <c r="A690" s="1" t="s">
        <v>25</v>
      </c>
      <c r="B690" s="1" t="s">
        <v>26</v>
      </c>
      <c r="C690" s="3">
        <v>0</v>
      </c>
    </row>
    <row r="691" spans="1:9" x14ac:dyDescent="0.25">
      <c r="A691" s="1" t="s">
        <v>2</v>
      </c>
      <c r="B691" s="1" t="s">
        <v>4</v>
      </c>
      <c r="C691" s="3">
        <f>ROUNDDOWN(C687*$G$6,0)+$C$6-$G$6</f>
        <v>95</v>
      </c>
    </row>
    <row r="692" spans="1:9" x14ac:dyDescent="0.25">
      <c r="A692" s="1" t="s">
        <v>25</v>
      </c>
      <c r="B692" s="1" t="s">
        <v>26</v>
      </c>
      <c r="C692" s="3">
        <v>0</v>
      </c>
    </row>
    <row r="693" spans="1:9" x14ac:dyDescent="0.25">
      <c r="A693" s="1" t="s">
        <v>3</v>
      </c>
      <c r="B693" s="1" t="s">
        <v>6</v>
      </c>
      <c r="C693" s="3">
        <f>ROUNDDOWN(E687*$G$7,0)+$C$7-$G$7</f>
        <v>566.66666666666663</v>
      </c>
    </row>
    <row r="694" spans="1:9" x14ac:dyDescent="0.25">
      <c r="A694" s="1" t="s">
        <v>3</v>
      </c>
      <c r="B694" s="1" t="s">
        <v>5</v>
      </c>
      <c r="C694" s="1">
        <f>C689</f>
        <v>-19.5</v>
      </c>
      <c r="D694" s="1" t="s">
        <v>7</v>
      </c>
      <c r="E694" s="1">
        <f>E689+$F$5</f>
        <v>4.5</v>
      </c>
    </row>
    <row r="695" spans="1:9" x14ac:dyDescent="0.25">
      <c r="A695" s="1" t="s">
        <v>3</v>
      </c>
      <c r="B695" s="1" t="s">
        <v>5</v>
      </c>
      <c r="C695" s="1">
        <f>C694+$D$5</f>
        <v>-15.5</v>
      </c>
      <c r="D695" s="1" t="s">
        <v>7</v>
      </c>
      <c r="E695" s="1">
        <f>E694</f>
        <v>4.5</v>
      </c>
    </row>
    <row r="696" spans="1:9" x14ac:dyDescent="0.25">
      <c r="A696" s="1" t="s">
        <v>3</v>
      </c>
      <c r="B696" s="1" t="s">
        <v>5</v>
      </c>
      <c r="C696" s="1">
        <f>C695</f>
        <v>-15.5</v>
      </c>
      <c r="D696" s="1" t="s">
        <v>7</v>
      </c>
      <c r="E696" s="1">
        <f>E695-$F$5</f>
        <v>0.5</v>
      </c>
    </row>
    <row r="697" spans="1:9" x14ac:dyDescent="0.25">
      <c r="A697" s="1" t="s">
        <v>3</v>
      </c>
      <c r="B697" s="1" t="s">
        <v>5</v>
      </c>
      <c r="C697" s="1">
        <f>C689</f>
        <v>-19.5</v>
      </c>
      <c r="D697" s="1" t="s">
        <v>7</v>
      </c>
      <c r="E697" s="1">
        <f>E689</f>
        <v>0.5</v>
      </c>
    </row>
    <row r="698" spans="1:9" x14ac:dyDescent="0.25">
      <c r="A698" s="1" t="s">
        <v>25</v>
      </c>
      <c r="B698" s="1" t="s">
        <v>26</v>
      </c>
      <c r="C698" s="3">
        <v>0</v>
      </c>
    </row>
    <row r="699" spans="1:9" x14ac:dyDescent="0.25">
      <c r="A699" s="1" t="s">
        <v>8</v>
      </c>
      <c r="B699" s="1" t="s">
        <v>4</v>
      </c>
      <c r="C699" s="3">
        <v>0</v>
      </c>
    </row>
    <row r="700" spans="1:9" x14ac:dyDescent="0.25">
      <c r="A700" s="1" t="s">
        <v>28</v>
      </c>
      <c r="B700" s="1" t="s">
        <v>44</v>
      </c>
      <c r="C700" s="3">
        <f>IF(C687=10,1,C687+1)</f>
        <v>3</v>
      </c>
      <c r="D700" s="1" t="s">
        <v>45</v>
      </c>
      <c r="E700" s="3">
        <f>IF(C687=10,E687+1,E687)</f>
        <v>6</v>
      </c>
      <c r="F700" s="1" t="s">
        <v>29</v>
      </c>
      <c r="G700" s="6">
        <f>C704/$E$6</f>
        <v>0.45098039215686275</v>
      </c>
      <c r="H700" s="1" t="s">
        <v>30</v>
      </c>
      <c r="I700" s="6">
        <f>C706/$E$7</f>
        <v>0.56666666666666665</v>
      </c>
    </row>
    <row r="701" spans="1:9" x14ac:dyDescent="0.25">
      <c r="A701" s="1" t="s">
        <v>25</v>
      </c>
      <c r="B701" s="1" t="s">
        <v>26</v>
      </c>
      <c r="C701" s="3">
        <v>0</v>
      </c>
    </row>
    <row r="702" spans="1:9" x14ac:dyDescent="0.25">
      <c r="A702" s="1" t="s">
        <v>9</v>
      </c>
      <c r="B702" s="1" t="s">
        <v>5</v>
      </c>
      <c r="C702" s="1">
        <f>($D$4/2*$D$3*2)+C700*$D$4-$D$4+($D$4-$D$5)/2</f>
        <v>-14.5</v>
      </c>
      <c r="D702" s="1" t="s">
        <v>7</v>
      </c>
      <c r="E702" s="1">
        <f>($F$4/2*$F$3*2)+E700*$F$4-$F$4+($F$4-$F$5)/2</f>
        <v>0.5</v>
      </c>
    </row>
    <row r="703" spans="1:9" x14ac:dyDescent="0.25">
      <c r="A703" s="1" t="s">
        <v>25</v>
      </c>
      <c r="B703" s="1" t="s">
        <v>26</v>
      </c>
      <c r="C703" s="3">
        <v>0</v>
      </c>
    </row>
    <row r="704" spans="1:9" x14ac:dyDescent="0.25">
      <c r="A704" s="1" t="s">
        <v>2</v>
      </c>
      <c r="B704" s="1" t="s">
        <v>4</v>
      </c>
      <c r="C704" s="3">
        <f>ROUNDDOWN(C700*$G$6,0)+$C$6-$G$6</f>
        <v>115</v>
      </c>
    </row>
    <row r="705" spans="1:9" x14ac:dyDescent="0.25">
      <c r="A705" s="1" t="s">
        <v>25</v>
      </c>
      <c r="B705" s="1" t="s">
        <v>26</v>
      </c>
      <c r="C705" s="3">
        <v>0</v>
      </c>
    </row>
    <row r="706" spans="1:9" x14ac:dyDescent="0.25">
      <c r="A706" s="1" t="s">
        <v>3</v>
      </c>
      <c r="B706" s="1" t="s">
        <v>6</v>
      </c>
      <c r="C706" s="3">
        <f>ROUNDDOWN(E700*$G$7,0)+$C$7-$G$7</f>
        <v>566.66666666666663</v>
      </c>
    </row>
    <row r="707" spans="1:9" x14ac:dyDescent="0.25">
      <c r="A707" s="1" t="s">
        <v>3</v>
      </c>
      <c r="B707" s="1" t="s">
        <v>5</v>
      </c>
      <c r="C707" s="1">
        <f>C702</f>
        <v>-14.5</v>
      </c>
      <c r="D707" s="1" t="s">
        <v>7</v>
      </c>
      <c r="E707" s="1">
        <f>E702+$F$5</f>
        <v>4.5</v>
      </c>
    </row>
    <row r="708" spans="1:9" x14ac:dyDescent="0.25">
      <c r="A708" s="1" t="s">
        <v>3</v>
      </c>
      <c r="B708" s="1" t="s">
        <v>5</v>
      </c>
      <c r="C708" s="1">
        <f>C707+$D$5</f>
        <v>-10.5</v>
      </c>
      <c r="D708" s="1" t="s">
        <v>7</v>
      </c>
      <c r="E708" s="1">
        <f>E707</f>
        <v>4.5</v>
      </c>
    </row>
    <row r="709" spans="1:9" x14ac:dyDescent="0.25">
      <c r="A709" s="1" t="s">
        <v>3</v>
      </c>
      <c r="B709" s="1" t="s">
        <v>5</v>
      </c>
      <c r="C709" s="1">
        <f>C708</f>
        <v>-10.5</v>
      </c>
      <c r="D709" s="1" t="s">
        <v>7</v>
      </c>
      <c r="E709" s="1">
        <f>E708-$F$5</f>
        <v>0.5</v>
      </c>
    </row>
    <row r="710" spans="1:9" x14ac:dyDescent="0.25">
      <c r="A710" s="1" t="s">
        <v>3</v>
      </c>
      <c r="B710" s="1" t="s">
        <v>5</v>
      </c>
      <c r="C710" s="1">
        <f>C702</f>
        <v>-14.5</v>
      </c>
      <c r="D710" s="1" t="s">
        <v>7</v>
      </c>
      <c r="E710" s="1">
        <f>E702</f>
        <v>0.5</v>
      </c>
    </row>
    <row r="711" spans="1:9" x14ac:dyDescent="0.25">
      <c r="A711" s="1" t="s">
        <v>25</v>
      </c>
      <c r="B711" s="1" t="s">
        <v>26</v>
      </c>
      <c r="C711" s="3">
        <v>0</v>
      </c>
    </row>
    <row r="712" spans="1:9" x14ac:dyDescent="0.25">
      <c r="A712" s="1" t="s">
        <v>8</v>
      </c>
      <c r="B712" s="1" t="s">
        <v>4</v>
      </c>
      <c r="C712" s="3">
        <v>0</v>
      </c>
    </row>
    <row r="713" spans="1:9" x14ac:dyDescent="0.25">
      <c r="A713" s="1" t="s">
        <v>28</v>
      </c>
      <c r="B713" s="1" t="s">
        <v>44</v>
      </c>
      <c r="C713" s="3">
        <f>IF(C700=10,1,C700+1)</f>
        <v>4</v>
      </c>
      <c r="D713" s="1" t="s">
        <v>45</v>
      </c>
      <c r="E713" s="3">
        <f>IF(C700=10,E700+1,E700)</f>
        <v>6</v>
      </c>
      <c r="F713" s="1" t="s">
        <v>29</v>
      </c>
      <c r="G713" s="6">
        <f>C717/$E$6</f>
        <v>0.52941176470588236</v>
      </c>
      <c r="H713" s="1" t="s">
        <v>30</v>
      </c>
      <c r="I713" s="6">
        <f>C719/$E$7</f>
        <v>0.56666666666666665</v>
      </c>
    </row>
    <row r="714" spans="1:9" x14ac:dyDescent="0.25">
      <c r="A714" s="1" t="s">
        <v>25</v>
      </c>
      <c r="B714" s="1" t="s">
        <v>26</v>
      </c>
      <c r="C714" s="3">
        <v>0</v>
      </c>
    </row>
    <row r="715" spans="1:9" x14ac:dyDescent="0.25">
      <c r="A715" s="1" t="s">
        <v>9</v>
      </c>
      <c r="B715" s="1" t="s">
        <v>5</v>
      </c>
      <c r="C715" s="1">
        <f>($D$4/2*$D$3*2)+C713*$D$4-$D$4+($D$4-$D$5)/2</f>
        <v>-9.5</v>
      </c>
      <c r="D715" s="1" t="s">
        <v>7</v>
      </c>
      <c r="E715" s="1">
        <f>($F$4/2*$F$3*2)+E713*$F$4-$F$4+($F$4-$F$5)/2</f>
        <v>0.5</v>
      </c>
    </row>
    <row r="716" spans="1:9" x14ac:dyDescent="0.25">
      <c r="A716" s="1" t="s">
        <v>25</v>
      </c>
      <c r="B716" s="1" t="s">
        <v>26</v>
      </c>
      <c r="C716" s="3">
        <v>0</v>
      </c>
    </row>
    <row r="717" spans="1:9" x14ac:dyDescent="0.25">
      <c r="A717" s="1" t="s">
        <v>2</v>
      </c>
      <c r="B717" s="1" t="s">
        <v>4</v>
      </c>
      <c r="C717" s="3">
        <f>ROUNDDOWN(C713*$G$6,0)+$C$6-$G$6</f>
        <v>135</v>
      </c>
    </row>
    <row r="718" spans="1:9" x14ac:dyDescent="0.25">
      <c r="A718" s="1" t="s">
        <v>25</v>
      </c>
      <c r="B718" s="1" t="s">
        <v>26</v>
      </c>
      <c r="C718" s="3">
        <v>0</v>
      </c>
    </row>
    <row r="719" spans="1:9" x14ac:dyDescent="0.25">
      <c r="A719" s="1" t="s">
        <v>3</v>
      </c>
      <c r="B719" s="1" t="s">
        <v>6</v>
      </c>
      <c r="C719" s="3">
        <f>ROUNDDOWN(E713*$G$7,0)+$C$7-$G$7</f>
        <v>566.66666666666663</v>
      </c>
    </row>
    <row r="720" spans="1:9" x14ac:dyDescent="0.25">
      <c r="A720" s="1" t="s">
        <v>3</v>
      </c>
      <c r="B720" s="1" t="s">
        <v>5</v>
      </c>
      <c r="C720" s="1">
        <f>C715</f>
        <v>-9.5</v>
      </c>
      <c r="D720" s="1" t="s">
        <v>7</v>
      </c>
      <c r="E720" s="1">
        <f>E715+$F$5</f>
        <v>4.5</v>
      </c>
    </row>
    <row r="721" spans="1:9" x14ac:dyDescent="0.25">
      <c r="A721" s="1" t="s">
        <v>3</v>
      </c>
      <c r="B721" s="1" t="s">
        <v>5</v>
      </c>
      <c r="C721" s="1">
        <f>C720+$D$5</f>
        <v>-5.5</v>
      </c>
      <c r="D721" s="1" t="s">
        <v>7</v>
      </c>
      <c r="E721" s="1">
        <f>E720</f>
        <v>4.5</v>
      </c>
    </row>
    <row r="722" spans="1:9" x14ac:dyDescent="0.25">
      <c r="A722" s="1" t="s">
        <v>3</v>
      </c>
      <c r="B722" s="1" t="s">
        <v>5</v>
      </c>
      <c r="C722" s="1">
        <f>C721</f>
        <v>-5.5</v>
      </c>
      <c r="D722" s="1" t="s">
        <v>7</v>
      </c>
      <c r="E722" s="1">
        <f>E721-$F$5</f>
        <v>0.5</v>
      </c>
    </row>
    <row r="723" spans="1:9" x14ac:dyDescent="0.25">
      <c r="A723" s="1" t="s">
        <v>3</v>
      </c>
      <c r="B723" s="1" t="s">
        <v>5</v>
      </c>
      <c r="C723" s="1">
        <f>C715</f>
        <v>-9.5</v>
      </c>
      <c r="D723" s="1" t="s">
        <v>7</v>
      </c>
      <c r="E723" s="1">
        <f>E715</f>
        <v>0.5</v>
      </c>
    </row>
    <row r="724" spans="1:9" x14ac:dyDescent="0.25">
      <c r="A724" s="1" t="s">
        <v>25</v>
      </c>
      <c r="B724" s="1" t="s">
        <v>26</v>
      </c>
      <c r="C724" s="3">
        <v>0</v>
      </c>
    </row>
    <row r="725" spans="1:9" x14ac:dyDescent="0.25">
      <c r="A725" s="1" t="s">
        <v>8</v>
      </c>
      <c r="B725" s="1" t="s">
        <v>4</v>
      </c>
      <c r="C725" s="3">
        <v>0</v>
      </c>
    </row>
    <row r="726" spans="1:9" x14ac:dyDescent="0.25">
      <c r="A726" s="1" t="s">
        <v>28</v>
      </c>
      <c r="B726" s="1" t="s">
        <v>44</v>
      </c>
      <c r="C726" s="3">
        <f>IF(C713=10,1,C713+1)</f>
        <v>5</v>
      </c>
      <c r="D726" s="1" t="s">
        <v>45</v>
      </c>
      <c r="E726" s="3">
        <f>IF(C713=10,E713+1,E713)</f>
        <v>6</v>
      </c>
      <c r="F726" s="1" t="s">
        <v>29</v>
      </c>
      <c r="G726" s="6">
        <f>C730/$E$6</f>
        <v>0.60784313725490191</v>
      </c>
      <c r="H726" s="1" t="s">
        <v>30</v>
      </c>
      <c r="I726" s="6">
        <f>C732/$E$7</f>
        <v>0.56666666666666665</v>
      </c>
    </row>
    <row r="727" spans="1:9" x14ac:dyDescent="0.25">
      <c r="A727" s="1" t="s">
        <v>25</v>
      </c>
      <c r="B727" s="1" t="s">
        <v>26</v>
      </c>
      <c r="C727" s="3">
        <v>0</v>
      </c>
    </row>
    <row r="728" spans="1:9" x14ac:dyDescent="0.25">
      <c r="A728" s="1" t="s">
        <v>9</v>
      </c>
      <c r="B728" s="1" t="s">
        <v>5</v>
      </c>
      <c r="C728" s="1">
        <f>($D$4/2*$D$3*2)+C726*$D$4-$D$4+($D$4-$D$5)/2</f>
        <v>-4.5</v>
      </c>
      <c r="D728" s="1" t="s">
        <v>7</v>
      </c>
      <c r="E728" s="1">
        <f>($F$4/2*$F$3*2)+E726*$F$4-$F$4+($F$4-$F$5)/2</f>
        <v>0.5</v>
      </c>
    </row>
    <row r="729" spans="1:9" x14ac:dyDescent="0.25">
      <c r="A729" s="1" t="s">
        <v>25</v>
      </c>
      <c r="B729" s="1" t="s">
        <v>26</v>
      </c>
      <c r="C729" s="3">
        <v>0</v>
      </c>
    </row>
    <row r="730" spans="1:9" x14ac:dyDescent="0.25">
      <c r="A730" s="1" t="s">
        <v>2</v>
      </c>
      <c r="B730" s="1" t="s">
        <v>4</v>
      </c>
      <c r="C730" s="3">
        <f>ROUNDDOWN(C726*$G$6,0)+$C$6-$G$6</f>
        <v>155</v>
      </c>
    </row>
    <row r="731" spans="1:9" x14ac:dyDescent="0.25">
      <c r="A731" s="1" t="s">
        <v>25</v>
      </c>
      <c r="B731" s="1" t="s">
        <v>26</v>
      </c>
      <c r="C731" s="3">
        <v>0</v>
      </c>
    </row>
    <row r="732" spans="1:9" x14ac:dyDescent="0.25">
      <c r="A732" s="1" t="s">
        <v>3</v>
      </c>
      <c r="B732" s="1" t="s">
        <v>6</v>
      </c>
      <c r="C732" s="3">
        <f>ROUNDDOWN(E726*$G$7,0)+$C$7-$G$7</f>
        <v>566.66666666666663</v>
      </c>
    </row>
    <row r="733" spans="1:9" x14ac:dyDescent="0.25">
      <c r="A733" s="1" t="s">
        <v>3</v>
      </c>
      <c r="B733" s="1" t="s">
        <v>5</v>
      </c>
      <c r="C733" s="1">
        <f>C728</f>
        <v>-4.5</v>
      </c>
      <c r="D733" s="1" t="s">
        <v>7</v>
      </c>
      <c r="E733" s="1">
        <f>E728+$F$5</f>
        <v>4.5</v>
      </c>
    </row>
    <row r="734" spans="1:9" x14ac:dyDescent="0.25">
      <c r="A734" s="1" t="s">
        <v>3</v>
      </c>
      <c r="B734" s="1" t="s">
        <v>5</v>
      </c>
      <c r="C734" s="1">
        <f>C733+$D$5</f>
        <v>-0.5</v>
      </c>
      <c r="D734" s="1" t="s">
        <v>7</v>
      </c>
      <c r="E734" s="1">
        <f>E733</f>
        <v>4.5</v>
      </c>
    </row>
    <row r="735" spans="1:9" x14ac:dyDescent="0.25">
      <c r="A735" s="1" t="s">
        <v>3</v>
      </c>
      <c r="B735" s="1" t="s">
        <v>5</v>
      </c>
      <c r="C735" s="1">
        <f>C734</f>
        <v>-0.5</v>
      </c>
      <c r="D735" s="1" t="s">
        <v>7</v>
      </c>
      <c r="E735" s="1">
        <f>E734-$F$5</f>
        <v>0.5</v>
      </c>
    </row>
    <row r="736" spans="1:9" x14ac:dyDescent="0.25">
      <c r="A736" s="1" t="s">
        <v>3</v>
      </c>
      <c r="B736" s="1" t="s">
        <v>5</v>
      </c>
      <c r="C736" s="1">
        <f>C728</f>
        <v>-4.5</v>
      </c>
      <c r="D736" s="1" t="s">
        <v>7</v>
      </c>
      <c r="E736" s="1">
        <f>E728</f>
        <v>0.5</v>
      </c>
    </row>
    <row r="737" spans="1:9" x14ac:dyDescent="0.25">
      <c r="A737" s="1" t="s">
        <v>25</v>
      </c>
      <c r="B737" s="1" t="s">
        <v>26</v>
      </c>
      <c r="C737" s="3">
        <v>0</v>
      </c>
    </row>
    <row r="738" spans="1:9" x14ac:dyDescent="0.25">
      <c r="A738" s="1" t="s">
        <v>8</v>
      </c>
      <c r="B738" s="1" t="s">
        <v>4</v>
      </c>
      <c r="C738" s="3">
        <v>0</v>
      </c>
    </row>
    <row r="739" spans="1:9" x14ac:dyDescent="0.25">
      <c r="A739" s="1" t="s">
        <v>28</v>
      </c>
      <c r="B739" s="1" t="s">
        <v>44</v>
      </c>
      <c r="C739" s="3">
        <f>IF(C726=10,1,C726+1)</f>
        <v>6</v>
      </c>
      <c r="D739" s="1" t="s">
        <v>45</v>
      </c>
      <c r="E739" s="3">
        <f>IF(C726=10,E726+1,E726)</f>
        <v>6</v>
      </c>
      <c r="F739" s="1" t="s">
        <v>29</v>
      </c>
      <c r="G739" s="6">
        <f>C743/$E$6</f>
        <v>0.68627450980392157</v>
      </c>
      <c r="H739" s="1" t="s">
        <v>30</v>
      </c>
      <c r="I739" s="6">
        <f>C745/$E$7</f>
        <v>0.56666666666666665</v>
      </c>
    </row>
    <row r="740" spans="1:9" x14ac:dyDescent="0.25">
      <c r="A740" s="1" t="s">
        <v>25</v>
      </c>
      <c r="B740" s="1" t="s">
        <v>26</v>
      </c>
      <c r="C740" s="3">
        <v>0</v>
      </c>
    </row>
    <row r="741" spans="1:9" x14ac:dyDescent="0.25">
      <c r="A741" s="1" t="s">
        <v>9</v>
      </c>
      <c r="B741" s="1" t="s">
        <v>5</v>
      </c>
      <c r="C741" s="1">
        <f>($D$4/2*$D$3*2)+C739*$D$4-$D$4+($D$4-$D$5)/2</f>
        <v>0.5</v>
      </c>
      <c r="D741" s="1" t="s">
        <v>7</v>
      </c>
      <c r="E741" s="1">
        <f>($F$4/2*$F$3*2)+E739*$F$4-$F$4+($F$4-$F$5)/2</f>
        <v>0.5</v>
      </c>
    </row>
    <row r="742" spans="1:9" x14ac:dyDescent="0.25">
      <c r="A742" s="1" t="s">
        <v>25</v>
      </c>
      <c r="B742" s="1" t="s">
        <v>26</v>
      </c>
      <c r="C742" s="3">
        <v>0</v>
      </c>
    </row>
    <row r="743" spans="1:9" x14ac:dyDescent="0.25">
      <c r="A743" s="1" t="s">
        <v>2</v>
      </c>
      <c r="B743" s="1" t="s">
        <v>4</v>
      </c>
      <c r="C743" s="3">
        <f>ROUNDDOWN(C739*$G$6,0)+$C$6-$G$6</f>
        <v>175</v>
      </c>
    </row>
    <row r="744" spans="1:9" x14ac:dyDescent="0.25">
      <c r="A744" s="1" t="s">
        <v>25</v>
      </c>
      <c r="B744" s="1" t="s">
        <v>26</v>
      </c>
      <c r="C744" s="3">
        <v>0</v>
      </c>
    </row>
    <row r="745" spans="1:9" x14ac:dyDescent="0.25">
      <c r="A745" s="1" t="s">
        <v>3</v>
      </c>
      <c r="B745" s="1" t="s">
        <v>6</v>
      </c>
      <c r="C745" s="3">
        <f>ROUNDDOWN(E739*$G$7,0)+$C$7-$G$7</f>
        <v>566.66666666666663</v>
      </c>
    </row>
    <row r="746" spans="1:9" x14ac:dyDescent="0.25">
      <c r="A746" s="1" t="s">
        <v>3</v>
      </c>
      <c r="B746" s="1" t="s">
        <v>5</v>
      </c>
      <c r="C746" s="1">
        <f>C741</f>
        <v>0.5</v>
      </c>
      <c r="D746" s="1" t="s">
        <v>7</v>
      </c>
      <c r="E746" s="1">
        <f>E741+$F$5</f>
        <v>4.5</v>
      </c>
    </row>
    <row r="747" spans="1:9" x14ac:dyDescent="0.25">
      <c r="A747" s="1" t="s">
        <v>3</v>
      </c>
      <c r="B747" s="1" t="s">
        <v>5</v>
      </c>
      <c r="C747" s="1">
        <f>C746+$D$5</f>
        <v>4.5</v>
      </c>
      <c r="D747" s="1" t="s">
        <v>7</v>
      </c>
      <c r="E747" s="1">
        <f>E746</f>
        <v>4.5</v>
      </c>
    </row>
    <row r="748" spans="1:9" x14ac:dyDescent="0.25">
      <c r="A748" s="1" t="s">
        <v>3</v>
      </c>
      <c r="B748" s="1" t="s">
        <v>5</v>
      </c>
      <c r="C748" s="1">
        <f>C747</f>
        <v>4.5</v>
      </c>
      <c r="D748" s="1" t="s">
        <v>7</v>
      </c>
      <c r="E748" s="1">
        <f>E747-$F$5</f>
        <v>0.5</v>
      </c>
    </row>
    <row r="749" spans="1:9" x14ac:dyDescent="0.25">
      <c r="A749" s="1" t="s">
        <v>3</v>
      </c>
      <c r="B749" s="1" t="s">
        <v>5</v>
      </c>
      <c r="C749" s="1">
        <f>C741</f>
        <v>0.5</v>
      </c>
      <c r="D749" s="1" t="s">
        <v>7</v>
      </c>
      <c r="E749" s="1">
        <f>E741</f>
        <v>0.5</v>
      </c>
    </row>
    <row r="750" spans="1:9" x14ac:dyDescent="0.25">
      <c r="A750" s="1" t="s">
        <v>25</v>
      </c>
      <c r="B750" s="1" t="s">
        <v>26</v>
      </c>
      <c r="C750" s="3">
        <v>0</v>
      </c>
    </row>
    <row r="751" spans="1:9" x14ac:dyDescent="0.25">
      <c r="A751" s="1" t="s">
        <v>8</v>
      </c>
      <c r="B751" s="1" t="s">
        <v>4</v>
      </c>
      <c r="C751" s="3">
        <v>0</v>
      </c>
    </row>
    <row r="752" spans="1:9" x14ac:dyDescent="0.25">
      <c r="A752" s="1" t="s">
        <v>28</v>
      </c>
      <c r="B752" s="1" t="s">
        <v>44</v>
      </c>
      <c r="C752" s="3">
        <f>IF(C739=10,1,C739+1)</f>
        <v>7</v>
      </c>
      <c r="D752" s="1" t="s">
        <v>45</v>
      </c>
      <c r="E752" s="3">
        <f>IF(C739=10,E739+1,E739)</f>
        <v>6</v>
      </c>
      <c r="F752" s="1" t="s">
        <v>29</v>
      </c>
      <c r="G752" s="6">
        <f>C756/$E$6</f>
        <v>0.76470588235294112</v>
      </c>
      <c r="H752" s="1" t="s">
        <v>30</v>
      </c>
      <c r="I752" s="6">
        <f>C758/$E$7</f>
        <v>0.56666666666666665</v>
      </c>
    </row>
    <row r="753" spans="1:9" x14ac:dyDescent="0.25">
      <c r="A753" s="1" t="s">
        <v>25</v>
      </c>
      <c r="B753" s="1" t="s">
        <v>26</v>
      </c>
      <c r="C753" s="3">
        <v>0</v>
      </c>
    </row>
    <row r="754" spans="1:9" x14ac:dyDescent="0.25">
      <c r="A754" s="1" t="s">
        <v>9</v>
      </c>
      <c r="B754" s="1" t="s">
        <v>5</v>
      </c>
      <c r="C754" s="1">
        <f>($D$4/2*$D$3*2)+C752*$D$4-$D$4+($D$4-$D$5)/2</f>
        <v>5.5</v>
      </c>
      <c r="D754" s="1" t="s">
        <v>7</v>
      </c>
      <c r="E754" s="1">
        <f>($F$4/2*$F$3*2)+E752*$F$4-$F$4+($F$4-$F$5)/2</f>
        <v>0.5</v>
      </c>
    </row>
    <row r="755" spans="1:9" x14ac:dyDescent="0.25">
      <c r="A755" s="1" t="s">
        <v>25</v>
      </c>
      <c r="B755" s="1" t="s">
        <v>26</v>
      </c>
      <c r="C755" s="3">
        <v>0</v>
      </c>
    </row>
    <row r="756" spans="1:9" x14ac:dyDescent="0.25">
      <c r="A756" s="1" t="s">
        <v>2</v>
      </c>
      <c r="B756" s="1" t="s">
        <v>4</v>
      </c>
      <c r="C756" s="3">
        <f>ROUNDDOWN(C752*$G$6,0)+$C$6-$G$6</f>
        <v>195</v>
      </c>
    </row>
    <row r="757" spans="1:9" x14ac:dyDescent="0.25">
      <c r="A757" s="1" t="s">
        <v>25</v>
      </c>
      <c r="B757" s="1" t="s">
        <v>26</v>
      </c>
      <c r="C757" s="3">
        <v>0</v>
      </c>
    </row>
    <row r="758" spans="1:9" x14ac:dyDescent="0.25">
      <c r="A758" s="1" t="s">
        <v>3</v>
      </c>
      <c r="B758" s="1" t="s">
        <v>6</v>
      </c>
      <c r="C758" s="3">
        <f>ROUNDDOWN(E752*$G$7,0)+$C$7-$G$7</f>
        <v>566.66666666666663</v>
      </c>
    </row>
    <row r="759" spans="1:9" x14ac:dyDescent="0.25">
      <c r="A759" s="1" t="s">
        <v>3</v>
      </c>
      <c r="B759" s="1" t="s">
        <v>5</v>
      </c>
      <c r="C759" s="1">
        <f>C754</f>
        <v>5.5</v>
      </c>
      <c r="D759" s="1" t="s">
        <v>7</v>
      </c>
      <c r="E759" s="1">
        <f>E754+$F$5</f>
        <v>4.5</v>
      </c>
    </row>
    <row r="760" spans="1:9" x14ac:dyDescent="0.25">
      <c r="A760" s="1" t="s">
        <v>3</v>
      </c>
      <c r="B760" s="1" t="s">
        <v>5</v>
      </c>
      <c r="C760" s="1">
        <f>C759+$D$5</f>
        <v>9.5</v>
      </c>
      <c r="D760" s="1" t="s">
        <v>7</v>
      </c>
      <c r="E760" s="1">
        <f>E759</f>
        <v>4.5</v>
      </c>
    </row>
    <row r="761" spans="1:9" x14ac:dyDescent="0.25">
      <c r="A761" s="1" t="s">
        <v>3</v>
      </c>
      <c r="B761" s="1" t="s">
        <v>5</v>
      </c>
      <c r="C761" s="1">
        <f>C760</f>
        <v>9.5</v>
      </c>
      <c r="D761" s="1" t="s">
        <v>7</v>
      </c>
      <c r="E761" s="1">
        <f>E760-$F$5</f>
        <v>0.5</v>
      </c>
    </row>
    <row r="762" spans="1:9" x14ac:dyDescent="0.25">
      <c r="A762" s="1" t="s">
        <v>3</v>
      </c>
      <c r="B762" s="1" t="s">
        <v>5</v>
      </c>
      <c r="C762" s="1">
        <f>C754</f>
        <v>5.5</v>
      </c>
      <c r="D762" s="1" t="s">
        <v>7</v>
      </c>
      <c r="E762" s="1">
        <f>E754</f>
        <v>0.5</v>
      </c>
    </row>
    <row r="763" spans="1:9" x14ac:dyDescent="0.25">
      <c r="A763" s="1" t="s">
        <v>25</v>
      </c>
      <c r="B763" s="1" t="s">
        <v>26</v>
      </c>
      <c r="C763" s="3">
        <v>0</v>
      </c>
    </row>
    <row r="764" spans="1:9" x14ac:dyDescent="0.25">
      <c r="A764" s="1" t="s">
        <v>8</v>
      </c>
      <c r="B764" s="1" t="s">
        <v>4</v>
      </c>
      <c r="C764" s="3">
        <v>0</v>
      </c>
    </row>
    <row r="765" spans="1:9" x14ac:dyDescent="0.25">
      <c r="A765" s="1" t="s">
        <v>28</v>
      </c>
      <c r="B765" s="1" t="s">
        <v>44</v>
      </c>
      <c r="C765" s="3">
        <f>IF(C752=10,1,C752+1)</f>
        <v>8</v>
      </c>
      <c r="D765" s="1" t="s">
        <v>45</v>
      </c>
      <c r="E765" s="3">
        <f>IF(C752=10,E752+1,E752)</f>
        <v>6</v>
      </c>
      <c r="F765" s="1" t="s">
        <v>29</v>
      </c>
      <c r="G765" s="6">
        <f>C769/$E$6</f>
        <v>0.84313725490196079</v>
      </c>
      <c r="H765" s="1" t="s">
        <v>30</v>
      </c>
      <c r="I765" s="6">
        <f>C771/$E$7</f>
        <v>0.56666666666666665</v>
      </c>
    </row>
    <row r="766" spans="1:9" x14ac:dyDescent="0.25">
      <c r="A766" s="1" t="s">
        <v>25</v>
      </c>
      <c r="B766" s="1" t="s">
        <v>26</v>
      </c>
      <c r="C766" s="3">
        <v>0</v>
      </c>
    </row>
    <row r="767" spans="1:9" x14ac:dyDescent="0.25">
      <c r="A767" s="1" t="s">
        <v>9</v>
      </c>
      <c r="B767" s="1" t="s">
        <v>5</v>
      </c>
      <c r="C767" s="1">
        <f>($D$4/2*$D$3*2)+C765*$D$4-$D$4+($D$4-$D$5)/2</f>
        <v>10.5</v>
      </c>
      <c r="D767" s="1" t="s">
        <v>7</v>
      </c>
      <c r="E767" s="1">
        <f>($F$4/2*$F$3*2)+E765*$F$4-$F$4+($F$4-$F$5)/2</f>
        <v>0.5</v>
      </c>
    </row>
    <row r="768" spans="1:9" x14ac:dyDescent="0.25">
      <c r="A768" s="1" t="s">
        <v>25</v>
      </c>
      <c r="B768" s="1" t="s">
        <v>26</v>
      </c>
      <c r="C768" s="3">
        <v>0</v>
      </c>
    </row>
    <row r="769" spans="1:9" x14ac:dyDescent="0.25">
      <c r="A769" s="1" t="s">
        <v>2</v>
      </c>
      <c r="B769" s="1" t="s">
        <v>4</v>
      </c>
      <c r="C769" s="3">
        <f>ROUNDDOWN(C765*$G$6,0)+$C$6-$G$6</f>
        <v>215</v>
      </c>
    </row>
    <row r="770" spans="1:9" x14ac:dyDescent="0.25">
      <c r="A770" s="1" t="s">
        <v>25</v>
      </c>
      <c r="B770" s="1" t="s">
        <v>26</v>
      </c>
      <c r="C770" s="3">
        <v>0</v>
      </c>
    </row>
    <row r="771" spans="1:9" x14ac:dyDescent="0.25">
      <c r="A771" s="1" t="s">
        <v>3</v>
      </c>
      <c r="B771" s="1" t="s">
        <v>6</v>
      </c>
      <c r="C771" s="3">
        <f>ROUNDDOWN(E765*$G$7,0)+$C$7-$G$7</f>
        <v>566.66666666666663</v>
      </c>
    </row>
    <row r="772" spans="1:9" x14ac:dyDescent="0.25">
      <c r="A772" s="1" t="s">
        <v>3</v>
      </c>
      <c r="B772" s="1" t="s">
        <v>5</v>
      </c>
      <c r="C772" s="1">
        <f>C767</f>
        <v>10.5</v>
      </c>
      <c r="D772" s="1" t="s">
        <v>7</v>
      </c>
      <c r="E772" s="1">
        <f>E767+$F$5</f>
        <v>4.5</v>
      </c>
    </row>
    <row r="773" spans="1:9" x14ac:dyDescent="0.25">
      <c r="A773" s="1" t="s">
        <v>3</v>
      </c>
      <c r="B773" s="1" t="s">
        <v>5</v>
      </c>
      <c r="C773" s="1">
        <f>C772+$D$5</f>
        <v>14.5</v>
      </c>
      <c r="D773" s="1" t="s">
        <v>7</v>
      </c>
      <c r="E773" s="1">
        <f>E772</f>
        <v>4.5</v>
      </c>
    </row>
    <row r="774" spans="1:9" x14ac:dyDescent="0.25">
      <c r="A774" s="1" t="s">
        <v>3</v>
      </c>
      <c r="B774" s="1" t="s">
        <v>5</v>
      </c>
      <c r="C774" s="1">
        <f>C773</f>
        <v>14.5</v>
      </c>
      <c r="D774" s="1" t="s">
        <v>7</v>
      </c>
      <c r="E774" s="1">
        <f>E773-$F$5</f>
        <v>0.5</v>
      </c>
    </row>
    <row r="775" spans="1:9" x14ac:dyDescent="0.25">
      <c r="A775" s="1" t="s">
        <v>3</v>
      </c>
      <c r="B775" s="1" t="s">
        <v>5</v>
      </c>
      <c r="C775" s="1">
        <f>C767</f>
        <v>10.5</v>
      </c>
      <c r="D775" s="1" t="s">
        <v>7</v>
      </c>
      <c r="E775" s="1">
        <f>E767</f>
        <v>0.5</v>
      </c>
    </row>
    <row r="776" spans="1:9" x14ac:dyDescent="0.25">
      <c r="A776" s="1" t="s">
        <v>25</v>
      </c>
      <c r="B776" s="1" t="s">
        <v>26</v>
      </c>
      <c r="C776" s="3">
        <v>0</v>
      </c>
    </row>
    <row r="777" spans="1:9" x14ac:dyDescent="0.25">
      <c r="A777" s="1" t="s">
        <v>8</v>
      </c>
      <c r="B777" s="1" t="s">
        <v>4</v>
      </c>
      <c r="C777" s="3">
        <v>0</v>
      </c>
    </row>
    <row r="778" spans="1:9" x14ac:dyDescent="0.25">
      <c r="A778" s="1" t="s">
        <v>28</v>
      </c>
      <c r="B778" s="1" t="s">
        <v>44</v>
      </c>
      <c r="C778" s="3">
        <f>IF(C765=10,1,C765+1)</f>
        <v>9</v>
      </c>
      <c r="D778" s="1" t="s">
        <v>45</v>
      </c>
      <c r="E778" s="3">
        <f>IF(C765=10,E765+1,E765)</f>
        <v>6</v>
      </c>
      <c r="F778" s="1" t="s">
        <v>29</v>
      </c>
      <c r="G778" s="6">
        <f>C782/$E$6</f>
        <v>0.92156862745098034</v>
      </c>
      <c r="H778" s="1" t="s">
        <v>30</v>
      </c>
      <c r="I778" s="6">
        <f>C784/$E$7</f>
        <v>0.56666666666666665</v>
      </c>
    </row>
    <row r="779" spans="1:9" x14ac:dyDescent="0.25">
      <c r="A779" s="1" t="s">
        <v>25</v>
      </c>
      <c r="B779" s="1" t="s">
        <v>26</v>
      </c>
      <c r="C779" s="3">
        <v>0</v>
      </c>
    </row>
    <row r="780" spans="1:9" x14ac:dyDescent="0.25">
      <c r="A780" s="1" t="s">
        <v>9</v>
      </c>
      <c r="B780" s="1" t="s">
        <v>5</v>
      </c>
      <c r="C780" s="1">
        <f>($D$4/2*$D$3*2)+C778*$D$4-$D$4+($D$4-$D$5)/2</f>
        <v>15.5</v>
      </c>
      <c r="D780" s="1" t="s">
        <v>7</v>
      </c>
      <c r="E780" s="1">
        <f>($F$4/2*$F$3*2)+E778*$F$4-$F$4+($F$4-$F$5)/2</f>
        <v>0.5</v>
      </c>
    </row>
    <row r="781" spans="1:9" x14ac:dyDescent="0.25">
      <c r="A781" s="1" t="s">
        <v>25</v>
      </c>
      <c r="B781" s="1" t="s">
        <v>26</v>
      </c>
      <c r="C781" s="3">
        <v>0</v>
      </c>
    </row>
    <row r="782" spans="1:9" x14ac:dyDescent="0.25">
      <c r="A782" s="1" t="s">
        <v>2</v>
      </c>
      <c r="B782" s="1" t="s">
        <v>4</v>
      </c>
      <c r="C782" s="3">
        <f>ROUNDDOWN(C778*$G$6,0)+$C$6-$G$6</f>
        <v>235</v>
      </c>
    </row>
    <row r="783" spans="1:9" x14ac:dyDescent="0.25">
      <c r="A783" s="1" t="s">
        <v>25</v>
      </c>
      <c r="B783" s="1" t="s">
        <v>26</v>
      </c>
      <c r="C783" s="3">
        <v>0</v>
      </c>
    </row>
    <row r="784" spans="1:9" x14ac:dyDescent="0.25">
      <c r="A784" s="1" t="s">
        <v>3</v>
      </c>
      <c r="B784" s="1" t="s">
        <v>6</v>
      </c>
      <c r="C784" s="3">
        <f>ROUNDDOWN(E778*$G$7,0)+$C$7-$G$7</f>
        <v>566.66666666666663</v>
      </c>
    </row>
    <row r="785" spans="1:9" x14ac:dyDescent="0.25">
      <c r="A785" s="1" t="s">
        <v>3</v>
      </c>
      <c r="B785" s="1" t="s">
        <v>5</v>
      </c>
      <c r="C785" s="1">
        <f>C780</f>
        <v>15.5</v>
      </c>
      <c r="D785" s="1" t="s">
        <v>7</v>
      </c>
      <c r="E785" s="1">
        <f>E780+$F$5</f>
        <v>4.5</v>
      </c>
    </row>
    <row r="786" spans="1:9" x14ac:dyDescent="0.25">
      <c r="A786" s="1" t="s">
        <v>3</v>
      </c>
      <c r="B786" s="1" t="s">
        <v>5</v>
      </c>
      <c r="C786" s="1">
        <f>C785+$D$5</f>
        <v>19.5</v>
      </c>
      <c r="D786" s="1" t="s">
        <v>7</v>
      </c>
      <c r="E786" s="1">
        <f>E785</f>
        <v>4.5</v>
      </c>
    </row>
    <row r="787" spans="1:9" x14ac:dyDescent="0.25">
      <c r="A787" s="1" t="s">
        <v>3</v>
      </c>
      <c r="B787" s="1" t="s">
        <v>5</v>
      </c>
      <c r="C787" s="1">
        <f>C786</f>
        <v>19.5</v>
      </c>
      <c r="D787" s="1" t="s">
        <v>7</v>
      </c>
      <c r="E787" s="1">
        <f>E786-$F$5</f>
        <v>0.5</v>
      </c>
    </row>
    <row r="788" spans="1:9" x14ac:dyDescent="0.25">
      <c r="A788" s="1" t="s">
        <v>3</v>
      </c>
      <c r="B788" s="1" t="s">
        <v>5</v>
      </c>
      <c r="C788" s="1">
        <f>C780</f>
        <v>15.5</v>
      </c>
      <c r="D788" s="1" t="s">
        <v>7</v>
      </c>
      <c r="E788" s="1">
        <f>E780</f>
        <v>0.5</v>
      </c>
    </row>
    <row r="789" spans="1:9" x14ac:dyDescent="0.25">
      <c r="A789" s="1" t="s">
        <v>25</v>
      </c>
      <c r="B789" s="1" t="s">
        <v>26</v>
      </c>
      <c r="C789" s="3">
        <v>0</v>
      </c>
    </row>
    <row r="790" spans="1:9" x14ac:dyDescent="0.25">
      <c r="A790" s="1" t="s">
        <v>8</v>
      </c>
      <c r="B790" s="1" t="s">
        <v>4</v>
      </c>
      <c r="C790" s="3">
        <v>0</v>
      </c>
    </row>
    <row r="791" spans="1:9" x14ac:dyDescent="0.25">
      <c r="A791" s="1" t="s">
        <v>28</v>
      </c>
      <c r="B791" s="1" t="s">
        <v>44</v>
      </c>
      <c r="C791" s="3">
        <f>IF(C778=10,1,C778+1)</f>
        <v>10</v>
      </c>
      <c r="D791" s="1" t="s">
        <v>45</v>
      </c>
      <c r="E791" s="3">
        <f>IF(C778=10,E778+1,E778)</f>
        <v>6</v>
      </c>
      <c r="F791" s="1" t="s">
        <v>29</v>
      </c>
      <c r="G791" s="6">
        <f>C795/$E$6</f>
        <v>1</v>
      </c>
      <c r="H791" s="1" t="s">
        <v>30</v>
      </c>
      <c r="I791" s="6">
        <f>C797/$E$7</f>
        <v>0.56666666666666665</v>
      </c>
    </row>
    <row r="792" spans="1:9" x14ac:dyDescent="0.25">
      <c r="A792" s="1" t="s">
        <v>25</v>
      </c>
      <c r="B792" s="1" t="s">
        <v>26</v>
      </c>
      <c r="C792" s="3">
        <v>0</v>
      </c>
    </row>
    <row r="793" spans="1:9" x14ac:dyDescent="0.25">
      <c r="A793" s="1" t="s">
        <v>9</v>
      </c>
      <c r="B793" s="1" t="s">
        <v>5</v>
      </c>
      <c r="C793" s="1">
        <f>($D$4/2*$D$3*2)+C791*$D$4-$D$4+($D$4-$D$5)/2</f>
        <v>20.5</v>
      </c>
      <c r="D793" s="1" t="s">
        <v>7</v>
      </c>
      <c r="E793" s="1">
        <f>($F$4/2*$F$3*2)+E791*$F$4-$F$4+($F$4-$F$5)/2</f>
        <v>0.5</v>
      </c>
    </row>
    <row r="794" spans="1:9" x14ac:dyDescent="0.25">
      <c r="A794" s="1" t="s">
        <v>25</v>
      </c>
      <c r="B794" s="1" t="s">
        <v>26</v>
      </c>
      <c r="C794" s="3">
        <v>0</v>
      </c>
    </row>
    <row r="795" spans="1:9" x14ac:dyDescent="0.25">
      <c r="A795" s="1" t="s">
        <v>2</v>
      </c>
      <c r="B795" s="1" t="s">
        <v>4</v>
      </c>
      <c r="C795" s="3">
        <f>ROUNDDOWN(C791*$G$6,0)+$C$6-$G$6</f>
        <v>255</v>
      </c>
    </row>
    <row r="796" spans="1:9" x14ac:dyDescent="0.25">
      <c r="A796" s="1" t="s">
        <v>25</v>
      </c>
      <c r="B796" s="1" t="s">
        <v>26</v>
      </c>
      <c r="C796" s="3">
        <v>0</v>
      </c>
    </row>
    <row r="797" spans="1:9" x14ac:dyDescent="0.25">
      <c r="A797" s="1" t="s">
        <v>3</v>
      </c>
      <c r="B797" s="1" t="s">
        <v>6</v>
      </c>
      <c r="C797" s="3">
        <f>ROUNDDOWN(E791*$G$7,0)+$C$7-$G$7</f>
        <v>566.66666666666663</v>
      </c>
    </row>
    <row r="798" spans="1:9" x14ac:dyDescent="0.25">
      <c r="A798" s="1" t="s">
        <v>3</v>
      </c>
      <c r="B798" s="1" t="s">
        <v>5</v>
      </c>
      <c r="C798" s="1">
        <f>C793</f>
        <v>20.5</v>
      </c>
      <c r="D798" s="1" t="s">
        <v>7</v>
      </c>
      <c r="E798" s="1">
        <f>E793+$F$5</f>
        <v>4.5</v>
      </c>
    </row>
    <row r="799" spans="1:9" x14ac:dyDescent="0.25">
      <c r="A799" s="1" t="s">
        <v>3</v>
      </c>
      <c r="B799" s="1" t="s">
        <v>5</v>
      </c>
      <c r="C799" s="1">
        <f>C798+$D$5</f>
        <v>24.5</v>
      </c>
      <c r="D799" s="1" t="s">
        <v>7</v>
      </c>
      <c r="E799" s="1">
        <f>E798</f>
        <v>4.5</v>
      </c>
    </row>
    <row r="800" spans="1:9" x14ac:dyDescent="0.25">
      <c r="A800" s="1" t="s">
        <v>3</v>
      </c>
      <c r="B800" s="1" t="s">
        <v>5</v>
      </c>
      <c r="C800" s="1">
        <f>C799</f>
        <v>24.5</v>
      </c>
      <c r="D800" s="1" t="s">
        <v>7</v>
      </c>
      <c r="E800" s="1">
        <f>E799-$F$5</f>
        <v>0.5</v>
      </c>
    </row>
    <row r="801" spans="1:9" x14ac:dyDescent="0.25">
      <c r="A801" s="1" t="s">
        <v>3</v>
      </c>
      <c r="B801" s="1" t="s">
        <v>5</v>
      </c>
      <c r="C801" s="1">
        <f>C793</f>
        <v>20.5</v>
      </c>
      <c r="D801" s="1" t="s">
        <v>7</v>
      </c>
      <c r="E801" s="1">
        <f>E793</f>
        <v>0.5</v>
      </c>
    </row>
    <row r="802" spans="1:9" x14ac:dyDescent="0.25">
      <c r="A802" s="1" t="s">
        <v>25</v>
      </c>
      <c r="B802" s="1" t="s">
        <v>26</v>
      </c>
      <c r="C802" s="3">
        <v>0</v>
      </c>
    </row>
    <row r="803" spans="1:9" x14ac:dyDescent="0.25">
      <c r="A803" s="1" t="s">
        <v>8</v>
      </c>
      <c r="B803" s="1" t="s">
        <v>4</v>
      </c>
      <c r="C803" s="3">
        <v>0</v>
      </c>
    </row>
    <row r="804" spans="1:9" x14ac:dyDescent="0.25">
      <c r="A804" s="1" t="s">
        <v>28</v>
      </c>
      <c r="B804" s="1" t="s">
        <v>44</v>
      </c>
      <c r="C804" s="3">
        <f>IF(C791=10,1,C791+1)</f>
        <v>1</v>
      </c>
      <c r="D804" s="1" t="s">
        <v>45</v>
      </c>
      <c r="E804" s="3">
        <f>IF(C791=10,E791+1,E791)</f>
        <v>7</v>
      </c>
      <c r="F804" s="1" t="s">
        <v>29</v>
      </c>
      <c r="G804" s="6">
        <f>C808/$E$6</f>
        <v>0.29411764705882354</v>
      </c>
      <c r="H804" s="1" t="s">
        <v>30</v>
      </c>
      <c r="I804" s="6">
        <f>C810/$E$7</f>
        <v>0.67466666666666664</v>
      </c>
    </row>
    <row r="805" spans="1:9" x14ac:dyDescent="0.25">
      <c r="A805" s="1" t="s">
        <v>25</v>
      </c>
      <c r="B805" s="1" t="s">
        <v>26</v>
      </c>
      <c r="C805" s="3">
        <v>0</v>
      </c>
    </row>
    <row r="806" spans="1:9" x14ac:dyDescent="0.25">
      <c r="A806" s="1" t="s">
        <v>9</v>
      </c>
      <c r="B806" s="1" t="s">
        <v>5</v>
      </c>
      <c r="C806" s="1">
        <f>($D$4/2*$D$3*2)+C804*$D$4-$D$4+($D$4-$D$5)/2</f>
        <v>-24.5</v>
      </c>
      <c r="D806" s="1" t="s">
        <v>7</v>
      </c>
      <c r="E806" s="1">
        <f>($F$4/2*$F$3*2)+E804*$F$4-$F$4+($F$4-$F$5)/2</f>
        <v>5.5</v>
      </c>
    </row>
    <row r="807" spans="1:9" x14ac:dyDescent="0.25">
      <c r="A807" s="1" t="s">
        <v>25</v>
      </c>
      <c r="B807" s="1" t="s">
        <v>26</v>
      </c>
      <c r="C807" s="3">
        <v>0</v>
      </c>
    </row>
    <row r="808" spans="1:9" x14ac:dyDescent="0.25">
      <c r="A808" s="1" t="s">
        <v>2</v>
      </c>
      <c r="B808" s="1" t="s">
        <v>4</v>
      </c>
      <c r="C808" s="3">
        <f>ROUNDDOWN(C804*$G$6,0)+$C$6-$G$6</f>
        <v>75</v>
      </c>
    </row>
    <row r="809" spans="1:9" x14ac:dyDescent="0.25">
      <c r="A809" s="1" t="s">
        <v>25</v>
      </c>
      <c r="B809" s="1" t="s">
        <v>26</v>
      </c>
      <c r="C809" s="3">
        <v>0</v>
      </c>
    </row>
    <row r="810" spans="1:9" x14ac:dyDescent="0.25">
      <c r="A810" s="1" t="s">
        <v>3</v>
      </c>
      <c r="B810" s="1" t="s">
        <v>6</v>
      </c>
      <c r="C810" s="3">
        <f>ROUNDDOWN(E804*$G$7,0)+$C$7-$G$7</f>
        <v>674.66666666666663</v>
      </c>
    </row>
    <row r="811" spans="1:9" x14ac:dyDescent="0.25">
      <c r="A811" s="1" t="s">
        <v>3</v>
      </c>
      <c r="B811" s="1" t="s">
        <v>5</v>
      </c>
      <c r="C811" s="1">
        <f>C806</f>
        <v>-24.5</v>
      </c>
      <c r="D811" s="1" t="s">
        <v>7</v>
      </c>
      <c r="E811" s="1">
        <f>E806+$F$5</f>
        <v>9.5</v>
      </c>
    </row>
    <row r="812" spans="1:9" x14ac:dyDescent="0.25">
      <c r="A812" s="1" t="s">
        <v>3</v>
      </c>
      <c r="B812" s="1" t="s">
        <v>5</v>
      </c>
      <c r="C812" s="1">
        <f>C811+$D$5</f>
        <v>-20.5</v>
      </c>
      <c r="D812" s="1" t="s">
        <v>7</v>
      </c>
      <c r="E812" s="1">
        <f>E811</f>
        <v>9.5</v>
      </c>
    </row>
    <row r="813" spans="1:9" x14ac:dyDescent="0.25">
      <c r="A813" s="1" t="s">
        <v>3</v>
      </c>
      <c r="B813" s="1" t="s">
        <v>5</v>
      </c>
      <c r="C813" s="1">
        <f>C812</f>
        <v>-20.5</v>
      </c>
      <c r="D813" s="1" t="s">
        <v>7</v>
      </c>
      <c r="E813" s="1">
        <f>E812-$F$5</f>
        <v>5.5</v>
      </c>
    </row>
    <row r="814" spans="1:9" x14ac:dyDescent="0.25">
      <c r="A814" s="1" t="s">
        <v>3</v>
      </c>
      <c r="B814" s="1" t="s">
        <v>5</v>
      </c>
      <c r="C814" s="1">
        <f>C806</f>
        <v>-24.5</v>
      </c>
      <c r="D814" s="1" t="s">
        <v>7</v>
      </c>
      <c r="E814" s="1">
        <f>E806</f>
        <v>5.5</v>
      </c>
    </row>
    <row r="815" spans="1:9" x14ac:dyDescent="0.25">
      <c r="A815" s="1" t="s">
        <v>25</v>
      </c>
      <c r="B815" s="1" t="s">
        <v>26</v>
      </c>
      <c r="C815" s="3">
        <v>0</v>
      </c>
    </row>
    <row r="816" spans="1:9" x14ac:dyDescent="0.25">
      <c r="A816" s="1" t="s">
        <v>8</v>
      </c>
      <c r="B816" s="1" t="s">
        <v>4</v>
      </c>
      <c r="C816" s="3">
        <v>0</v>
      </c>
    </row>
    <row r="817" spans="1:9" x14ac:dyDescent="0.25">
      <c r="A817" s="1" t="s">
        <v>28</v>
      </c>
      <c r="B817" s="1" t="s">
        <v>44</v>
      </c>
      <c r="C817" s="3">
        <f>IF(C804=10,1,C804+1)</f>
        <v>2</v>
      </c>
      <c r="D817" s="1" t="s">
        <v>45</v>
      </c>
      <c r="E817" s="3">
        <f>IF(C804=10,E804+1,E804)</f>
        <v>7</v>
      </c>
      <c r="F817" s="1" t="s">
        <v>29</v>
      </c>
      <c r="G817" s="6">
        <f>C821/$E$6</f>
        <v>0.37254901960784315</v>
      </c>
      <c r="H817" s="1" t="s">
        <v>30</v>
      </c>
      <c r="I817" s="6">
        <f>C823/$E$7</f>
        <v>0.67466666666666664</v>
      </c>
    </row>
    <row r="818" spans="1:9" x14ac:dyDescent="0.25">
      <c r="A818" s="1" t="s">
        <v>25</v>
      </c>
      <c r="B818" s="1" t="s">
        <v>26</v>
      </c>
      <c r="C818" s="3">
        <v>0</v>
      </c>
    </row>
    <row r="819" spans="1:9" x14ac:dyDescent="0.25">
      <c r="A819" s="1" t="s">
        <v>9</v>
      </c>
      <c r="B819" s="1" t="s">
        <v>5</v>
      </c>
      <c r="C819" s="1">
        <f>($D$4/2*$D$3*2)+C817*$D$4-$D$4+($D$4-$D$5)/2</f>
        <v>-19.5</v>
      </c>
      <c r="D819" s="1" t="s">
        <v>7</v>
      </c>
      <c r="E819" s="1">
        <f>($F$4/2*$F$3*2)+E817*$F$4-$F$4+($F$4-$F$5)/2</f>
        <v>5.5</v>
      </c>
    </row>
    <row r="820" spans="1:9" x14ac:dyDescent="0.25">
      <c r="A820" s="1" t="s">
        <v>25</v>
      </c>
      <c r="B820" s="1" t="s">
        <v>26</v>
      </c>
      <c r="C820" s="3">
        <v>0</v>
      </c>
    </row>
    <row r="821" spans="1:9" x14ac:dyDescent="0.25">
      <c r="A821" s="1" t="s">
        <v>2</v>
      </c>
      <c r="B821" s="1" t="s">
        <v>4</v>
      </c>
      <c r="C821" s="3">
        <f>ROUNDDOWN(C817*$G$6,0)+$C$6-$G$6</f>
        <v>95</v>
      </c>
    </row>
    <row r="822" spans="1:9" x14ac:dyDescent="0.25">
      <c r="A822" s="1" t="s">
        <v>25</v>
      </c>
      <c r="B822" s="1" t="s">
        <v>26</v>
      </c>
      <c r="C822" s="3">
        <v>0</v>
      </c>
    </row>
    <row r="823" spans="1:9" x14ac:dyDescent="0.25">
      <c r="A823" s="1" t="s">
        <v>3</v>
      </c>
      <c r="B823" s="1" t="s">
        <v>6</v>
      </c>
      <c r="C823" s="3">
        <f>ROUNDDOWN(E817*$G$7,0)+$C$7-$G$7</f>
        <v>674.66666666666663</v>
      </c>
    </row>
    <row r="824" spans="1:9" x14ac:dyDescent="0.25">
      <c r="A824" s="1" t="s">
        <v>3</v>
      </c>
      <c r="B824" s="1" t="s">
        <v>5</v>
      </c>
      <c r="C824" s="1">
        <f>C819</f>
        <v>-19.5</v>
      </c>
      <c r="D824" s="1" t="s">
        <v>7</v>
      </c>
      <c r="E824" s="1">
        <f>E819+$F$5</f>
        <v>9.5</v>
      </c>
    </row>
    <row r="825" spans="1:9" x14ac:dyDescent="0.25">
      <c r="A825" s="1" t="s">
        <v>3</v>
      </c>
      <c r="B825" s="1" t="s">
        <v>5</v>
      </c>
      <c r="C825" s="1">
        <f>C824+$D$5</f>
        <v>-15.5</v>
      </c>
      <c r="D825" s="1" t="s">
        <v>7</v>
      </c>
      <c r="E825" s="1">
        <f>E824</f>
        <v>9.5</v>
      </c>
    </row>
    <row r="826" spans="1:9" x14ac:dyDescent="0.25">
      <c r="A826" s="1" t="s">
        <v>3</v>
      </c>
      <c r="B826" s="1" t="s">
        <v>5</v>
      </c>
      <c r="C826" s="1">
        <f>C825</f>
        <v>-15.5</v>
      </c>
      <c r="D826" s="1" t="s">
        <v>7</v>
      </c>
      <c r="E826" s="1">
        <f>E825-$F$5</f>
        <v>5.5</v>
      </c>
    </row>
    <row r="827" spans="1:9" x14ac:dyDescent="0.25">
      <c r="A827" s="1" t="s">
        <v>3</v>
      </c>
      <c r="B827" s="1" t="s">
        <v>5</v>
      </c>
      <c r="C827" s="1">
        <f>C819</f>
        <v>-19.5</v>
      </c>
      <c r="D827" s="1" t="s">
        <v>7</v>
      </c>
      <c r="E827" s="1">
        <f>E819</f>
        <v>5.5</v>
      </c>
    </row>
    <row r="828" spans="1:9" x14ac:dyDescent="0.25">
      <c r="A828" s="1" t="s">
        <v>25</v>
      </c>
      <c r="B828" s="1" t="s">
        <v>26</v>
      </c>
      <c r="C828" s="3">
        <v>0</v>
      </c>
    </row>
    <row r="829" spans="1:9" x14ac:dyDescent="0.25">
      <c r="A829" s="1" t="s">
        <v>8</v>
      </c>
      <c r="B829" s="1" t="s">
        <v>4</v>
      </c>
      <c r="C829" s="3">
        <v>0</v>
      </c>
    </row>
    <row r="830" spans="1:9" x14ac:dyDescent="0.25">
      <c r="A830" s="1" t="s">
        <v>28</v>
      </c>
      <c r="B830" s="1" t="s">
        <v>44</v>
      </c>
      <c r="C830" s="3">
        <f>IF(C817=10,1,C817+1)</f>
        <v>3</v>
      </c>
      <c r="D830" s="1" t="s">
        <v>45</v>
      </c>
      <c r="E830" s="3">
        <f>IF(C817=10,E817+1,E817)</f>
        <v>7</v>
      </c>
      <c r="F830" s="1" t="s">
        <v>29</v>
      </c>
      <c r="G830" s="6">
        <f>C834/$E$6</f>
        <v>0.45098039215686275</v>
      </c>
      <c r="H830" s="1" t="s">
        <v>30</v>
      </c>
      <c r="I830" s="6">
        <f>C836/$E$7</f>
        <v>0.67466666666666664</v>
      </c>
    </row>
    <row r="831" spans="1:9" x14ac:dyDescent="0.25">
      <c r="A831" s="1" t="s">
        <v>25</v>
      </c>
      <c r="B831" s="1" t="s">
        <v>26</v>
      </c>
      <c r="C831" s="3">
        <v>0</v>
      </c>
    </row>
    <row r="832" spans="1:9" x14ac:dyDescent="0.25">
      <c r="A832" s="1" t="s">
        <v>9</v>
      </c>
      <c r="B832" s="1" t="s">
        <v>5</v>
      </c>
      <c r="C832" s="1">
        <f>($D$4/2*$D$3*2)+C830*$D$4-$D$4+($D$4-$D$5)/2</f>
        <v>-14.5</v>
      </c>
      <c r="D832" s="1" t="s">
        <v>7</v>
      </c>
      <c r="E832" s="1">
        <f>($F$4/2*$F$3*2)+E830*$F$4-$F$4+($F$4-$F$5)/2</f>
        <v>5.5</v>
      </c>
    </row>
    <row r="833" spans="1:9" x14ac:dyDescent="0.25">
      <c r="A833" s="1" t="s">
        <v>25</v>
      </c>
      <c r="B833" s="1" t="s">
        <v>26</v>
      </c>
      <c r="C833" s="3">
        <v>0</v>
      </c>
    </row>
    <row r="834" spans="1:9" x14ac:dyDescent="0.25">
      <c r="A834" s="1" t="s">
        <v>2</v>
      </c>
      <c r="B834" s="1" t="s">
        <v>4</v>
      </c>
      <c r="C834" s="3">
        <f>ROUNDDOWN(C830*$G$6,0)+$C$6-$G$6</f>
        <v>115</v>
      </c>
    </row>
    <row r="835" spans="1:9" x14ac:dyDescent="0.25">
      <c r="A835" s="1" t="s">
        <v>25</v>
      </c>
      <c r="B835" s="1" t="s">
        <v>26</v>
      </c>
      <c r="C835" s="3">
        <v>0</v>
      </c>
    </row>
    <row r="836" spans="1:9" x14ac:dyDescent="0.25">
      <c r="A836" s="1" t="s">
        <v>3</v>
      </c>
      <c r="B836" s="1" t="s">
        <v>6</v>
      </c>
      <c r="C836" s="3">
        <f>ROUNDDOWN(E830*$G$7,0)+$C$7-$G$7</f>
        <v>674.66666666666663</v>
      </c>
    </row>
    <row r="837" spans="1:9" x14ac:dyDescent="0.25">
      <c r="A837" s="1" t="s">
        <v>3</v>
      </c>
      <c r="B837" s="1" t="s">
        <v>5</v>
      </c>
      <c r="C837" s="1">
        <f>C832</f>
        <v>-14.5</v>
      </c>
      <c r="D837" s="1" t="s">
        <v>7</v>
      </c>
      <c r="E837" s="1">
        <f>E832+$F$5</f>
        <v>9.5</v>
      </c>
    </row>
    <row r="838" spans="1:9" x14ac:dyDescent="0.25">
      <c r="A838" s="1" t="s">
        <v>3</v>
      </c>
      <c r="B838" s="1" t="s">
        <v>5</v>
      </c>
      <c r="C838" s="1">
        <f>C837+$D$5</f>
        <v>-10.5</v>
      </c>
      <c r="D838" s="1" t="s">
        <v>7</v>
      </c>
      <c r="E838" s="1">
        <f>E837</f>
        <v>9.5</v>
      </c>
    </row>
    <row r="839" spans="1:9" x14ac:dyDescent="0.25">
      <c r="A839" s="1" t="s">
        <v>3</v>
      </c>
      <c r="B839" s="1" t="s">
        <v>5</v>
      </c>
      <c r="C839" s="1">
        <f>C838</f>
        <v>-10.5</v>
      </c>
      <c r="D839" s="1" t="s">
        <v>7</v>
      </c>
      <c r="E839" s="1">
        <f>E838-$F$5</f>
        <v>5.5</v>
      </c>
    </row>
    <row r="840" spans="1:9" x14ac:dyDescent="0.25">
      <c r="A840" s="1" t="s">
        <v>3</v>
      </c>
      <c r="B840" s="1" t="s">
        <v>5</v>
      </c>
      <c r="C840" s="1">
        <f>C832</f>
        <v>-14.5</v>
      </c>
      <c r="D840" s="1" t="s">
        <v>7</v>
      </c>
      <c r="E840" s="1">
        <f>E832</f>
        <v>5.5</v>
      </c>
    </row>
    <row r="841" spans="1:9" x14ac:dyDescent="0.25">
      <c r="A841" s="1" t="s">
        <v>25</v>
      </c>
      <c r="B841" s="1" t="s">
        <v>26</v>
      </c>
      <c r="C841" s="3">
        <v>0</v>
      </c>
    </row>
    <row r="842" spans="1:9" x14ac:dyDescent="0.25">
      <c r="A842" s="1" t="s">
        <v>8</v>
      </c>
      <c r="B842" s="1" t="s">
        <v>4</v>
      </c>
      <c r="C842" s="3">
        <v>0</v>
      </c>
    </row>
    <row r="843" spans="1:9" x14ac:dyDescent="0.25">
      <c r="A843" s="1" t="s">
        <v>28</v>
      </c>
      <c r="B843" s="1" t="s">
        <v>44</v>
      </c>
      <c r="C843" s="3">
        <f>IF(C830=10,1,C830+1)</f>
        <v>4</v>
      </c>
      <c r="D843" s="1" t="s">
        <v>45</v>
      </c>
      <c r="E843" s="3">
        <f>IF(C830=10,E830+1,E830)</f>
        <v>7</v>
      </c>
      <c r="F843" s="1" t="s">
        <v>29</v>
      </c>
      <c r="G843" s="6">
        <f>C847/$E$6</f>
        <v>0.52941176470588236</v>
      </c>
      <c r="H843" s="1" t="s">
        <v>30</v>
      </c>
      <c r="I843" s="6">
        <f>C849/$E$7</f>
        <v>0.67466666666666664</v>
      </c>
    </row>
    <row r="844" spans="1:9" x14ac:dyDescent="0.25">
      <c r="A844" s="1" t="s">
        <v>25</v>
      </c>
      <c r="B844" s="1" t="s">
        <v>26</v>
      </c>
      <c r="C844" s="3">
        <v>0</v>
      </c>
    </row>
    <row r="845" spans="1:9" x14ac:dyDescent="0.25">
      <c r="A845" s="1" t="s">
        <v>9</v>
      </c>
      <c r="B845" s="1" t="s">
        <v>5</v>
      </c>
      <c r="C845" s="1">
        <f>($D$4/2*$D$3*2)+C843*$D$4-$D$4+($D$4-$D$5)/2</f>
        <v>-9.5</v>
      </c>
      <c r="D845" s="1" t="s">
        <v>7</v>
      </c>
      <c r="E845" s="1">
        <f>($F$4/2*$F$3*2)+E843*$F$4-$F$4+($F$4-$F$5)/2</f>
        <v>5.5</v>
      </c>
    </row>
    <row r="846" spans="1:9" x14ac:dyDescent="0.25">
      <c r="A846" s="1" t="s">
        <v>25</v>
      </c>
      <c r="B846" s="1" t="s">
        <v>26</v>
      </c>
      <c r="C846" s="3">
        <v>0</v>
      </c>
    </row>
    <row r="847" spans="1:9" x14ac:dyDescent="0.25">
      <c r="A847" s="1" t="s">
        <v>2</v>
      </c>
      <c r="B847" s="1" t="s">
        <v>4</v>
      </c>
      <c r="C847" s="3">
        <f>ROUNDDOWN(C843*$G$6,0)+$C$6-$G$6</f>
        <v>135</v>
      </c>
    </row>
    <row r="848" spans="1:9" x14ac:dyDescent="0.25">
      <c r="A848" s="1" t="s">
        <v>25</v>
      </c>
      <c r="B848" s="1" t="s">
        <v>26</v>
      </c>
      <c r="C848" s="3">
        <v>0</v>
      </c>
    </row>
    <row r="849" spans="1:9" x14ac:dyDescent="0.25">
      <c r="A849" s="1" t="s">
        <v>3</v>
      </c>
      <c r="B849" s="1" t="s">
        <v>6</v>
      </c>
      <c r="C849" s="3">
        <f>ROUNDDOWN(E843*$G$7,0)+$C$7-$G$7</f>
        <v>674.66666666666663</v>
      </c>
    </row>
    <row r="850" spans="1:9" x14ac:dyDescent="0.25">
      <c r="A850" s="1" t="s">
        <v>3</v>
      </c>
      <c r="B850" s="1" t="s">
        <v>5</v>
      </c>
      <c r="C850" s="1">
        <f>C845</f>
        <v>-9.5</v>
      </c>
      <c r="D850" s="1" t="s">
        <v>7</v>
      </c>
      <c r="E850" s="1">
        <f>E845+$F$5</f>
        <v>9.5</v>
      </c>
    </row>
    <row r="851" spans="1:9" x14ac:dyDescent="0.25">
      <c r="A851" s="1" t="s">
        <v>3</v>
      </c>
      <c r="B851" s="1" t="s">
        <v>5</v>
      </c>
      <c r="C851" s="1">
        <f>C850+$D$5</f>
        <v>-5.5</v>
      </c>
      <c r="D851" s="1" t="s">
        <v>7</v>
      </c>
      <c r="E851" s="1">
        <f>E850</f>
        <v>9.5</v>
      </c>
    </row>
    <row r="852" spans="1:9" x14ac:dyDescent="0.25">
      <c r="A852" s="1" t="s">
        <v>3</v>
      </c>
      <c r="B852" s="1" t="s">
        <v>5</v>
      </c>
      <c r="C852" s="1">
        <f>C851</f>
        <v>-5.5</v>
      </c>
      <c r="D852" s="1" t="s">
        <v>7</v>
      </c>
      <c r="E852" s="1">
        <f>E851-$F$5</f>
        <v>5.5</v>
      </c>
    </row>
    <row r="853" spans="1:9" x14ac:dyDescent="0.25">
      <c r="A853" s="1" t="s">
        <v>3</v>
      </c>
      <c r="B853" s="1" t="s">
        <v>5</v>
      </c>
      <c r="C853" s="1">
        <f>C845</f>
        <v>-9.5</v>
      </c>
      <c r="D853" s="1" t="s">
        <v>7</v>
      </c>
      <c r="E853" s="1">
        <f>E845</f>
        <v>5.5</v>
      </c>
    </row>
    <row r="854" spans="1:9" x14ac:dyDescent="0.25">
      <c r="A854" s="1" t="s">
        <v>25</v>
      </c>
      <c r="B854" s="1" t="s">
        <v>26</v>
      </c>
      <c r="C854" s="3">
        <v>0</v>
      </c>
    </row>
    <row r="855" spans="1:9" x14ac:dyDescent="0.25">
      <c r="A855" s="1" t="s">
        <v>8</v>
      </c>
      <c r="B855" s="1" t="s">
        <v>4</v>
      </c>
      <c r="C855" s="3">
        <v>0</v>
      </c>
    </row>
    <row r="856" spans="1:9" x14ac:dyDescent="0.25">
      <c r="A856" s="1" t="s">
        <v>28</v>
      </c>
      <c r="B856" s="1" t="s">
        <v>44</v>
      </c>
      <c r="C856" s="3">
        <f>IF(C843=10,1,C843+1)</f>
        <v>5</v>
      </c>
      <c r="D856" s="1" t="s">
        <v>45</v>
      </c>
      <c r="E856" s="3">
        <f>IF(C843=10,E843+1,E843)</f>
        <v>7</v>
      </c>
      <c r="F856" s="1" t="s">
        <v>29</v>
      </c>
      <c r="G856" s="6">
        <f>C860/$E$6</f>
        <v>0.60784313725490191</v>
      </c>
      <c r="H856" s="1" t="s">
        <v>30</v>
      </c>
      <c r="I856" s="6">
        <f>C862/$E$7</f>
        <v>0.67466666666666664</v>
      </c>
    </row>
    <row r="857" spans="1:9" x14ac:dyDescent="0.25">
      <c r="A857" s="1" t="s">
        <v>25</v>
      </c>
      <c r="B857" s="1" t="s">
        <v>26</v>
      </c>
      <c r="C857" s="3">
        <v>0</v>
      </c>
    </row>
    <row r="858" spans="1:9" x14ac:dyDescent="0.25">
      <c r="A858" s="1" t="s">
        <v>9</v>
      </c>
      <c r="B858" s="1" t="s">
        <v>5</v>
      </c>
      <c r="C858" s="1">
        <f>($D$4/2*$D$3*2)+C856*$D$4-$D$4+($D$4-$D$5)/2</f>
        <v>-4.5</v>
      </c>
      <c r="D858" s="1" t="s">
        <v>7</v>
      </c>
      <c r="E858" s="1">
        <f>($F$4/2*$F$3*2)+E856*$F$4-$F$4+($F$4-$F$5)/2</f>
        <v>5.5</v>
      </c>
    </row>
    <row r="859" spans="1:9" x14ac:dyDescent="0.25">
      <c r="A859" s="1" t="s">
        <v>25</v>
      </c>
      <c r="B859" s="1" t="s">
        <v>26</v>
      </c>
      <c r="C859" s="3">
        <v>0</v>
      </c>
    </row>
    <row r="860" spans="1:9" x14ac:dyDescent="0.25">
      <c r="A860" s="1" t="s">
        <v>2</v>
      </c>
      <c r="B860" s="1" t="s">
        <v>4</v>
      </c>
      <c r="C860" s="3">
        <f>ROUNDDOWN(C856*$G$6,0)+$C$6-$G$6</f>
        <v>155</v>
      </c>
    </row>
    <row r="861" spans="1:9" x14ac:dyDescent="0.25">
      <c r="A861" s="1" t="s">
        <v>25</v>
      </c>
      <c r="B861" s="1" t="s">
        <v>26</v>
      </c>
      <c r="C861" s="3">
        <v>0</v>
      </c>
    </row>
    <row r="862" spans="1:9" x14ac:dyDescent="0.25">
      <c r="A862" s="1" t="s">
        <v>3</v>
      </c>
      <c r="B862" s="1" t="s">
        <v>6</v>
      </c>
      <c r="C862" s="3">
        <f>ROUNDDOWN(E856*$G$7,0)+$C$7-$G$7</f>
        <v>674.66666666666663</v>
      </c>
    </row>
    <row r="863" spans="1:9" x14ac:dyDescent="0.25">
      <c r="A863" s="1" t="s">
        <v>3</v>
      </c>
      <c r="B863" s="1" t="s">
        <v>5</v>
      </c>
      <c r="C863" s="1">
        <f>C858</f>
        <v>-4.5</v>
      </c>
      <c r="D863" s="1" t="s">
        <v>7</v>
      </c>
      <c r="E863" s="1">
        <f>E858+$F$5</f>
        <v>9.5</v>
      </c>
    </row>
    <row r="864" spans="1:9" x14ac:dyDescent="0.25">
      <c r="A864" s="1" t="s">
        <v>3</v>
      </c>
      <c r="B864" s="1" t="s">
        <v>5</v>
      </c>
      <c r="C864" s="1">
        <f>C863+$D$5</f>
        <v>-0.5</v>
      </c>
      <c r="D864" s="1" t="s">
        <v>7</v>
      </c>
      <c r="E864" s="1">
        <f>E863</f>
        <v>9.5</v>
      </c>
    </row>
    <row r="865" spans="1:9" x14ac:dyDescent="0.25">
      <c r="A865" s="1" t="s">
        <v>3</v>
      </c>
      <c r="B865" s="1" t="s">
        <v>5</v>
      </c>
      <c r="C865" s="1">
        <f>C864</f>
        <v>-0.5</v>
      </c>
      <c r="D865" s="1" t="s">
        <v>7</v>
      </c>
      <c r="E865" s="1">
        <f>E864-$F$5</f>
        <v>5.5</v>
      </c>
    </row>
    <row r="866" spans="1:9" x14ac:dyDescent="0.25">
      <c r="A866" s="1" t="s">
        <v>3</v>
      </c>
      <c r="B866" s="1" t="s">
        <v>5</v>
      </c>
      <c r="C866" s="1">
        <f>C858</f>
        <v>-4.5</v>
      </c>
      <c r="D866" s="1" t="s">
        <v>7</v>
      </c>
      <c r="E866" s="1">
        <f>E858</f>
        <v>5.5</v>
      </c>
    </row>
    <row r="867" spans="1:9" x14ac:dyDescent="0.25">
      <c r="A867" s="1" t="s">
        <v>25</v>
      </c>
      <c r="B867" s="1" t="s">
        <v>26</v>
      </c>
      <c r="C867" s="3">
        <v>0</v>
      </c>
    </row>
    <row r="868" spans="1:9" x14ac:dyDescent="0.25">
      <c r="A868" s="1" t="s">
        <v>8</v>
      </c>
      <c r="B868" s="1" t="s">
        <v>4</v>
      </c>
      <c r="C868" s="3">
        <v>0</v>
      </c>
    </row>
    <row r="869" spans="1:9" x14ac:dyDescent="0.25">
      <c r="A869" s="1" t="s">
        <v>28</v>
      </c>
      <c r="B869" s="1" t="s">
        <v>44</v>
      </c>
      <c r="C869" s="3">
        <f>IF(C856=10,1,C856+1)</f>
        <v>6</v>
      </c>
      <c r="D869" s="1" t="s">
        <v>45</v>
      </c>
      <c r="E869" s="3">
        <f>IF(C856=10,E856+1,E856)</f>
        <v>7</v>
      </c>
      <c r="F869" s="1" t="s">
        <v>29</v>
      </c>
      <c r="G869" s="6">
        <f>C873/$E$6</f>
        <v>0.68627450980392157</v>
      </c>
      <c r="H869" s="1" t="s">
        <v>30</v>
      </c>
      <c r="I869" s="6">
        <f>C875/$E$7</f>
        <v>0.67466666666666664</v>
      </c>
    </row>
    <row r="870" spans="1:9" x14ac:dyDescent="0.25">
      <c r="A870" s="1" t="s">
        <v>25</v>
      </c>
      <c r="B870" s="1" t="s">
        <v>26</v>
      </c>
      <c r="C870" s="3">
        <v>0</v>
      </c>
    </row>
    <row r="871" spans="1:9" x14ac:dyDescent="0.25">
      <c r="A871" s="1" t="s">
        <v>9</v>
      </c>
      <c r="B871" s="1" t="s">
        <v>5</v>
      </c>
      <c r="C871" s="1">
        <f>($D$4/2*$D$3*2)+C869*$D$4-$D$4+($D$4-$D$5)/2</f>
        <v>0.5</v>
      </c>
      <c r="D871" s="1" t="s">
        <v>7</v>
      </c>
      <c r="E871" s="1">
        <f>($F$4/2*$F$3*2)+E869*$F$4-$F$4+($F$4-$F$5)/2</f>
        <v>5.5</v>
      </c>
    </row>
    <row r="872" spans="1:9" x14ac:dyDescent="0.25">
      <c r="A872" s="1" t="s">
        <v>25</v>
      </c>
      <c r="B872" s="1" t="s">
        <v>26</v>
      </c>
      <c r="C872" s="3">
        <v>0</v>
      </c>
    </row>
    <row r="873" spans="1:9" x14ac:dyDescent="0.25">
      <c r="A873" s="1" t="s">
        <v>2</v>
      </c>
      <c r="B873" s="1" t="s">
        <v>4</v>
      </c>
      <c r="C873" s="3">
        <f>ROUNDDOWN(C869*$G$6,0)+$C$6-$G$6</f>
        <v>175</v>
      </c>
    </row>
    <row r="874" spans="1:9" x14ac:dyDescent="0.25">
      <c r="A874" s="1" t="s">
        <v>25</v>
      </c>
      <c r="B874" s="1" t="s">
        <v>26</v>
      </c>
      <c r="C874" s="3">
        <v>0</v>
      </c>
    </row>
    <row r="875" spans="1:9" x14ac:dyDescent="0.25">
      <c r="A875" s="1" t="s">
        <v>3</v>
      </c>
      <c r="B875" s="1" t="s">
        <v>6</v>
      </c>
      <c r="C875" s="3">
        <f>ROUNDDOWN(E869*$G$7,0)+$C$7-$G$7</f>
        <v>674.66666666666663</v>
      </c>
    </row>
    <row r="876" spans="1:9" x14ac:dyDescent="0.25">
      <c r="A876" s="1" t="s">
        <v>3</v>
      </c>
      <c r="B876" s="1" t="s">
        <v>5</v>
      </c>
      <c r="C876" s="1">
        <f>C871</f>
        <v>0.5</v>
      </c>
      <c r="D876" s="1" t="s">
        <v>7</v>
      </c>
      <c r="E876" s="1">
        <f>E871+$F$5</f>
        <v>9.5</v>
      </c>
    </row>
    <row r="877" spans="1:9" x14ac:dyDescent="0.25">
      <c r="A877" s="1" t="s">
        <v>3</v>
      </c>
      <c r="B877" s="1" t="s">
        <v>5</v>
      </c>
      <c r="C877" s="1">
        <f>C876+$D$5</f>
        <v>4.5</v>
      </c>
      <c r="D877" s="1" t="s">
        <v>7</v>
      </c>
      <c r="E877" s="1">
        <f>E876</f>
        <v>9.5</v>
      </c>
    </row>
    <row r="878" spans="1:9" x14ac:dyDescent="0.25">
      <c r="A878" s="1" t="s">
        <v>3</v>
      </c>
      <c r="B878" s="1" t="s">
        <v>5</v>
      </c>
      <c r="C878" s="1">
        <f>C877</f>
        <v>4.5</v>
      </c>
      <c r="D878" s="1" t="s">
        <v>7</v>
      </c>
      <c r="E878" s="1">
        <f>E877-$F$5</f>
        <v>5.5</v>
      </c>
    </row>
    <row r="879" spans="1:9" x14ac:dyDescent="0.25">
      <c r="A879" s="1" t="s">
        <v>3</v>
      </c>
      <c r="B879" s="1" t="s">
        <v>5</v>
      </c>
      <c r="C879" s="1">
        <f>C871</f>
        <v>0.5</v>
      </c>
      <c r="D879" s="1" t="s">
        <v>7</v>
      </c>
      <c r="E879" s="1">
        <f>E871</f>
        <v>5.5</v>
      </c>
    </row>
    <row r="880" spans="1:9" x14ac:dyDescent="0.25">
      <c r="A880" s="1" t="s">
        <v>25</v>
      </c>
      <c r="B880" s="1" t="s">
        <v>26</v>
      </c>
      <c r="C880" s="3">
        <v>0</v>
      </c>
    </row>
    <row r="881" spans="1:9" x14ac:dyDescent="0.25">
      <c r="A881" s="1" t="s">
        <v>8</v>
      </c>
      <c r="B881" s="1" t="s">
        <v>4</v>
      </c>
      <c r="C881" s="3">
        <v>0</v>
      </c>
    </row>
    <row r="882" spans="1:9" x14ac:dyDescent="0.25">
      <c r="A882" s="1" t="s">
        <v>28</v>
      </c>
      <c r="B882" s="1" t="s">
        <v>44</v>
      </c>
      <c r="C882" s="3">
        <f>IF(C869=10,1,C869+1)</f>
        <v>7</v>
      </c>
      <c r="D882" s="1" t="s">
        <v>45</v>
      </c>
      <c r="E882" s="3">
        <f>IF(C869=10,E869+1,E869)</f>
        <v>7</v>
      </c>
      <c r="F882" s="1" t="s">
        <v>29</v>
      </c>
      <c r="G882" s="6">
        <f>C886/$E$6</f>
        <v>0.76470588235294112</v>
      </c>
      <c r="H882" s="1" t="s">
        <v>30</v>
      </c>
      <c r="I882" s="6">
        <f>C888/$E$7</f>
        <v>0.67466666666666664</v>
      </c>
    </row>
    <row r="883" spans="1:9" x14ac:dyDescent="0.25">
      <c r="A883" s="1" t="s">
        <v>25</v>
      </c>
      <c r="B883" s="1" t="s">
        <v>26</v>
      </c>
      <c r="C883" s="3">
        <v>0</v>
      </c>
    </row>
    <row r="884" spans="1:9" x14ac:dyDescent="0.25">
      <c r="A884" s="1" t="s">
        <v>9</v>
      </c>
      <c r="B884" s="1" t="s">
        <v>5</v>
      </c>
      <c r="C884" s="1">
        <f>($D$4/2*$D$3*2)+C882*$D$4-$D$4+($D$4-$D$5)/2</f>
        <v>5.5</v>
      </c>
      <c r="D884" s="1" t="s">
        <v>7</v>
      </c>
      <c r="E884" s="1">
        <f>($F$4/2*$F$3*2)+E882*$F$4-$F$4+($F$4-$F$5)/2</f>
        <v>5.5</v>
      </c>
    </row>
    <row r="885" spans="1:9" x14ac:dyDescent="0.25">
      <c r="A885" s="1" t="s">
        <v>25</v>
      </c>
      <c r="B885" s="1" t="s">
        <v>26</v>
      </c>
      <c r="C885" s="3">
        <v>0</v>
      </c>
    </row>
    <row r="886" spans="1:9" x14ac:dyDescent="0.25">
      <c r="A886" s="1" t="s">
        <v>2</v>
      </c>
      <c r="B886" s="1" t="s">
        <v>4</v>
      </c>
      <c r="C886" s="3">
        <f>ROUNDDOWN(C882*$G$6,0)+$C$6-$G$6</f>
        <v>195</v>
      </c>
    </row>
    <row r="887" spans="1:9" x14ac:dyDescent="0.25">
      <c r="A887" s="1" t="s">
        <v>25</v>
      </c>
      <c r="B887" s="1" t="s">
        <v>26</v>
      </c>
      <c r="C887" s="3">
        <v>0</v>
      </c>
    </row>
    <row r="888" spans="1:9" x14ac:dyDescent="0.25">
      <c r="A888" s="1" t="s">
        <v>3</v>
      </c>
      <c r="B888" s="1" t="s">
        <v>6</v>
      </c>
      <c r="C888" s="3">
        <f>ROUNDDOWN(E882*$G$7,0)+$C$7-$G$7</f>
        <v>674.66666666666663</v>
      </c>
    </row>
    <row r="889" spans="1:9" x14ac:dyDescent="0.25">
      <c r="A889" s="1" t="s">
        <v>3</v>
      </c>
      <c r="B889" s="1" t="s">
        <v>5</v>
      </c>
      <c r="C889" s="1">
        <f>C884</f>
        <v>5.5</v>
      </c>
      <c r="D889" s="1" t="s">
        <v>7</v>
      </c>
      <c r="E889" s="1">
        <f>E884+$F$5</f>
        <v>9.5</v>
      </c>
    </row>
    <row r="890" spans="1:9" x14ac:dyDescent="0.25">
      <c r="A890" s="1" t="s">
        <v>3</v>
      </c>
      <c r="B890" s="1" t="s">
        <v>5</v>
      </c>
      <c r="C890" s="1">
        <f>C889+$D$5</f>
        <v>9.5</v>
      </c>
      <c r="D890" s="1" t="s">
        <v>7</v>
      </c>
      <c r="E890" s="1">
        <f>E889</f>
        <v>9.5</v>
      </c>
    </row>
    <row r="891" spans="1:9" x14ac:dyDescent="0.25">
      <c r="A891" s="1" t="s">
        <v>3</v>
      </c>
      <c r="B891" s="1" t="s">
        <v>5</v>
      </c>
      <c r="C891" s="1">
        <f>C890</f>
        <v>9.5</v>
      </c>
      <c r="D891" s="1" t="s">
        <v>7</v>
      </c>
      <c r="E891" s="1">
        <f>E890-$F$5</f>
        <v>5.5</v>
      </c>
    </row>
    <row r="892" spans="1:9" x14ac:dyDescent="0.25">
      <c r="A892" s="1" t="s">
        <v>3</v>
      </c>
      <c r="B892" s="1" t="s">
        <v>5</v>
      </c>
      <c r="C892" s="1">
        <f>C884</f>
        <v>5.5</v>
      </c>
      <c r="D892" s="1" t="s">
        <v>7</v>
      </c>
      <c r="E892" s="1">
        <f>E884</f>
        <v>5.5</v>
      </c>
    </row>
    <row r="893" spans="1:9" x14ac:dyDescent="0.25">
      <c r="A893" s="1" t="s">
        <v>25</v>
      </c>
      <c r="B893" s="1" t="s">
        <v>26</v>
      </c>
      <c r="C893" s="3">
        <v>0</v>
      </c>
    </row>
    <row r="894" spans="1:9" x14ac:dyDescent="0.25">
      <c r="A894" s="1" t="s">
        <v>8</v>
      </c>
      <c r="B894" s="1" t="s">
        <v>4</v>
      </c>
      <c r="C894" s="3">
        <v>0</v>
      </c>
    </row>
    <row r="895" spans="1:9" x14ac:dyDescent="0.25">
      <c r="A895" s="1" t="s">
        <v>28</v>
      </c>
      <c r="B895" s="1" t="s">
        <v>44</v>
      </c>
      <c r="C895" s="3">
        <f>IF(C882=10,1,C882+1)</f>
        <v>8</v>
      </c>
      <c r="D895" s="1" t="s">
        <v>45</v>
      </c>
      <c r="E895" s="3">
        <f>IF(C882=10,E882+1,E882)</f>
        <v>7</v>
      </c>
      <c r="F895" s="1" t="s">
        <v>29</v>
      </c>
      <c r="G895" s="6">
        <f>C899/$E$6</f>
        <v>0.84313725490196079</v>
      </c>
      <c r="H895" s="1" t="s">
        <v>30</v>
      </c>
      <c r="I895" s="6">
        <f>C901/$E$7</f>
        <v>0.67466666666666664</v>
      </c>
    </row>
    <row r="896" spans="1:9" x14ac:dyDescent="0.25">
      <c r="A896" s="1" t="s">
        <v>25</v>
      </c>
      <c r="B896" s="1" t="s">
        <v>26</v>
      </c>
      <c r="C896" s="3">
        <v>0</v>
      </c>
    </row>
    <row r="897" spans="1:9" x14ac:dyDescent="0.25">
      <c r="A897" s="1" t="s">
        <v>9</v>
      </c>
      <c r="B897" s="1" t="s">
        <v>5</v>
      </c>
      <c r="C897" s="1">
        <f>($D$4/2*$D$3*2)+C895*$D$4-$D$4+($D$4-$D$5)/2</f>
        <v>10.5</v>
      </c>
      <c r="D897" s="1" t="s">
        <v>7</v>
      </c>
      <c r="E897" s="1">
        <f>($F$4/2*$F$3*2)+E895*$F$4-$F$4+($F$4-$F$5)/2</f>
        <v>5.5</v>
      </c>
    </row>
    <row r="898" spans="1:9" x14ac:dyDescent="0.25">
      <c r="A898" s="1" t="s">
        <v>25</v>
      </c>
      <c r="B898" s="1" t="s">
        <v>26</v>
      </c>
      <c r="C898" s="3">
        <v>0</v>
      </c>
    </row>
    <row r="899" spans="1:9" x14ac:dyDescent="0.25">
      <c r="A899" s="1" t="s">
        <v>2</v>
      </c>
      <c r="B899" s="1" t="s">
        <v>4</v>
      </c>
      <c r="C899" s="3">
        <f>ROUNDDOWN(C895*$G$6,0)+$C$6-$G$6</f>
        <v>215</v>
      </c>
    </row>
    <row r="900" spans="1:9" x14ac:dyDescent="0.25">
      <c r="A900" s="1" t="s">
        <v>25</v>
      </c>
      <c r="B900" s="1" t="s">
        <v>26</v>
      </c>
      <c r="C900" s="3">
        <v>0</v>
      </c>
    </row>
    <row r="901" spans="1:9" x14ac:dyDescent="0.25">
      <c r="A901" s="1" t="s">
        <v>3</v>
      </c>
      <c r="B901" s="1" t="s">
        <v>6</v>
      </c>
      <c r="C901" s="3">
        <f>ROUNDDOWN(E895*$G$7,0)+$C$7-$G$7</f>
        <v>674.66666666666663</v>
      </c>
    </row>
    <row r="902" spans="1:9" x14ac:dyDescent="0.25">
      <c r="A902" s="1" t="s">
        <v>3</v>
      </c>
      <c r="B902" s="1" t="s">
        <v>5</v>
      </c>
      <c r="C902" s="1">
        <f>C897</f>
        <v>10.5</v>
      </c>
      <c r="D902" s="1" t="s">
        <v>7</v>
      </c>
      <c r="E902" s="1">
        <f>E897+$F$5</f>
        <v>9.5</v>
      </c>
    </row>
    <row r="903" spans="1:9" x14ac:dyDescent="0.25">
      <c r="A903" s="1" t="s">
        <v>3</v>
      </c>
      <c r="B903" s="1" t="s">
        <v>5</v>
      </c>
      <c r="C903" s="1">
        <f>C902+$D$5</f>
        <v>14.5</v>
      </c>
      <c r="D903" s="1" t="s">
        <v>7</v>
      </c>
      <c r="E903" s="1">
        <f>E902</f>
        <v>9.5</v>
      </c>
    </row>
    <row r="904" spans="1:9" x14ac:dyDescent="0.25">
      <c r="A904" s="1" t="s">
        <v>3</v>
      </c>
      <c r="B904" s="1" t="s">
        <v>5</v>
      </c>
      <c r="C904" s="1">
        <f>C903</f>
        <v>14.5</v>
      </c>
      <c r="D904" s="1" t="s">
        <v>7</v>
      </c>
      <c r="E904" s="1">
        <f>E903-$F$5</f>
        <v>5.5</v>
      </c>
    </row>
    <row r="905" spans="1:9" x14ac:dyDescent="0.25">
      <c r="A905" s="1" t="s">
        <v>3</v>
      </c>
      <c r="B905" s="1" t="s">
        <v>5</v>
      </c>
      <c r="C905" s="1">
        <f>C897</f>
        <v>10.5</v>
      </c>
      <c r="D905" s="1" t="s">
        <v>7</v>
      </c>
      <c r="E905" s="1">
        <f>E897</f>
        <v>5.5</v>
      </c>
    </row>
    <row r="906" spans="1:9" x14ac:dyDescent="0.25">
      <c r="A906" s="1" t="s">
        <v>25</v>
      </c>
      <c r="B906" s="1" t="s">
        <v>26</v>
      </c>
      <c r="C906" s="3">
        <v>0</v>
      </c>
    </row>
    <row r="907" spans="1:9" x14ac:dyDescent="0.25">
      <c r="A907" s="1" t="s">
        <v>8</v>
      </c>
      <c r="B907" s="1" t="s">
        <v>4</v>
      </c>
      <c r="C907" s="3">
        <v>0</v>
      </c>
    </row>
    <row r="908" spans="1:9" x14ac:dyDescent="0.25">
      <c r="A908" s="1" t="s">
        <v>28</v>
      </c>
      <c r="B908" s="1" t="s">
        <v>44</v>
      </c>
      <c r="C908" s="3">
        <f>IF(C895=10,1,C895+1)</f>
        <v>9</v>
      </c>
      <c r="D908" s="1" t="s">
        <v>45</v>
      </c>
      <c r="E908" s="3">
        <f>IF(C895=10,E895+1,E895)</f>
        <v>7</v>
      </c>
      <c r="F908" s="1" t="s">
        <v>29</v>
      </c>
      <c r="G908" s="6">
        <f>C912/$E$6</f>
        <v>0.92156862745098034</v>
      </c>
      <c r="H908" s="1" t="s">
        <v>30</v>
      </c>
      <c r="I908" s="6">
        <f>C914/$E$7</f>
        <v>0.67466666666666664</v>
      </c>
    </row>
    <row r="909" spans="1:9" x14ac:dyDescent="0.25">
      <c r="A909" s="1" t="s">
        <v>25</v>
      </c>
      <c r="B909" s="1" t="s">
        <v>26</v>
      </c>
      <c r="C909" s="3">
        <v>0</v>
      </c>
    </row>
    <row r="910" spans="1:9" x14ac:dyDescent="0.25">
      <c r="A910" s="1" t="s">
        <v>9</v>
      </c>
      <c r="B910" s="1" t="s">
        <v>5</v>
      </c>
      <c r="C910" s="1">
        <f>($D$4/2*$D$3*2)+C908*$D$4-$D$4+($D$4-$D$5)/2</f>
        <v>15.5</v>
      </c>
      <c r="D910" s="1" t="s">
        <v>7</v>
      </c>
      <c r="E910" s="1">
        <f>($F$4/2*$F$3*2)+E908*$F$4-$F$4+($F$4-$F$5)/2</f>
        <v>5.5</v>
      </c>
    </row>
    <row r="911" spans="1:9" x14ac:dyDescent="0.25">
      <c r="A911" s="1" t="s">
        <v>25</v>
      </c>
      <c r="B911" s="1" t="s">
        <v>26</v>
      </c>
      <c r="C911" s="3">
        <v>0</v>
      </c>
    </row>
    <row r="912" spans="1:9" x14ac:dyDescent="0.25">
      <c r="A912" s="1" t="s">
        <v>2</v>
      </c>
      <c r="B912" s="1" t="s">
        <v>4</v>
      </c>
      <c r="C912" s="3">
        <f>ROUNDDOWN(C908*$G$6,0)+$C$6-$G$6</f>
        <v>235</v>
      </c>
    </row>
    <row r="913" spans="1:9" x14ac:dyDescent="0.25">
      <c r="A913" s="1" t="s">
        <v>25</v>
      </c>
      <c r="B913" s="1" t="s">
        <v>26</v>
      </c>
      <c r="C913" s="3">
        <v>0</v>
      </c>
    </row>
    <row r="914" spans="1:9" x14ac:dyDescent="0.25">
      <c r="A914" s="1" t="s">
        <v>3</v>
      </c>
      <c r="B914" s="1" t="s">
        <v>6</v>
      </c>
      <c r="C914" s="3">
        <f>ROUNDDOWN(E908*$G$7,0)+$C$7-$G$7</f>
        <v>674.66666666666663</v>
      </c>
    </row>
    <row r="915" spans="1:9" x14ac:dyDescent="0.25">
      <c r="A915" s="1" t="s">
        <v>3</v>
      </c>
      <c r="B915" s="1" t="s">
        <v>5</v>
      </c>
      <c r="C915" s="1">
        <f>C910</f>
        <v>15.5</v>
      </c>
      <c r="D915" s="1" t="s">
        <v>7</v>
      </c>
      <c r="E915" s="1">
        <f>E910+$F$5</f>
        <v>9.5</v>
      </c>
    </row>
    <row r="916" spans="1:9" x14ac:dyDescent="0.25">
      <c r="A916" s="1" t="s">
        <v>3</v>
      </c>
      <c r="B916" s="1" t="s">
        <v>5</v>
      </c>
      <c r="C916" s="1">
        <f>C915+$D$5</f>
        <v>19.5</v>
      </c>
      <c r="D916" s="1" t="s">
        <v>7</v>
      </c>
      <c r="E916" s="1">
        <f>E915</f>
        <v>9.5</v>
      </c>
    </row>
    <row r="917" spans="1:9" x14ac:dyDescent="0.25">
      <c r="A917" s="1" t="s">
        <v>3</v>
      </c>
      <c r="B917" s="1" t="s">
        <v>5</v>
      </c>
      <c r="C917" s="1">
        <f>C916</f>
        <v>19.5</v>
      </c>
      <c r="D917" s="1" t="s">
        <v>7</v>
      </c>
      <c r="E917" s="1">
        <f>E916-$F$5</f>
        <v>5.5</v>
      </c>
    </row>
    <row r="918" spans="1:9" x14ac:dyDescent="0.25">
      <c r="A918" s="1" t="s">
        <v>3</v>
      </c>
      <c r="B918" s="1" t="s">
        <v>5</v>
      </c>
      <c r="C918" s="1">
        <f>C910</f>
        <v>15.5</v>
      </c>
      <c r="D918" s="1" t="s">
        <v>7</v>
      </c>
      <c r="E918" s="1">
        <f>E910</f>
        <v>5.5</v>
      </c>
    </row>
    <row r="919" spans="1:9" x14ac:dyDescent="0.25">
      <c r="A919" s="1" t="s">
        <v>25</v>
      </c>
      <c r="B919" s="1" t="s">
        <v>26</v>
      </c>
      <c r="C919" s="3">
        <v>0</v>
      </c>
    </row>
    <row r="920" spans="1:9" x14ac:dyDescent="0.25">
      <c r="A920" s="1" t="s">
        <v>8</v>
      </c>
      <c r="B920" s="1" t="s">
        <v>4</v>
      </c>
      <c r="C920" s="3">
        <v>0</v>
      </c>
    </row>
    <row r="921" spans="1:9" x14ac:dyDescent="0.25">
      <c r="A921" s="1" t="s">
        <v>28</v>
      </c>
      <c r="B921" s="1" t="s">
        <v>44</v>
      </c>
      <c r="C921" s="3">
        <f>IF(C908=10,1,C908+1)</f>
        <v>10</v>
      </c>
      <c r="D921" s="1" t="s">
        <v>45</v>
      </c>
      <c r="E921" s="3">
        <f>IF(C908=10,E908+1,E908)</f>
        <v>7</v>
      </c>
      <c r="F921" s="1" t="s">
        <v>29</v>
      </c>
      <c r="G921" s="6">
        <f>C925/$E$6</f>
        <v>1</v>
      </c>
      <c r="H921" s="1" t="s">
        <v>30</v>
      </c>
      <c r="I921" s="6">
        <f>C927/$E$7</f>
        <v>0.67466666666666664</v>
      </c>
    </row>
    <row r="922" spans="1:9" x14ac:dyDescent="0.25">
      <c r="A922" s="1" t="s">
        <v>25</v>
      </c>
      <c r="B922" s="1" t="s">
        <v>26</v>
      </c>
      <c r="C922" s="3">
        <v>0</v>
      </c>
    </row>
    <row r="923" spans="1:9" x14ac:dyDescent="0.25">
      <c r="A923" s="1" t="s">
        <v>9</v>
      </c>
      <c r="B923" s="1" t="s">
        <v>5</v>
      </c>
      <c r="C923" s="1">
        <f>($D$4/2*$D$3*2)+C921*$D$4-$D$4+($D$4-$D$5)/2</f>
        <v>20.5</v>
      </c>
      <c r="D923" s="1" t="s">
        <v>7</v>
      </c>
      <c r="E923" s="1">
        <f>($F$4/2*$F$3*2)+E921*$F$4-$F$4+($F$4-$F$5)/2</f>
        <v>5.5</v>
      </c>
    </row>
    <row r="924" spans="1:9" x14ac:dyDescent="0.25">
      <c r="A924" s="1" t="s">
        <v>25</v>
      </c>
      <c r="B924" s="1" t="s">
        <v>26</v>
      </c>
      <c r="C924" s="3">
        <v>0</v>
      </c>
    </row>
    <row r="925" spans="1:9" x14ac:dyDescent="0.25">
      <c r="A925" s="1" t="s">
        <v>2</v>
      </c>
      <c r="B925" s="1" t="s">
        <v>4</v>
      </c>
      <c r="C925" s="3">
        <f>ROUNDDOWN(C921*$G$6,0)+$C$6-$G$6</f>
        <v>255</v>
      </c>
    </row>
    <row r="926" spans="1:9" x14ac:dyDescent="0.25">
      <c r="A926" s="1" t="s">
        <v>25</v>
      </c>
      <c r="B926" s="1" t="s">
        <v>26</v>
      </c>
      <c r="C926" s="3">
        <v>0</v>
      </c>
    </row>
    <row r="927" spans="1:9" x14ac:dyDescent="0.25">
      <c r="A927" s="1" t="s">
        <v>3</v>
      </c>
      <c r="B927" s="1" t="s">
        <v>6</v>
      </c>
      <c r="C927" s="3">
        <f>ROUNDDOWN(E921*$G$7,0)+$C$7-$G$7</f>
        <v>674.66666666666663</v>
      </c>
    </row>
    <row r="928" spans="1:9" x14ac:dyDescent="0.25">
      <c r="A928" s="1" t="s">
        <v>3</v>
      </c>
      <c r="B928" s="1" t="s">
        <v>5</v>
      </c>
      <c r="C928" s="1">
        <f>C923</f>
        <v>20.5</v>
      </c>
      <c r="D928" s="1" t="s">
        <v>7</v>
      </c>
      <c r="E928" s="1">
        <f>E923+$F$5</f>
        <v>9.5</v>
      </c>
    </row>
    <row r="929" spans="1:9" x14ac:dyDescent="0.25">
      <c r="A929" s="1" t="s">
        <v>3</v>
      </c>
      <c r="B929" s="1" t="s">
        <v>5</v>
      </c>
      <c r="C929" s="1">
        <f>C928+$D$5</f>
        <v>24.5</v>
      </c>
      <c r="D929" s="1" t="s">
        <v>7</v>
      </c>
      <c r="E929" s="1">
        <f>E928</f>
        <v>9.5</v>
      </c>
    </row>
    <row r="930" spans="1:9" x14ac:dyDescent="0.25">
      <c r="A930" s="1" t="s">
        <v>3</v>
      </c>
      <c r="B930" s="1" t="s">
        <v>5</v>
      </c>
      <c r="C930" s="1">
        <f>C929</f>
        <v>24.5</v>
      </c>
      <c r="D930" s="1" t="s">
        <v>7</v>
      </c>
      <c r="E930" s="1">
        <f>E929-$F$5</f>
        <v>5.5</v>
      </c>
    </row>
    <row r="931" spans="1:9" x14ac:dyDescent="0.25">
      <c r="A931" s="1" t="s">
        <v>3</v>
      </c>
      <c r="B931" s="1" t="s">
        <v>5</v>
      </c>
      <c r="C931" s="1">
        <f>C923</f>
        <v>20.5</v>
      </c>
      <c r="D931" s="1" t="s">
        <v>7</v>
      </c>
      <c r="E931" s="1">
        <f>E923</f>
        <v>5.5</v>
      </c>
    </row>
    <row r="932" spans="1:9" x14ac:dyDescent="0.25">
      <c r="A932" s="1" t="s">
        <v>25</v>
      </c>
      <c r="B932" s="1" t="s">
        <v>26</v>
      </c>
      <c r="C932" s="3">
        <v>0</v>
      </c>
    </row>
    <row r="933" spans="1:9" x14ac:dyDescent="0.25">
      <c r="A933" s="1" t="s">
        <v>8</v>
      </c>
      <c r="B933" s="1" t="s">
        <v>4</v>
      </c>
      <c r="C933" s="3">
        <v>0</v>
      </c>
    </row>
    <row r="934" spans="1:9" x14ac:dyDescent="0.25">
      <c r="A934" s="1" t="s">
        <v>28</v>
      </c>
      <c r="B934" s="1" t="s">
        <v>44</v>
      </c>
      <c r="C934" s="3">
        <f>IF(C921=10,1,C921+1)</f>
        <v>1</v>
      </c>
      <c r="D934" s="1" t="s">
        <v>45</v>
      </c>
      <c r="E934" s="3">
        <f>IF(C921=10,E921+1,E921)</f>
        <v>8</v>
      </c>
      <c r="F934" s="1" t="s">
        <v>29</v>
      </c>
      <c r="G934" s="6">
        <f>C938/$E$6</f>
        <v>0.29411764705882354</v>
      </c>
      <c r="H934" s="1" t="s">
        <v>30</v>
      </c>
      <c r="I934" s="6">
        <f>C940/$E$7</f>
        <v>0.78266666666666662</v>
      </c>
    </row>
    <row r="935" spans="1:9" x14ac:dyDescent="0.25">
      <c r="A935" s="1" t="s">
        <v>25</v>
      </c>
      <c r="B935" s="1" t="s">
        <v>26</v>
      </c>
      <c r="C935" s="3">
        <v>0</v>
      </c>
    </row>
    <row r="936" spans="1:9" x14ac:dyDescent="0.25">
      <c r="A936" s="1" t="s">
        <v>9</v>
      </c>
      <c r="B936" s="1" t="s">
        <v>5</v>
      </c>
      <c r="C936" s="1">
        <f>($D$4/2*$D$3*2)+C934*$D$4-$D$4+($D$4-$D$5)/2</f>
        <v>-24.5</v>
      </c>
      <c r="D936" s="1" t="s">
        <v>7</v>
      </c>
      <c r="E936" s="1">
        <f>($F$4/2*$F$3*2)+E934*$F$4-$F$4+($F$4-$F$5)/2</f>
        <v>10.5</v>
      </c>
    </row>
    <row r="937" spans="1:9" x14ac:dyDescent="0.25">
      <c r="A937" s="1" t="s">
        <v>25</v>
      </c>
      <c r="B937" s="1" t="s">
        <v>26</v>
      </c>
      <c r="C937" s="3">
        <v>0</v>
      </c>
    </row>
    <row r="938" spans="1:9" x14ac:dyDescent="0.25">
      <c r="A938" s="1" t="s">
        <v>2</v>
      </c>
      <c r="B938" s="1" t="s">
        <v>4</v>
      </c>
      <c r="C938" s="3">
        <f>ROUNDDOWN(C934*$G$6,0)+$C$6-$G$6</f>
        <v>75</v>
      </c>
    </row>
    <row r="939" spans="1:9" x14ac:dyDescent="0.25">
      <c r="A939" s="1" t="s">
        <v>25</v>
      </c>
      <c r="B939" s="1" t="s">
        <v>26</v>
      </c>
      <c r="C939" s="3">
        <v>0</v>
      </c>
    </row>
    <row r="940" spans="1:9" x14ac:dyDescent="0.25">
      <c r="A940" s="1" t="s">
        <v>3</v>
      </c>
      <c r="B940" s="1" t="s">
        <v>6</v>
      </c>
      <c r="C940" s="3">
        <f>ROUNDDOWN(E934*$G$7,0)+$C$7-$G$7</f>
        <v>782.66666666666663</v>
      </c>
    </row>
    <row r="941" spans="1:9" x14ac:dyDescent="0.25">
      <c r="A941" s="1" t="s">
        <v>3</v>
      </c>
      <c r="B941" s="1" t="s">
        <v>5</v>
      </c>
      <c r="C941" s="1">
        <f>C936</f>
        <v>-24.5</v>
      </c>
      <c r="D941" s="1" t="s">
        <v>7</v>
      </c>
      <c r="E941" s="1">
        <f>E936+$F$5</f>
        <v>14.5</v>
      </c>
    </row>
    <row r="942" spans="1:9" x14ac:dyDescent="0.25">
      <c r="A942" s="1" t="s">
        <v>3</v>
      </c>
      <c r="B942" s="1" t="s">
        <v>5</v>
      </c>
      <c r="C942" s="1">
        <f>C941+$D$5</f>
        <v>-20.5</v>
      </c>
      <c r="D942" s="1" t="s">
        <v>7</v>
      </c>
      <c r="E942" s="1">
        <f>E941</f>
        <v>14.5</v>
      </c>
    </row>
    <row r="943" spans="1:9" x14ac:dyDescent="0.25">
      <c r="A943" s="1" t="s">
        <v>3</v>
      </c>
      <c r="B943" s="1" t="s">
        <v>5</v>
      </c>
      <c r="C943" s="1">
        <f>C942</f>
        <v>-20.5</v>
      </c>
      <c r="D943" s="1" t="s">
        <v>7</v>
      </c>
      <c r="E943" s="1">
        <f>E942-$F$5</f>
        <v>10.5</v>
      </c>
    </row>
    <row r="944" spans="1:9" x14ac:dyDescent="0.25">
      <c r="A944" s="1" t="s">
        <v>3</v>
      </c>
      <c r="B944" s="1" t="s">
        <v>5</v>
      </c>
      <c r="C944" s="1">
        <f>C936</f>
        <v>-24.5</v>
      </c>
      <c r="D944" s="1" t="s">
        <v>7</v>
      </c>
      <c r="E944" s="1">
        <f>E936</f>
        <v>10.5</v>
      </c>
    </row>
    <row r="945" spans="1:9" x14ac:dyDescent="0.25">
      <c r="A945" s="1" t="s">
        <v>25</v>
      </c>
      <c r="B945" s="1" t="s">
        <v>26</v>
      </c>
      <c r="C945" s="3">
        <v>0</v>
      </c>
    </row>
    <row r="946" spans="1:9" x14ac:dyDescent="0.25">
      <c r="A946" s="1" t="s">
        <v>8</v>
      </c>
      <c r="B946" s="1" t="s">
        <v>4</v>
      </c>
      <c r="C946" s="3">
        <v>0</v>
      </c>
    </row>
    <row r="947" spans="1:9" x14ac:dyDescent="0.25">
      <c r="A947" s="1" t="s">
        <v>28</v>
      </c>
      <c r="B947" s="1" t="s">
        <v>44</v>
      </c>
      <c r="C947" s="3">
        <f>IF(C934=10,1,C934+1)</f>
        <v>2</v>
      </c>
      <c r="D947" s="1" t="s">
        <v>45</v>
      </c>
      <c r="E947" s="3">
        <f>IF(C934=10,E934+1,E934)</f>
        <v>8</v>
      </c>
      <c r="F947" s="1" t="s">
        <v>29</v>
      </c>
      <c r="G947" s="6">
        <f>C951/$E$6</f>
        <v>0.37254901960784315</v>
      </c>
      <c r="H947" s="1" t="s">
        <v>30</v>
      </c>
      <c r="I947" s="6">
        <f>C953/$E$7</f>
        <v>0.78266666666666662</v>
      </c>
    </row>
    <row r="948" spans="1:9" x14ac:dyDescent="0.25">
      <c r="A948" s="1" t="s">
        <v>25</v>
      </c>
      <c r="B948" s="1" t="s">
        <v>26</v>
      </c>
      <c r="C948" s="3">
        <v>0</v>
      </c>
    </row>
    <row r="949" spans="1:9" x14ac:dyDescent="0.25">
      <c r="A949" s="1" t="s">
        <v>9</v>
      </c>
      <c r="B949" s="1" t="s">
        <v>5</v>
      </c>
      <c r="C949" s="1">
        <f>($D$4/2*$D$3*2)+C947*$D$4-$D$4+($D$4-$D$5)/2</f>
        <v>-19.5</v>
      </c>
      <c r="D949" s="1" t="s">
        <v>7</v>
      </c>
      <c r="E949" s="1">
        <f>($F$4/2*$F$3*2)+E947*$F$4-$F$4+($F$4-$F$5)/2</f>
        <v>10.5</v>
      </c>
    </row>
    <row r="950" spans="1:9" x14ac:dyDescent="0.25">
      <c r="A950" s="1" t="s">
        <v>25</v>
      </c>
      <c r="B950" s="1" t="s">
        <v>26</v>
      </c>
      <c r="C950" s="3">
        <v>0</v>
      </c>
    </row>
    <row r="951" spans="1:9" x14ac:dyDescent="0.25">
      <c r="A951" s="1" t="s">
        <v>2</v>
      </c>
      <c r="B951" s="1" t="s">
        <v>4</v>
      </c>
      <c r="C951" s="3">
        <f>ROUNDDOWN(C947*$G$6,0)+$C$6-$G$6</f>
        <v>95</v>
      </c>
    </row>
    <row r="952" spans="1:9" x14ac:dyDescent="0.25">
      <c r="A952" s="1" t="s">
        <v>25</v>
      </c>
      <c r="B952" s="1" t="s">
        <v>26</v>
      </c>
      <c r="C952" s="3">
        <v>0</v>
      </c>
    </row>
    <row r="953" spans="1:9" x14ac:dyDescent="0.25">
      <c r="A953" s="1" t="s">
        <v>3</v>
      </c>
      <c r="B953" s="1" t="s">
        <v>6</v>
      </c>
      <c r="C953" s="3">
        <f>ROUNDDOWN(E947*$G$7,0)+$C$7-$G$7</f>
        <v>782.66666666666663</v>
      </c>
    </row>
    <row r="954" spans="1:9" x14ac:dyDescent="0.25">
      <c r="A954" s="1" t="s">
        <v>3</v>
      </c>
      <c r="B954" s="1" t="s">
        <v>5</v>
      </c>
      <c r="C954" s="1">
        <f>C949</f>
        <v>-19.5</v>
      </c>
      <c r="D954" s="1" t="s">
        <v>7</v>
      </c>
      <c r="E954" s="1">
        <f>E949+$F$5</f>
        <v>14.5</v>
      </c>
    </row>
    <row r="955" spans="1:9" x14ac:dyDescent="0.25">
      <c r="A955" s="1" t="s">
        <v>3</v>
      </c>
      <c r="B955" s="1" t="s">
        <v>5</v>
      </c>
      <c r="C955" s="1">
        <f>C954+$D$5</f>
        <v>-15.5</v>
      </c>
      <c r="D955" s="1" t="s">
        <v>7</v>
      </c>
      <c r="E955" s="1">
        <f>E954</f>
        <v>14.5</v>
      </c>
    </row>
    <row r="956" spans="1:9" x14ac:dyDescent="0.25">
      <c r="A956" s="1" t="s">
        <v>3</v>
      </c>
      <c r="B956" s="1" t="s">
        <v>5</v>
      </c>
      <c r="C956" s="1">
        <f>C955</f>
        <v>-15.5</v>
      </c>
      <c r="D956" s="1" t="s">
        <v>7</v>
      </c>
      <c r="E956" s="1">
        <f>E955-$F$5</f>
        <v>10.5</v>
      </c>
    </row>
    <row r="957" spans="1:9" x14ac:dyDescent="0.25">
      <c r="A957" s="1" t="s">
        <v>3</v>
      </c>
      <c r="B957" s="1" t="s">
        <v>5</v>
      </c>
      <c r="C957" s="1">
        <f>C949</f>
        <v>-19.5</v>
      </c>
      <c r="D957" s="1" t="s">
        <v>7</v>
      </c>
      <c r="E957" s="1">
        <f>E949</f>
        <v>10.5</v>
      </c>
    </row>
    <row r="958" spans="1:9" x14ac:dyDescent="0.25">
      <c r="A958" s="1" t="s">
        <v>25</v>
      </c>
      <c r="B958" s="1" t="s">
        <v>26</v>
      </c>
      <c r="C958" s="3">
        <v>0</v>
      </c>
    </row>
    <row r="959" spans="1:9" x14ac:dyDescent="0.25">
      <c r="A959" s="1" t="s">
        <v>8</v>
      </c>
      <c r="B959" s="1" t="s">
        <v>4</v>
      </c>
      <c r="C959" s="3">
        <v>0</v>
      </c>
    </row>
    <row r="960" spans="1:9" x14ac:dyDescent="0.25">
      <c r="A960" s="1" t="s">
        <v>28</v>
      </c>
      <c r="B960" s="1" t="s">
        <v>44</v>
      </c>
      <c r="C960" s="3">
        <f>IF(C947=10,1,C947+1)</f>
        <v>3</v>
      </c>
      <c r="D960" s="1" t="s">
        <v>45</v>
      </c>
      <c r="E960" s="3">
        <f>IF(C947=10,E947+1,E947)</f>
        <v>8</v>
      </c>
      <c r="F960" s="1" t="s">
        <v>29</v>
      </c>
      <c r="G960" s="6">
        <f>C964/$E$6</f>
        <v>0.45098039215686275</v>
      </c>
      <c r="H960" s="1" t="s">
        <v>30</v>
      </c>
      <c r="I960" s="6">
        <f>C966/$E$7</f>
        <v>0.78266666666666662</v>
      </c>
    </row>
    <row r="961" spans="1:9" x14ac:dyDescent="0.25">
      <c r="A961" s="1" t="s">
        <v>25</v>
      </c>
      <c r="B961" s="1" t="s">
        <v>26</v>
      </c>
      <c r="C961" s="3">
        <v>0</v>
      </c>
    </row>
    <row r="962" spans="1:9" x14ac:dyDescent="0.25">
      <c r="A962" s="1" t="s">
        <v>9</v>
      </c>
      <c r="B962" s="1" t="s">
        <v>5</v>
      </c>
      <c r="C962" s="1">
        <f>($D$4/2*$D$3*2)+C960*$D$4-$D$4+($D$4-$D$5)/2</f>
        <v>-14.5</v>
      </c>
      <c r="D962" s="1" t="s">
        <v>7</v>
      </c>
      <c r="E962" s="1">
        <f>($F$4/2*$F$3*2)+E960*$F$4-$F$4+($F$4-$F$5)/2</f>
        <v>10.5</v>
      </c>
    </row>
    <row r="963" spans="1:9" x14ac:dyDescent="0.25">
      <c r="A963" s="1" t="s">
        <v>25</v>
      </c>
      <c r="B963" s="1" t="s">
        <v>26</v>
      </c>
      <c r="C963" s="3">
        <v>0</v>
      </c>
    </row>
    <row r="964" spans="1:9" x14ac:dyDescent="0.25">
      <c r="A964" s="1" t="s">
        <v>2</v>
      </c>
      <c r="B964" s="1" t="s">
        <v>4</v>
      </c>
      <c r="C964" s="3">
        <f>ROUNDDOWN(C960*$G$6,0)+$C$6-$G$6</f>
        <v>115</v>
      </c>
    </row>
    <row r="965" spans="1:9" x14ac:dyDescent="0.25">
      <c r="A965" s="1" t="s">
        <v>25</v>
      </c>
      <c r="B965" s="1" t="s">
        <v>26</v>
      </c>
      <c r="C965" s="3">
        <v>0</v>
      </c>
    </row>
    <row r="966" spans="1:9" x14ac:dyDescent="0.25">
      <c r="A966" s="1" t="s">
        <v>3</v>
      </c>
      <c r="B966" s="1" t="s">
        <v>6</v>
      </c>
      <c r="C966" s="3">
        <f>ROUNDDOWN(E960*$G$7,0)+$C$7-$G$7</f>
        <v>782.66666666666663</v>
      </c>
    </row>
    <row r="967" spans="1:9" x14ac:dyDescent="0.25">
      <c r="A967" s="1" t="s">
        <v>3</v>
      </c>
      <c r="B967" s="1" t="s">
        <v>5</v>
      </c>
      <c r="C967" s="1">
        <f>C962</f>
        <v>-14.5</v>
      </c>
      <c r="D967" s="1" t="s">
        <v>7</v>
      </c>
      <c r="E967" s="1">
        <f>E962+$F$5</f>
        <v>14.5</v>
      </c>
    </row>
    <row r="968" spans="1:9" x14ac:dyDescent="0.25">
      <c r="A968" s="1" t="s">
        <v>3</v>
      </c>
      <c r="B968" s="1" t="s">
        <v>5</v>
      </c>
      <c r="C968" s="1">
        <f>C967+$D$5</f>
        <v>-10.5</v>
      </c>
      <c r="D968" s="1" t="s">
        <v>7</v>
      </c>
      <c r="E968" s="1">
        <f>E967</f>
        <v>14.5</v>
      </c>
    </row>
    <row r="969" spans="1:9" x14ac:dyDescent="0.25">
      <c r="A969" s="1" t="s">
        <v>3</v>
      </c>
      <c r="B969" s="1" t="s">
        <v>5</v>
      </c>
      <c r="C969" s="1">
        <f>C968</f>
        <v>-10.5</v>
      </c>
      <c r="D969" s="1" t="s">
        <v>7</v>
      </c>
      <c r="E969" s="1">
        <f>E968-$F$5</f>
        <v>10.5</v>
      </c>
    </row>
    <row r="970" spans="1:9" x14ac:dyDescent="0.25">
      <c r="A970" s="1" t="s">
        <v>3</v>
      </c>
      <c r="B970" s="1" t="s">
        <v>5</v>
      </c>
      <c r="C970" s="1">
        <f>C962</f>
        <v>-14.5</v>
      </c>
      <c r="D970" s="1" t="s">
        <v>7</v>
      </c>
      <c r="E970" s="1">
        <f>E962</f>
        <v>10.5</v>
      </c>
    </row>
    <row r="971" spans="1:9" x14ac:dyDescent="0.25">
      <c r="A971" s="1" t="s">
        <v>25</v>
      </c>
      <c r="B971" s="1" t="s">
        <v>26</v>
      </c>
      <c r="C971" s="3">
        <v>0</v>
      </c>
    </row>
    <row r="972" spans="1:9" x14ac:dyDescent="0.25">
      <c r="A972" s="1" t="s">
        <v>8</v>
      </c>
      <c r="B972" s="1" t="s">
        <v>4</v>
      </c>
      <c r="C972" s="3">
        <v>0</v>
      </c>
    </row>
    <row r="973" spans="1:9" x14ac:dyDescent="0.25">
      <c r="A973" s="1" t="s">
        <v>28</v>
      </c>
      <c r="B973" s="1" t="s">
        <v>44</v>
      </c>
      <c r="C973" s="3">
        <f>IF(C960=10,1,C960+1)</f>
        <v>4</v>
      </c>
      <c r="D973" s="1" t="s">
        <v>45</v>
      </c>
      <c r="E973" s="3">
        <f>IF(C960=10,E960+1,E960)</f>
        <v>8</v>
      </c>
      <c r="F973" s="1" t="s">
        <v>29</v>
      </c>
      <c r="G973" s="6">
        <f>C977/$E$6</f>
        <v>0.52941176470588236</v>
      </c>
      <c r="H973" s="1" t="s">
        <v>30</v>
      </c>
      <c r="I973" s="6">
        <f>C979/$E$7</f>
        <v>0.78266666666666662</v>
      </c>
    </row>
    <row r="974" spans="1:9" x14ac:dyDescent="0.25">
      <c r="A974" s="1" t="s">
        <v>25</v>
      </c>
      <c r="B974" s="1" t="s">
        <v>26</v>
      </c>
      <c r="C974" s="3">
        <v>0</v>
      </c>
    </row>
    <row r="975" spans="1:9" x14ac:dyDescent="0.25">
      <c r="A975" s="1" t="s">
        <v>9</v>
      </c>
      <c r="B975" s="1" t="s">
        <v>5</v>
      </c>
      <c r="C975" s="1">
        <f>($D$4/2*$D$3*2)+C973*$D$4-$D$4+($D$4-$D$5)/2</f>
        <v>-9.5</v>
      </c>
      <c r="D975" s="1" t="s">
        <v>7</v>
      </c>
      <c r="E975" s="1">
        <f>($F$4/2*$F$3*2)+E973*$F$4-$F$4+($F$4-$F$5)/2</f>
        <v>10.5</v>
      </c>
    </row>
    <row r="976" spans="1:9" x14ac:dyDescent="0.25">
      <c r="A976" s="1" t="s">
        <v>25</v>
      </c>
      <c r="B976" s="1" t="s">
        <v>26</v>
      </c>
      <c r="C976" s="3">
        <v>0</v>
      </c>
    </row>
    <row r="977" spans="1:9" x14ac:dyDescent="0.25">
      <c r="A977" s="1" t="s">
        <v>2</v>
      </c>
      <c r="B977" s="1" t="s">
        <v>4</v>
      </c>
      <c r="C977" s="3">
        <f>ROUNDDOWN(C973*$G$6,0)+$C$6-$G$6</f>
        <v>135</v>
      </c>
    </row>
    <row r="978" spans="1:9" x14ac:dyDescent="0.25">
      <c r="A978" s="1" t="s">
        <v>25</v>
      </c>
      <c r="B978" s="1" t="s">
        <v>26</v>
      </c>
      <c r="C978" s="3">
        <v>0</v>
      </c>
    </row>
    <row r="979" spans="1:9" x14ac:dyDescent="0.25">
      <c r="A979" s="1" t="s">
        <v>3</v>
      </c>
      <c r="B979" s="1" t="s">
        <v>6</v>
      </c>
      <c r="C979" s="3">
        <f>ROUNDDOWN(E973*$G$7,0)+$C$7-$G$7</f>
        <v>782.66666666666663</v>
      </c>
    </row>
    <row r="980" spans="1:9" x14ac:dyDescent="0.25">
      <c r="A980" s="1" t="s">
        <v>3</v>
      </c>
      <c r="B980" s="1" t="s">
        <v>5</v>
      </c>
      <c r="C980" s="1">
        <f>C975</f>
        <v>-9.5</v>
      </c>
      <c r="D980" s="1" t="s">
        <v>7</v>
      </c>
      <c r="E980" s="1">
        <f>E975+$F$5</f>
        <v>14.5</v>
      </c>
    </row>
    <row r="981" spans="1:9" x14ac:dyDescent="0.25">
      <c r="A981" s="1" t="s">
        <v>3</v>
      </c>
      <c r="B981" s="1" t="s">
        <v>5</v>
      </c>
      <c r="C981" s="1">
        <f>C980+$D$5</f>
        <v>-5.5</v>
      </c>
      <c r="D981" s="1" t="s">
        <v>7</v>
      </c>
      <c r="E981" s="1">
        <f>E980</f>
        <v>14.5</v>
      </c>
    </row>
    <row r="982" spans="1:9" x14ac:dyDescent="0.25">
      <c r="A982" s="1" t="s">
        <v>3</v>
      </c>
      <c r="B982" s="1" t="s">
        <v>5</v>
      </c>
      <c r="C982" s="1">
        <f>C981</f>
        <v>-5.5</v>
      </c>
      <c r="D982" s="1" t="s">
        <v>7</v>
      </c>
      <c r="E982" s="1">
        <f>E981-$F$5</f>
        <v>10.5</v>
      </c>
    </row>
    <row r="983" spans="1:9" x14ac:dyDescent="0.25">
      <c r="A983" s="1" t="s">
        <v>3</v>
      </c>
      <c r="B983" s="1" t="s">
        <v>5</v>
      </c>
      <c r="C983" s="1">
        <f>C975</f>
        <v>-9.5</v>
      </c>
      <c r="D983" s="1" t="s">
        <v>7</v>
      </c>
      <c r="E983" s="1">
        <f>E975</f>
        <v>10.5</v>
      </c>
    </row>
    <row r="984" spans="1:9" x14ac:dyDescent="0.25">
      <c r="A984" s="1" t="s">
        <v>25</v>
      </c>
      <c r="B984" s="1" t="s">
        <v>26</v>
      </c>
      <c r="C984" s="3">
        <v>0</v>
      </c>
    </row>
    <row r="985" spans="1:9" x14ac:dyDescent="0.25">
      <c r="A985" s="1" t="s">
        <v>8</v>
      </c>
      <c r="B985" s="1" t="s">
        <v>4</v>
      </c>
      <c r="C985" s="3">
        <v>0</v>
      </c>
    </row>
    <row r="986" spans="1:9" x14ac:dyDescent="0.25">
      <c r="A986" s="1" t="s">
        <v>28</v>
      </c>
      <c r="B986" s="1" t="s">
        <v>44</v>
      </c>
      <c r="C986" s="3">
        <f>IF(C973=10,1,C973+1)</f>
        <v>5</v>
      </c>
      <c r="D986" s="1" t="s">
        <v>45</v>
      </c>
      <c r="E986" s="3">
        <f>IF(C973=10,E973+1,E973)</f>
        <v>8</v>
      </c>
      <c r="F986" s="1" t="s">
        <v>29</v>
      </c>
      <c r="G986" s="6">
        <f>C990/$E$6</f>
        <v>0.60784313725490191</v>
      </c>
      <c r="H986" s="1" t="s">
        <v>30</v>
      </c>
      <c r="I986" s="6">
        <f>C992/$E$7</f>
        <v>0.78266666666666662</v>
      </c>
    </row>
    <row r="987" spans="1:9" x14ac:dyDescent="0.25">
      <c r="A987" s="1" t="s">
        <v>25</v>
      </c>
      <c r="B987" s="1" t="s">
        <v>26</v>
      </c>
      <c r="C987" s="3">
        <v>0</v>
      </c>
    </row>
    <row r="988" spans="1:9" x14ac:dyDescent="0.25">
      <c r="A988" s="1" t="s">
        <v>9</v>
      </c>
      <c r="B988" s="1" t="s">
        <v>5</v>
      </c>
      <c r="C988" s="1">
        <f>($D$4/2*$D$3*2)+C986*$D$4-$D$4+($D$4-$D$5)/2</f>
        <v>-4.5</v>
      </c>
      <c r="D988" s="1" t="s">
        <v>7</v>
      </c>
      <c r="E988" s="1">
        <f>($F$4/2*$F$3*2)+E986*$F$4-$F$4+($F$4-$F$5)/2</f>
        <v>10.5</v>
      </c>
    </row>
    <row r="989" spans="1:9" x14ac:dyDescent="0.25">
      <c r="A989" s="1" t="s">
        <v>25</v>
      </c>
      <c r="B989" s="1" t="s">
        <v>26</v>
      </c>
      <c r="C989" s="3">
        <v>0</v>
      </c>
    </row>
    <row r="990" spans="1:9" x14ac:dyDescent="0.25">
      <c r="A990" s="1" t="s">
        <v>2</v>
      </c>
      <c r="B990" s="1" t="s">
        <v>4</v>
      </c>
      <c r="C990" s="3">
        <f>ROUNDDOWN(C986*$G$6,0)+$C$6-$G$6</f>
        <v>155</v>
      </c>
    </row>
    <row r="991" spans="1:9" x14ac:dyDescent="0.25">
      <c r="A991" s="1" t="s">
        <v>25</v>
      </c>
      <c r="B991" s="1" t="s">
        <v>26</v>
      </c>
      <c r="C991" s="3">
        <v>0</v>
      </c>
    </row>
    <row r="992" spans="1:9" x14ac:dyDescent="0.25">
      <c r="A992" s="1" t="s">
        <v>3</v>
      </c>
      <c r="B992" s="1" t="s">
        <v>6</v>
      </c>
      <c r="C992" s="3">
        <f>ROUNDDOWN(E986*$G$7,0)+$C$7-$G$7</f>
        <v>782.66666666666663</v>
      </c>
    </row>
    <row r="993" spans="1:9" x14ac:dyDescent="0.25">
      <c r="A993" s="1" t="s">
        <v>3</v>
      </c>
      <c r="B993" s="1" t="s">
        <v>5</v>
      </c>
      <c r="C993" s="1">
        <f>C988</f>
        <v>-4.5</v>
      </c>
      <c r="D993" s="1" t="s">
        <v>7</v>
      </c>
      <c r="E993" s="1">
        <f>E988+$F$5</f>
        <v>14.5</v>
      </c>
    </row>
    <row r="994" spans="1:9" x14ac:dyDescent="0.25">
      <c r="A994" s="1" t="s">
        <v>3</v>
      </c>
      <c r="B994" s="1" t="s">
        <v>5</v>
      </c>
      <c r="C994" s="1">
        <f>C993+$D$5</f>
        <v>-0.5</v>
      </c>
      <c r="D994" s="1" t="s">
        <v>7</v>
      </c>
      <c r="E994" s="1">
        <f>E993</f>
        <v>14.5</v>
      </c>
    </row>
    <row r="995" spans="1:9" x14ac:dyDescent="0.25">
      <c r="A995" s="1" t="s">
        <v>3</v>
      </c>
      <c r="B995" s="1" t="s">
        <v>5</v>
      </c>
      <c r="C995" s="1">
        <f>C994</f>
        <v>-0.5</v>
      </c>
      <c r="D995" s="1" t="s">
        <v>7</v>
      </c>
      <c r="E995" s="1">
        <f>E994-$F$5</f>
        <v>10.5</v>
      </c>
    </row>
    <row r="996" spans="1:9" x14ac:dyDescent="0.25">
      <c r="A996" s="1" t="s">
        <v>3</v>
      </c>
      <c r="B996" s="1" t="s">
        <v>5</v>
      </c>
      <c r="C996" s="1">
        <f>C988</f>
        <v>-4.5</v>
      </c>
      <c r="D996" s="1" t="s">
        <v>7</v>
      </c>
      <c r="E996" s="1">
        <f>E988</f>
        <v>10.5</v>
      </c>
    </row>
    <row r="997" spans="1:9" x14ac:dyDescent="0.25">
      <c r="A997" s="1" t="s">
        <v>25</v>
      </c>
      <c r="B997" s="1" t="s">
        <v>26</v>
      </c>
      <c r="C997" s="3">
        <v>0</v>
      </c>
    </row>
    <row r="998" spans="1:9" x14ac:dyDescent="0.25">
      <c r="A998" s="1" t="s">
        <v>8</v>
      </c>
      <c r="B998" s="1" t="s">
        <v>4</v>
      </c>
      <c r="C998" s="3">
        <v>0</v>
      </c>
    </row>
    <row r="999" spans="1:9" x14ac:dyDescent="0.25">
      <c r="A999" s="1" t="s">
        <v>28</v>
      </c>
      <c r="B999" s="1" t="s">
        <v>44</v>
      </c>
      <c r="C999" s="3">
        <f>IF(C986=10,1,C986+1)</f>
        <v>6</v>
      </c>
      <c r="D999" s="1" t="s">
        <v>45</v>
      </c>
      <c r="E999" s="3">
        <f>IF(C986=10,E986+1,E986)</f>
        <v>8</v>
      </c>
      <c r="F999" s="1" t="s">
        <v>29</v>
      </c>
      <c r="G999" s="6">
        <f>C1003/$E$6</f>
        <v>0.68627450980392157</v>
      </c>
      <c r="H999" s="1" t="s">
        <v>30</v>
      </c>
      <c r="I999" s="6">
        <f>C1005/$E$7</f>
        <v>0.78266666666666662</v>
      </c>
    </row>
    <row r="1000" spans="1:9" x14ac:dyDescent="0.25">
      <c r="A1000" s="1" t="s">
        <v>25</v>
      </c>
      <c r="B1000" s="1" t="s">
        <v>26</v>
      </c>
      <c r="C1000" s="3">
        <v>0</v>
      </c>
    </row>
    <row r="1001" spans="1:9" x14ac:dyDescent="0.25">
      <c r="A1001" s="1" t="s">
        <v>9</v>
      </c>
      <c r="B1001" s="1" t="s">
        <v>5</v>
      </c>
      <c r="C1001" s="1">
        <f>($D$4/2*$D$3*2)+C999*$D$4-$D$4+($D$4-$D$5)/2</f>
        <v>0.5</v>
      </c>
      <c r="D1001" s="1" t="s">
        <v>7</v>
      </c>
      <c r="E1001" s="1">
        <f>($F$4/2*$F$3*2)+E999*$F$4-$F$4+($F$4-$F$5)/2</f>
        <v>10.5</v>
      </c>
    </row>
    <row r="1002" spans="1:9" x14ac:dyDescent="0.25">
      <c r="A1002" s="1" t="s">
        <v>25</v>
      </c>
      <c r="B1002" s="1" t="s">
        <v>26</v>
      </c>
      <c r="C1002" s="3">
        <v>0</v>
      </c>
    </row>
    <row r="1003" spans="1:9" x14ac:dyDescent="0.25">
      <c r="A1003" s="1" t="s">
        <v>2</v>
      </c>
      <c r="B1003" s="1" t="s">
        <v>4</v>
      </c>
      <c r="C1003" s="3">
        <f>ROUNDDOWN(C999*$G$6,0)+$C$6-$G$6</f>
        <v>175</v>
      </c>
    </row>
    <row r="1004" spans="1:9" x14ac:dyDescent="0.25">
      <c r="A1004" s="1" t="s">
        <v>25</v>
      </c>
      <c r="B1004" s="1" t="s">
        <v>26</v>
      </c>
      <c r="C1004" s="3">
        <v>0</v>
      </c>
    </row>
    <row r="1005" spans="1:9" x14ac:dyDescent="0.25">
      <c r="A1005" s="1" t="s">
        <v>3</v>
      </c>
      <c r="B1005" s="1" t="s">
        <v>6</v>
      </c>
      <c r="C1005" s="3">
        <f>ROUNDDOWN(E999*$G$7,0)+$C$7-$G$7</f>
        <v>782.66666666666663</v>
      </c>
    </row>
    <row r="1006" spans="1:9" x14ac:dyDescent="0.25">
      <c r="A1006" s="1" t="s">
        <v>3</v>
      </c>
      <c r="B1006" s="1" t="s">
        <v>5</v>
      </c>
      <c r="C1006" s="1">
        <f>C1001</f>
        <v>0.5</v>
      </c>
      <c r="D1006" s="1" t="s">
        <v>7</v>
      </c>
      <c r="E1006" s="1">
        <f>E1001+$F$5</f>
        <v>14.5</v>
      </c>
    </row>
    <row r="1007" spans="1:9" x14ac:dyDescent="0.25">
      <c r="A1007" s="1" t="s">
        <v>3</v>
      </c>
      <c r="B1007" s="1" t="s">
        <v>5</v>
      </c>
      <c r="C1007" s="1">
        <f>C1006+$D$5</f>
        <v>4.5</v>
      </c>
      <c r="D1007" s="1" t="s">
        <v>7</v>
      </c>
      <c r="E1007" s="1">
        <f>E1006</f>
        <v>14.5</v>
      </c>
    </row>
    <row r="1008" spans="1:9" x14ac:dyDescent="0.25">
      <c r="A1008" s="1" t="s">
        <v>3</v>
      </c>
      <c r="B1008" s="1" t="s">
        <v>5</v>
      </c>
      <c r="C1008" s="1">
        <f>C1007</f>
        <v>4.5</v>
      </c>
      <c r="D1008" s="1" t="s">
        <v>7</v>
      </c>
      <c r="E1008" s="1">
        <f>E1007-$F$5</f>
        <v>10.5</v>
      </c>
    </row>
    <row r="1009" spans="1:9" x14ac:dyDescent="0.25">
      <c r="A1009" s="1" t="s">
        <v>3</v>
      </c>
      <c r="B1009" s="1" t="s">
        <v>5</v>
      </c>
      <c r="C1009" s="1">
        <f>C1001</f>
        <v>0.5</v>
      </c>
      <c r="D1009" s="1" t="s">
        <v>7</v>
      </c>
      <c r="E1009" s="1">
        <f>E1001</f>
        <v>10.5</v>
      </c>
    </row>
    <row r="1010" spans="1:9" x14ac:dyDescent="0.25">
      <c r="A1010" s="1" t="s">
        <v>25</v>
      </c>
      <c r="B1010" s="1" t="s">
        <v>26</v>
      </c>
      <c r="C1010" s="3">
        <v>0</v>
      </c>
    </row>
    <row r="1011" spans="1:9" x14ac:dyDescent="0.25">
      <c r="A1011" s="1" t="s">
        <v>8</v>
      </c>
      <c r="B1011" s="1" t="s">
        <v>4</v>
      </c>
      <c r="C1011" s="3">
        <v>0</v>
      </c>
    </row>
    <row r="1012" spans="1:9" x14ac:dyDescent="0.25">
      <c r="A1012" s="1" t="s">
        <v>28</v>
      </c>
      <c r="B1012" s="1" t="s">
        <v>44</v>
      </c>
      <c r="C1012" s="3">
        <f>IF(C999=10,1,C999+1)</f>
        <v>7</v>
      </c>
      <c r="D1012" s="1" t="s">
        <v>45</v>
      </c>
      <c r="E1012" s="3">
        <f>IF(C999=10,E999+1,E999)</f>
        <v>8</v>
      </c>
      <c r="F1012" s="1" t="s">
        <v>29</v>
      </c>
      <c r="G1012" s="6">
        <f>C1016/$E$6</f>
        <v>0.76470588235294112</v>
      </c>
      <c r="H1012" s="1" t="s">
        <v>30</v>
      </c>
      <c r="I1012" s="6">
        <f>C1018/$E$7</f>
        <v>0.78266666666666662</v>
      </c>
    </row>
    <row r="1013" spans="1:9" x14ac:dyDescent="0.25">
      <c r="A1013" s="1" t="s">
        <v>25</v>
      </c>
      <c r="B1013" s="1" t="s">
        <v>26</v>
      </c>
      <c r="C1013" s="3">
        <v>0</v>
      </c>
    </row>
    <row r="1014" spans="1:9" x14ac:dyDescent="0.25">
      <c r="A1014" s="1" t="s">
        <v>9</v>
      </c>
      <c r="B1014" s="1" t="s">
        <v>5</v>
      </c>
      <c r="C1014" s="1">
        <f>($D$4/2*$D$3*2)+C1012*$D$4-$D$4+($D$4-$D$5)/2</f>
        <v>5.5</v>
      </c>
      <c r="D1014" s="1" t="s">
        <v>7</v>
      </c>
      <c r="E1014" s="1">
        <f>($F$4/2*$F$3*2)+E1012*$F$4-$F$4+($F$4-$F$5)/2</f>
        <v>10.5</v>
      </c>
    </row>
    <row r="1015" spans="1:9" x14ac:dyDescent="0.25">
      <c r="A1015" s="1" t="s">
        <v>25</v>
      </c>
      <c r="B1015" s="1" t="s">
        <v>26</v>
      </c>
      <c r="C1015" s="3">
        <v>0</v>
      </c>
    </row>
    <row r="1016" spans="1:9" x14ac:dyDescent="0.25">
      <c r="A1016" s="1" t="s">
        <v>2</v>
      </c>
      <c r="B1016" s="1" t="s">
        <v>4</v>
      </c>
      <c r="C1016" s="3">
        <f>ROUNDDOWN(C1012*$G$6,0)+$C$6-$G$6</f>
        <v>195</v>
      </c>
    </row>
    <row r="1017" spans="1:9" x14ac:dyDescent="0.25">
      <c r="A1017" s="1" t="s">
        <v>25</v>
      </c>
      <c r="B1017" s="1" t="s">
        <v>26</v>
      </c>
      <c r="C1017" s="3">
        <v>0</v>
      </c>
    </row>
    <row r="1018" spans="1:9" x14ac:dyDescent="0.25">
      <c r="A1018" s="1" t="s">
        <v>3</v>
      </c>
      <c r="B1018" s="1" t="s">
        <v>6</v>
      </c>
      <c r="C1018" s="3">
        <f>ROUNDDOWN(E1012*$G$7,0)+$C$7-$G$7</f>
        <v>782.66666666666663</v>
      </c>
    </row>
    <row r="1019" spans="1:9" x14ac:dyDescent="0.25">
      <c r="A1019" s="1" t="s">
        <v>3</v>
      </c>
      <c r="B1019" s="1" t="s">
        <v>5</v>
      </c>
      <c r="C1019" s="1">
        <f>C1014</f>
        <v>5.5</v>
      </c>
      <c r="D1019" s="1" t="s">
        <v>7</v>
      </c>
      <c r="E1019" s="1">
        <f>E1014+$F$5</f>
        <v>14.5</v>
      </c>
    </row>
    <row r="1020" spans="1:9" x14ac:dyDescent="0.25">
      <c r="A1020" s="1" t="s">
        <v>3</v>
      </c>
      <c r="B1020" s="1" t="s">
        <v>5</v>
      </c>
      <c r="C1020" s="1">
        <f>C1019+$D$5</f>
        <v>9.5</v>
      </c>
      <c r="D1020" s="1" t="s">
        <v>7</v>
      </c>
      <c r="E1020" s="1">
        <f>E1019</f>
        <v>14.5</v>
      </c>
    </row>
    <row r="1021" spans="1:9" x14ac:dyDescent="0.25">
      <c r="A1021" s="1" t="s">
        <v>3</v>
      </c>
      <c r="B1021" s="1" t="s">
        <v>5</v>
      </c>
      <c r="C1021" s="1">
        <f>C1020</f>
        <v>9.5</v>
      </c>
      <c r="D1021" s="1" t="s">
        <v>7</v>
      </c>
      <c r="E1021" s="1">
        <f>E1020-$F$5</f>
        <v>10.5</v>
      </c>
    </row>
    <row r="1022" spans="1:9" x14ac:dyDescent="0.25">
      <c r="A1022" s="1" t="s">
        <v>3</v>
      </c>
      <c r="B1022" s="1" t="s">
        <v>5</v>
      </c>
      <c r="C1022" s="1">
        <f>C1014</f>
        <v>5.5</v>
      </c>
      <c r="D1022" s="1" t="s">
        <v>7</v>
      </c>
      <c r="E1022" s="1">
        <f>E1014</f>
        <v>10.5</v>
      </c>
    </row>
    <row r="1023" spans="1:9" x14ac:dyDescent="0.25">
      <c r="A1023" s="1" t="s">
        <v>25</v>
      </c>
      <c r="B1023" s="1" t="s">
        <v>26</v>
      </c>
      <c r="C1023" s="3">
        <v>0</v>
      </c>
    </row>
    <row r="1024" spans="1:9" x14ac:dyDescent="0.25">
      <c r="A1024" s="1" t="s">
        <v>8</v>
      </c>
      <c r="B1024" s="1" t="s">
        <v>4</v>
      </c>
      <c r="C1024" s="3">
        <v>0</v>
      </c>
    </row>
    <row r="1025" spans="1:9" x14ac:dyDescent="0.25">
      <c r="A1025" s="1" t="s">
        <v>28</v>
      </c>
      <c r="B1025" s="1" t="s">
        <v>44</v>
      </c>
      <c r="C1025" s="3">
        <f>IF(C1012=10,1,C1012+1)</f>
        <v>8</v>
      </c>
      <c r="D1025" s="1" t="s">
        <v>45</v>
      </c>
      <c r="E1025" s="3">
        <f>IF(C1012=10,E1012+1,E1012)</f>
        <v>8</v>
      </c>
      <c r="F1025" s="1" t="s">
        <v>29</v>
      </c>
      <c r="G1025" s="6">
        <f>C1029/$E$6</f>
        <v>0.84313725490196079</v>
      </c>
      <c r="H1025" s="1" t="s">
        <v>30</v>
      </c>
      <c r="I1025" s="6">
        <f>C1031/$E$7</f>
        <v>0.78266666666666662</v>
      </c>
    </row>
    <row r="1026" spans="1:9" x14ac:dyDescent="0.25">
      <c r="A1026" s="1" t="s">
        <v>25</v>
      </c>
      <c r="B1026" s="1" t="s">
        <v>26</v>
      </c>
      <c r="C1026" s="3">
        <v>0</v>
      </c>
    </row>
    <row r="1027" spans="1:9" x14ac:dyDescent="0.25">
      <c r="A1027" s="1" t="s">
        <v>9</v>
      </c>
      <c r="B1027" s="1" t="s">
        <v>5</v>
      </c>
      <c r="C1027" s="1">
        <f>($D$4/2*$D$3*2)+C1025*$D$4-$D$4+($D$4-$D$5)/2</f>
        <v>10.5</v>
      </c>
      <c r="D1027" s="1" t="s">
        <v>7</v>
      </c>
      <c r="E1027" s="1">
        <f>($F$4/2*$F$3*2)+E1025*$F$4-$F$4+($F$4-$F$5)/2</f>
        <v>10.5</v>
      </c>
    </row>
    <row r="1028" spans="1:9" x14ac:dyDescent="0.25">
      <c r="A1028" s="1" t="s">
        <v>25</v>
      </c>
      <c r="B1028" s="1" t="s">
        <v>26</v>
      </c>
      <c r="C1028" s="3">
        <v>0</v>
      </c>
    </row>
    <row r="1029" spans="1:9" x14ac:dyDescent="0.25">
      <c r="A1029" s="1" t="s">
        <v>2</v>
      </c>
      <c r="B1029" s="1" t="s">
        <v>4</v>
      </c>
      <c r="C1029" s="3">
        <f>ROUNDDOWN(C1025*$G$6,0)+$C$6-$G$6</f>
        <v>215</v>
      </c>
    </row>
    <row r="1030" spans="1:9" x14ac:dyDescent="0.25">
      <c r="A1030" s="1" t="s">
        <v>25</v>
      </c>
      <c r="B1030" s="1" t="s">
        <v>26</v>
      </c>
      <c r="C1030" s="3">
        <v>0</v>
      </c>
    </row>
    <row r="1031" spans="1:9" x14ac:dyDescent="0.25">
      <c r="A1031" s="1" t="s">
        <v>3</v>
      </c>
      <c r="B1031" s="1" t="s">
        <v>6</v>
      </c>
      <c r="C1031" s="3">
        <f>ROUNDDOWN(E1025*$G$7,0)+$C$7-$G$7</f>
        <v>782.66666666666663</v>
      </c>
    </row>
    <row r="1032" spans="1:9" x14ac:dyDescent="0.25">
      <c r="A1032" s="1" t="s">
        <v>3</v>
      </c>
      <c r="B1032" s="1" t="s">
        <v>5</v>
      </c>
      <c r="C1032" s="1">
        <f>C1027</f>
        <v>10.5</v>
      </c>
      <c r="D1032" s="1" t="s">
        <v>7</v>
      </c>
      <c r="E1032" s="1">
        <f>E1027+$F$5</f>
        <v>14.5</v>
      </c>
    </row>
    <row r="1033" spans="1:9" x14ac:dyDescent="0.25">
      <c r="A1033" s="1" t="s">
        <v>3</v>
      </c>
      <c r="B1033" s="1" t="s">
        <v>5</v>
      </c>
      <c r="C1033" s="1">
        <f>C1032+$D$5</f>
        <v>14.5</v>
      </c>
      <c r="D1033" s="1" t="s">
        <v>7</v>
      </c>
      <c r="E1033" s="1">
        <f>E1032</f>
        <v>14.5</v>
      </c>
    </row>
    <row r="1034" spans="1:9" x14ac:dyDescent="0.25">
      <c r="A1034" s="1" t="s">
        <v>3</v>
      </c>
      <c r="B1034" s="1" t="s">
        <v>5</v>
      </c>
      <c r="C1034" s="1">
        <f>C1033</f>
        <v>14.5</v>
      </c>
      <c r="D1034" s="1" t="s">
        <v>7</v>
      </c>
      <c r="E1034" s="1">
        <f>E1033-$F$5</f>
        <v>10.5</v>
      </c>
    </row>
    <row r="1035" spans="1:9" x14ac:dyDescent="0.25">
      <c r="A1035" s="1" t="s">
        <v>3</v>
      </c>
      <c r="B1035" s="1" t="s">
        <v>5</v>
      </c>
      <c r="C1035" s="1">
        <f>C1027</f>
        <v>10.5</v>
      </c>
      <c r="D1035" s="1" t="s">
        <v>7</v>
      </c>
      <c r="E1035" s="1">
        <f>E1027</f>
        <v>10.5</v>
      </c>
    </row>
    <row r="1036" spans="1:9" x14ac:dyDescent="0.25">
      <c r="A1036" s="1" t="s">
        <v>25</v>
      </c>
      <c r="B1036" s="1" t="s">
        <v>26</v>
      </c>
      <c r="C1036" s="3">
        <v>0</v>
      </c>
    </row>
    <row r="1037" spans="1:9" x14ac:dyDescent="0.25">
      <c r="A1037" s="1" t="s">
        <v>8</v>
      </c>
      <c r="B1037" s="1" t="s">
        <v>4</v>
      </c>
      <c r="C1037" s="3">
        <v>0</v>
      </c>
    </row>
    <row r="1038" spans="1:9" x14ac:dyDescent="0.25">
      <c r="A1038" s="1" t="s">
        <v>28</v>
      </c>
      <c r="B1038" s="1" t="s">
        <v>44</v>
      </c>
      <c r="C1038" s="3">
        <f>IF(C1025=10,1,C1025+1)</f>
        <v>9</v>
      </c>
      <c r="D1038" s="1" t="s">
        <v>45</v>
      </c>
      <c r="E1038" s="3">
        <f>IF(C1025=10,E1025+1,E1025)</f>
        <v>8</v>
      </c>
      <c r="F1038" s="1" t="s">
        <v>29</v>
      </c>
      <c r="G1038" s="6">
        <f>C1042/$E$6</f>
        <v>0.92156862745098034</v>
      </c>
      <c r="H1038" s="1" t="s">
        <v>30</v>
      </c>
      <c r="I1038" s="6">
        <f>C1044/$E$7</f>
        <v>0.78266666666666662</v>
      </c>
    </row>
    <row r="1039" spans="1:9" x14ac:dyDescent="0.25">
      <c r="A1039" s="1" t="s">
        <v>25</v>
      </c>
      <c r="B1039" s="1" t="s">
        <v>26</v>
      </c>
      <c r="C1039" s="3">
        <v>0</v>
      </c>
    </row>
    <row r="1040" spans="1:9" x14ac:dyDescent="0.25">
      <c r="A1040" s="1" t="s">
        <v>9</v>
      </c>
      <c r="B1040" s="1" t="s">
        <v>5</v>
      </c>
      <c r="C1040" s="1">
        <f>($D$4/2*$D$3*2)+C1038*$D$4-$D$4+($D$4-$D$5)/2</f>
        <v>15.5</v>
      </c>
      <c r="D1040" s="1" t="s">
        <v>7</v>
      </c>
      <c r="E1040" s="1">
        <f>($F$4/2*$F$3*2)+E1038*$F$4-$F$4+($F$4-$F$5)/2</f>
        <v>10.5</v>
      </c>
    </row>
    <row r="1041" spans="1:9" x14ac:dyDescent="0.25">
      <c r="A1041" s="1" t="s">
        <v>25</v>
      </c>
      <c r="B1041" s="1" t="s">
        <v>26</v>
      </c>
      <c r="C1041" s="3">
        <v>0</v>
      </c>
    </row>
    <row r="1042" spans="1:9" x14ac:dyDescent="0.25">
      <c r="A1042" s="1" t="s">
        <v>2</v>
      </c>
      <c r="B1042" s="1" t="s">
        <v>4</v>
      </c>
      <c r="C1042" s="3">
        <f>ROUNDDOWN(C1038*$G$6,0)+$C$6-$G$6</f>
        <v>235</v>
      </c>
    </row>
    <row r="1043" spans="1:9" x14ac:dyDescent="0.25">
      <c r="A1043" s="1" t="s">
        <v>25</v>
      </c>
      <c r="B1043" s="1" t="s">
        <v>26</v>
      </c>
      <c r="C1043" s="3">
        <v>0</v>
      </c>
    </row>
    <row r="1044" spans="1:9" x14ac:dyDescent="0.25">
      <c r="A1044" s="1" t="s">
        <v>3</v>
      </c>
      <c r="B1044" s="1" t="s">
        <v>6</v>
      </c>
      <c r="C1044" s="3">
        <f>ROUNDDOWN(E1038*$G$7,0)+$C$7-$G$7</f>
        <v>782.66666666666663</v>
      </c>
    </row>
    <row r="1045" spans="1:9" x14ac:dyDescent="0.25">
      <c r="A1045" s="1" t="s">
        <v>3</v>
      </c>
      <c r="B1045" s="1" t="s">
        <v>5</v>
      </c>
      <c r="C1045" s="1">
        <f>C1040</f>
        <v>15.5</v>
      </c>
      <c r="D1045" s="1" t="s">
        <v>7</v>
      </c>
      <c r="E1045" s="1">
        <f>E1040+$F$5</f>
        <v>14.5</v>
      </c>
    </row>
    <row r="1046" spans="1:9" x14ac:dyDescent="0.25">
      <c r="A1046" s="1" t="s">
        <v>3</v>
      </c>
      <c r="B1046" s="1" t="s">
        <v>5</v>
      </c>
      <c r="C1046" s="1">
        <f>C1045+$D$5</f>
        <v>19.5</v>
      </c>
      <c r="D1046" s="1" t="s">
        <v>7</v>
      </c>
      <c r="E1046" s="1">
        <f>E1045</f>
        <v>14.5</v>
      </c>
    </row>
    <row r="1047" spans="1:9" x14ac:dyDescent="0.25">
      <c r="A1047" s="1" t="s">
        <v>3</v>
      </c>
      <c r="B1047" s="1" t="s">
        <v>5</v>
      </c>
      <c r="C1047" s="1">
        <f>C1046</f>
        <v>19.5</v>
      </c>
      <c r="D1047" s="1" t="s">
        <v>7</v>
      </c>
      <c r="E1047" s="1">
        <f>E1046-$F$5</f>
        <v>10.5</v>
      </c>
    </row>
    <row r="1048" spans="1:9" x14ac:dyDescent="0.25">
      <c r="A1048" s="1" t="s">
        <v>3</v>
      </c>
      <c r="B1048" s="1" t="s">
        <v>5</v>
      </c>
      <c r="C1048" s="1">
        <f>C1040</f>
        <v>15.5</v>
      </c>
      <c r="D1048" s="1" t="s">
        <v>7</v>
      </c>
      <c r="E1048" s="1">
        <f>E1040</f>
        <v>10.5</v>
      </c>
    </row>
    <row r="1049" spans="1:9" x14ac:dyDescent="0.25">
      <c r="A1049" s="1" t="s">
        <v>25</v>
      </c>
      <c r="B1049" s="1" t="s">
        <v>26</v>
      </c>
      <c r="C1049" s="3">
        <v>0</v>
      </c>
    </row>
    <row r="1050" spans="1:9" x14ac:dyDescent="0.25">
      <c r="A1050" s="1" t="s">
        <v>8</v>
      </c>
      <c r="B1050" s="1" t="s">
        <v>4</v>
      </c>
      <c r="C1050" s="3">
        <v>0</v>
      </c>
    </row>
    <row r="1051" spans="1:9" x14ac:dyDescent="0.25">
      <c r="A1051" s="1" t="s">
        <v>28</v>
      </c>
      <c r="B1051" s="1" t="s">
        <v>44</v>
      </c>
      <c r="C1051" s="3">
        <f>IF(C1038=10,1,C1038+1)</f>
        <v>10</v>
      </c>
      <c r="D1051" s="1" t="s">
        <v>45</v>
      </c>
      <c r="E1051" s="3">
        <f>IF(C1038=10,E1038+1,E1038)</f>
        <v>8</v>
      </c>
      <c r="F1051" s="1" t="s">
        <v>29</v>
      </c>
      <c r="G1051" s="6">
        <f>C1055/$E$6</f>
        <v>1</v>
      </c>
      <c r="H1051" s="1" t="s">
        <v>30</v>
      </c>
      <c r="I1051" s="6">
        <f>C1057/$E$7</f>
        <v>0.78266666666666662</v>
      </c>
    </row>
    <row r="1052" spans="1:9" x14ac:dyDescent="0.25">
      <c r="A1052" s="1" t="s">
        <v>25</v>
      </c>
      <c r="B1052" s="1" t="s">
        <v>26</v>
      </c>
      <c r="C1052" s="3">
        <v>0</v>
      </c>
    </row>
    <row r="1053" spans="1:9" x14ac:dyDescent="0.25">
      <c r="A1053" s="1" t="s">
        <v>9</v>
      </c>
      <c r="B1053" s="1" t="s">
        <v>5</v>
      </c>
      <c r="C1053" s="1">
        <f>($D$4/2*$D$3*2)+C1051*$D$4-$D$4+($D$4-$D$5)/2</f>
        <v>20.5</v>
      </c>
      <c r="D1053" s="1" t="s">
        <v>7</v>
      </c>
      <c r="E1053" s="1">
        <f>($F$4/2*$F$3*2)+E1051*$F$4-$F$4+($F$4-$F$5)/2</f>
        <v>10.5</v>
      </c>
    </row>
    <row r="1054" spans="1:9" x14ac:dyDescent="0.25">
      <c r="A1054" s="1" t="s">
        <v>25</v>
      </c>
      <c r="B1054" s="1" t="s">
        <v>26</v>
      </c>
      <c r="C1054" s="3">
        <v>0</v>
      </c>
    </row>
    <row r="1055" spans="1:9" x14ac:dyDescent="0.25">
      <c r="A1055" s="1" t="s">
        <v>2</v>
      </c>
      <c r="B1055" s="1" t="s">
        <v>4</v>
      </c>
      <c r="C1055" s="3">
        <f>ROUNDDOWN(C1051*$G$6,0)+$C$6-$G$6</f>
        <v>255</v>
      </c>
    </row>
    <row r="1056" spans="1:9" x14ac:dyDescent="0.25">
      <c r="A1056" s="1" t="s">
        <v>25</v>
      </c>
      <c r="B1056" s="1" t="s">
        <v>26</v>
      </c>
      <c r="C1056" s="3">
        <v>0</v>
      </c>
    </row>
    <row r="1057" spans="1:9" x14ac:dyDescent="0.25">
      <c r="A1057" s="1" t="s">
        <v>3</v>
      </c>
      <c r="B1057" s="1" t="s">
        <v>6</v>
      </c>
      <c r="C1057" s="3">
        <f>ROUNDDOWN(E1051*$G$7,0)+$C$7-$G$7</f>
        <v>782.66666666666663</v>
      </c>
    </row>
    <row r="1058" spans="1:9" x14ac:dyDescent="0.25">
      <c r="A1058" s="1" t="s">
        <v>3</v>
      </c>
      <c r="B1058" s="1" t="s">
        <v>5</v>
      </c>
      <c r="C1058" s="1">
        <f>C1053</f>
        <v>20.5</v>
      </c>
      <c r="D1058" s="1" t="s">
        <v>7</v>
      </c>
      <c r="E1058" s="1">
        <f>E1053+$F$5</f>
        <v>14.5</v>
      </c>
    </row>
    <row r="1059" spans="1:9" x14ac:dyDescent="0.25">
      <c r="A1059" s="1" t="s">
        <v>3</v>
      </c>
      <c r="B1059" s="1" t="s">
        <v>5</v>
      </c>
      <c r="C1059" s="1">
        <f>C1058+$D$5</f>
        <v>24.5</v>
      </c>
      <c r="D1059" s="1" t="s">
        <v>7</v>
      </c>
      <c r="E1059" s="1">
        <f>E1058</f>
        <v>14.5</v>
      </c>
    </row>
    <row r="1060" spans="1:9" x14ac:dyDescent="0.25">
      <c r="A1060" s="1" t="s">
        <v>3</v>
      </c>
      <c r="B1060" s="1" t="s">
        <v>5</v>
      </c>
      <c r="C1060" s="1">
        <f>C1059</f>
        <v>24.5</v>
      </c>
      <c r="D1060" s="1" t="s">
        <v>7</v>
      </c>
      <c r="E1060" s="1">
        <f>E1059-$F$5</f>
        <v>10.5</v>
      </c>
    </row>
    <row r="1061" spans="1:9" x14ac:dyDescent="0.25">
      <c r="A1061" s="1" t="s">
        <v>3</v>
      </c>
      <c r="B1061" s="1" t="s">
        <v>5</v>
      </c>
      <c r="C1061" s="1">
        <f>C1053</f>
        <v>20.5</v>
      </c>
      <c r="D1061" s="1" t="s">
        <v>7</v>
      </c>
      <c r="E1061" s="1">
        <f>E1053</f>
        <v>10.5</v>
      </c>
    </row>
    <row r="1062" spans="1:9" x14ac:dyDescent="0.25">
      <c r="A1062" s="1" t="s">
        <v>25</v>
      </c>
      <c r="B1062" s="1" t="s">
        <v>26</v>
      </c>
      <c r="C1062" s="3">
        <v>0</v>
      </c>
    </row>
    <row r="1063" spans="1:9" x14ac:dyDescent="0.25">
      <c r="A1063" s="1" t="s">
        <v>8</v>
      </c>
      <c r="B1063" s="1" t="s">
        <v>4</v>
      </c>
      <c r="C1063" s="3">
        <v>0</v>
      </c>
    </row>
    <row r="1064" spans="1:9" x14ac:dyDescent="0.25">
      <c r="A1064" s="1" t="s">
        <v>28</v>
      </c>
      <c r="B1064" s="1" t="s">
        <v>44</v>
      </c>
      <c r="C1064" s="3">
        <f>IF(C1051=10,1,C1051+1)</f>
        <v>1</v>
      </c>
      <c r="D1064" s="1" t="s">
        <v>45</v>
      </c>
      <c r="E1064" s="3">
        <f>IF(C1051=10,E1051+1,E1051)</f>
        <v>9</v>
      </c>
      <c r="F1064" s="1" t="s">
        <v>29</v>
      </c>
      <c r="G1064" s="6">
        <f>C1068/$E$6</f>
        <v>0.29411764705882354</v>
      </c>
      <c r="H1064" s="1" t="s">
        <v>30</v>
      </c>
      <c r="I1064" s="6">
        <f>C1070/$E$7</f>
        <v>0.89166666666666661</v>
      </c>
    </row>
    <row r="1065" spans="1:9" x14ac:dyDescent="0.25">
      <c r="A1065" s="1" t="s">
        <v>25</v>
      </c>
      <c r="B1065" s="1" t="s">
        <v>26</v>
      </c>
      <c r="C1065" s="3">
        <v>0</v>
      </c>
    </row>
    <row r="1066" spans="1:9" x14ac:dyDescent="0.25">
      <c r="A1066" s="1" t="s">
        <v>9</v>
      </c>
      <c r="B1066" s="1" t="s">
        <v>5</v>
      </c>
      <c r="C1066" s="1">
        <f>($D$4/2*$D$3*2)+C1064*$D$4-$D$4+($D$4-$D$5)/2</f>
        <v>-24.5</v>
      </c>
      <c r="D1066" s="1" t="s">
        <v>7</v>
      </c>
      <c r="E1066" s="1">
        <f>($F$4/2*$F$3*2)+E1064*$F$4-$F$4+($F$4-$F$5)/2</f>
        <v>15.5</v>
      </c>
    </row>
    <row r="1067" spans="1:9" x14ac:dyDescent="0.25">
      <c r="A1067" s="1" t="s">
        <v>25</v>
      </c>
      <c r="B1067" s="1" t="s">
        <v>26</v>
      </c>
      <c r="C1067" s="3">
        <v>0</v>
      </c>
    </row>
    <row r="1068" spans="1:9" x14ac:dyDescent="0.25">
      <c r="A1068" s="1" t="s">
        <v>2</v>
      </c>
      <c r="B1068" s="1" t="s">
        <v>4</v>
      </c>
      <c r="C1068" s="3">
        <f>ROUNDDOWN(C1064*$G$6,0)+$C$6-$G$6</f>
        <v>75</v>
      </c>
    </row>
    <row r="1069" spans="1:9" x14ac:dyDescent="0.25">
      <c r="A1069" s="1" t="s">
        <v>25</v>
      </c>
      <c r="B1069" s="1" t="s">
        <v>26</v>
      </c>
      <c r="C1069" s="3">
        <v>0</v>
      </c>
    </row>
    <row r="1070" spans="1:9" x14ac:dyDescent="0.25">
      <c r="A1070" s="1" t="s">
        <v>3</v>
      </c>
      <c r="B1070" s="1" t="s">
        <v>6</v>
      </c>
      <c r="C1070" s="3">
        <f>ROUNDDOWN(E1064*$G$7,0)+$C$7-$G$7</f>
        <v>891.66666666666663</v>
      </c>
    </row>
    <row r="1071" spans="1:9" x14ac:dyDescent="0.25">
      <c r="A1071" s="1" t="s">
        <v>3</v>
      </c>
      <c r="B1071" s="1" t="s">
        <v>5</v>
      </c>
      <c r="C1071" s="1">
        <f>C1066</f>
        <v>-24.5</v>
      </c>
      <c r="D1071" s="1" t="s">
        <v>7</v>
      </c>
      <c r="E1071" s="1">
        <f>E1066+$F$5</f>
        <v>19.5</v>
      </c>
    </row>
    <row r="1072" spans="1:9" x14ac:dyDescent="0.25">
      <c r="A1072" s="1" t="s">
        <v>3</v>
      </c>
      <c r="B1072" s="1" t="s">
        <v>5</v>
      </c>
      <c r="C1072" s="1">
        <f>C1071+$D$5</f>
        <v>-20.5</v>
      </c>
      <c r="D1072" s="1" t="s">
        <v>7</v>
      </c>
      <c r="E1072" s="1">
        <f>E1071</f>
        <v>19.5</v>
      </c>
    </row>
    <row r="1073" spans="1:9" x14ac:dyDescent="0.25">
      <c r="A1073" s="1" t="s">
        <v>3</v>
      </c>
      <c r="B1073" s="1" t="s">
        <v>5</v>
      </c>
      <c r="C1073" s="1">
        <f>C1072</f>
        <v>-20.5</v>
      </c>
      <c r="D1073" s="1" t="s">
        <v>7</v>
      </c>
      <c r="E1073" s="1">
        <f>E1072-$F$5</f>
        <v>15.5</v>
      </c>
    </row>
    <row r="1074" spans="1:9" x14ac:dyDescent="0.25">
      <c r="A1074" s="1" t="s">
        <v>3</v>
      </c>
      <c r="B1074" s="1" t="s">
        <v>5</v>
      </c>
      <c r="C1074" s="1">
        <f>C1066</f>
        <v>-24.5</v>
      </c>
      <c r="D1074" s="1" t="s">
        <v>7</v>
      </c>
      <c r="E1074" s="1">
        <f>E1066</f>
        <v>15.5</v>
      </c>
    </row>
    <row r="1075" spans="1:9" x14ac:dyDescent="0.25">
      <c r="A1075" s="1" t="s">
        <v>25</v>
      </c>
      <c r="B1075" s="1" t="s">
        <v>26</v>
      </c>
      <c r="C1075" s="3">
        <v>0</v>
      </c>
    </row>
    <row r="1076" spans="1:9" x14ac:dyDescent="0.25">
      <c r="A1076" s="1" t="s">
        <v>8</v>
      </c>
      <c r="B1076" s="1" t="s">
        <v>4</v>
      </c>
      <c r="C1076" s="3">
        <v>0</v>
      </c>
    </row>
    <row r="1077" spans="1:9" x14ac:dyDescent="0.25">
      <c r="A1077" s="1" t="s">
        <v>28</v>
      </c>
      <c r="B1077" s="1" t="s">
        <v>44</v>
      </c>
      <c r="C1077" s="3">
        <f>IF(C1064=10,1,C1064+1)</f>
        <v>2</v>
      </c>
      <c r="D1077" s="1" t="s">
        <v>45</v>
      </c>
      <c r="E1077" s="3">
        <f>IF(C1064=10,E1064+1,E1064)</f>
        <v>9</v>
      </c>
      <c r="F1077" s="1" t="s">
        <v>29</v>
      </c>
      <c r="G1077" s="6">
        <f>C1081/$E$6</f>
        <v>0.37254901960784315</v>
      </c>
      <c r="H1077" s="1" t="s">
        <v>30</v>
      </c>
      <c r="I1077" s="6">
        <f>C1083/$E$7</f>
        <v>0.89166666666666661</v>
      </c>
    </row>
    <row r="1078" spans="1:9" x14ac:dyDescent="0.25">
      <c r="A1078" s="1" t="s">
        <v>25</v>
      </c>
      <c r="B1078" s="1" t="s">
        <v>26</v>
      </c>
      <c r="C1078" s="3">
        <v>0</v>
      </c>
    </row>
    <row r="1079" spans="1:9" x14ac:dyDescent="0.25">
      <c r="A1079" s="1" t="s">
        <v>9</v>
      </c>
      <c r="B1079" s="1" t="s">
        <v>5</v>
      </c>
      <c r="C1079" s="1">
        <f>($D$4/2*$D$3*2)+C1077*$D$4-$D$4+($D$4-$D$5)/2</f>
        <v>-19.5</v>
      </c>
      <c r="D1079" s="1" t="s">
        <v>7</v>
      </c>
      <c r="E1079" s="1">
        <f>($F$4/2*$F$3*2)+E1077*$F$4-$F$4+($F$4-$F$5)/2</f>
        <v>15.5</v>
      </c>
    </row>
    <row r="1080" spans="1:9" x14ac:dyDescent="0.25">
      <c r="A1080" s="1" t="s">
        <v>25</v>
      </c>
      <c r="B1080" s="1" t="s">
        <v>26</v>
      </c>
      <c r="C1080" s="3">
        <v>0</v>
      </c>
    </row>
    <row r="1081" spans="1:9" x14ac:dyDescent="0.25">
      <c r="A1081" s="1" t="s">
        <v>2</v>
      </c>
      <c r="B1081" s="1" t="s">
        <v>4</v>
      </c>
      <c r="C1081" s="3">
        <f>ROUNDDOWN(C1077*$G$6,0)+$C$6-$G$6</f>
        <v>95</v>
      </c>
    </row>
    <row r="1082" spans="1:9" x14ac:dyDescent="0.25">
      <c r="A1082" s="1" t="s">
        <v>25</v>
      </c>
      <c r="B1082" s="1" t="s">
        <v>26</v>
      </c>
      <c r="C1082" s="3">
        <v>0</v>
      </c>
    </row>
    <row r="1083" spans="1:9" x14ac:dyDescent="0.25">
      <c r="A1083" s="1" t="s">
        <v>3</v>
      </c>
      <c r="B1083" s="1" t="s">
        <v>6</v>
      </c>
      <c r="C1083" s="3">
        <f>ROUNDDOWN(E1077*$G$7,0)+$C$7-$G$7</f>
        <v>891.66666666666663</v>
      </c>
    </row>
    <row r="1084" spans="1:9" x14ac:dyDescent="0.25">
      <c r="A1084" s="1" t="s">
        <v>3</v>
      </c>
      <c r="B1084" s="1" t="s">
        <v>5</v>
      </c>
      <c r="C1084" s="1">
        <f>C1079</f>
        <v>-19.5</v>
      </c>
      <c r="D1084" s="1" t="s">
        <v>7</v>
      </c>
      <c r="E1084" s="1">
        <f>E1079+$F$5</f>
        <v>19.5</v>
      </c>
    </row>
    <row r="1085" spans="1:9" x14ac:dyDescent="0.25">
      <c r="A1085" s="1" t="s">
        <v>3</v>
      </c>
      <c r="B1085" s="1" t="s">
        <v>5</v>
      </c>
      <c r="C1085" s="1">
        <f>C1084+$D$5</f>
        <v>-15.5</v>
      </c>
      <c r="D1085" s="1" t="s">
        <v>7</v>
      </c>
      <c r="E1085" s="1">
        <f>E1084</f>
        <v>19.5</v>
      </c>
    </row>
    <row r="1086" spans="1:9" x14ac:dyDescent="0.25">
      <c r="A1086" s="1" t="s">
        <v>3</v>
      </c>
      <c r="B1086" s="1" t="s">
        <v>5</v>
      </c>
      <c r="C1086" s="1">
        <f>C1085</f>
        <v>-15.5</v>
      </c>
      <c r="D1086" s="1" t="s">
        <v>7</v>
      </c>
      <c r="E1086" s="1">
        <f>E1085-$F$5</f>
        <v>15.5</v>
      </c>
    </row>
    <row r="1087" spans="1:9" x14ac:dyDescent="0.25">
      <c r="A1087" s="1" t="s">
        <v>3</v>
      </c>
      <c r="B1087" s="1" t="s">
        <v>5</v>
      </c>
      <c r="C1087" s="1">
        <f>C1079</f>
        <v>-19.5</v>
      </c>
      <c r="D1087" s="1" t="s">
        <v>7</v>
      </c>
      <c r="E1087" s="1">
        <f>E1079</f>
        <v>15.5</v>
      </c>
    </row>
    <row r="1088" spans="1:9" x14ac:dyDescent="0.25">
      <c r="A1088" s="1" t="s">
        <v>25</v>
      </c>
      <c r="B1088" s="1" t="s">
        <v>26</v>
      </c>
      <c r="C1088" s="3">
        <v>0</v>
      </c>
    </row>
    <row r="1089" spans="1:9" x14ac:dyDescent="0.25">
      <c r="A1089" s="1" t="s">
        <v>8</v>
      </c>
      <c r="B1089" s="1" t="s">
        <v>4</v>
      </c>
      <c r="C1089" s="3">
        <v>0</v>
      </c>
    </row>
    <row r="1090" spans="1:9" x14ac:dyDescent="0.25">
      <c r="A1090" s="1" t="s">
        <v>28</v>
      </c>
      <c r="B1090" s="1" t="s">
        <v>44</v>
      </c>
      <c r="C1090" s="3">
        <f>IF(C1077=10,1,C1077+1)</f>
        <v>3</v>
      </c>
      <c r="D1090" s="1" t="s">
        <v>45</v>
      </c>
      <c r="E1090" s="3">
        <f>IF(C1077=10,E1077+1,E1077)</f>
        <v>9</v>
      </c>
      <c r="F1090" s="1" t="s">
        <v>29</v>
      </c>
      <c r="G1090" s="6">
        <f>C1094/$E$6</f>
        <v>0.45098039215686275</v>
      </c>
      <c r="H1090" s="1" t="s">
        <v>30</v>
      </c>
      <c r="I1090" s="6">
        <f>C1096/$E$7</f>
        <v>0.89166666666666661</v>
      </c>
    </row>
    <row r="1091" spans="1:9" x14ac:dyDescent="0.25">
      <c r="A1091" s="1" t="s">
        <v>25</v>
      </c>
      <c r="B1091" s="1" t="s">
        <v>26</v>
      </c>
      <c r="C1091" s="3">
        <v>0</v>
      </c>
    </row>
    <row r="1092" spans="1:9" x14ac:dyDescent="0.25">
      <c r="A1092" s="1" t="s">
        <v>9</v>
      </c>
      <c r="B1092" s="1" t="s">
        <v>5</v>
      </c>
      <c r="C1092" s="1">
        <f>($D$4/2*$D$3*2)+C1090*$D$4-$D$4+($D$4-$D$5)/2</f>
        <v>-14.5</v>
      </c>
      <c r="D1092" s="1" t="s">
        <v>7</v>
      </c>
      <c r="E1092" s="1">
        <f>($F$4/2*$F$3*2)+E1090*$F$4-$F$4+($F$4-$F$5)/2</f>
        <v>15.5</v>
      </c>
    </row>
    <row r="1093" spans="1:9" x14ac:dyDescent="0.25">
      <c r="A1093" s="1" t="s">
        <v>25</v>
      </c>
      <c r="B1093" s="1" t="s">
        <v>26</v>
      </c>
      <c r="C1093" s="3">
        <v>0</v>
      </c>
    </row>
    <row r="1094" spans="1:9" x14ac:dyDescent="0.25">
      <c r="A1094" s="1" t="s">
        <v>2</v>
      </c>
      <c r="B1094" s="1" t="s">
        <v>4</v>
      </c>
      <c r="C1094" s="3">
        <f>ROUNDDOWN(C1090*$G$6,0)+$C$6-$G$6</f>
        <v>115</v>
      </c>
    </row>
    <row r="1095" spans="1:9" x14ac:dyDescent="0.25">
      <c r="A1095" s="1" t="s">
        <v>25</v>
      </c>
      <c r="B1095" s="1" t="s">
        <v>26</v>
      </c>
      <c r="C1095" s="3">
        <v>0</v>
      </c>
    </row>
    <row r="1096" spans="1:9" x14ac:dyDescent="0.25">
      <c r="A1096" s="1" t="s">
        <v>3</v>
      </c>
      <c r="B1096" s="1" t="s">
        <v>6</v>
      </c>
      <c r="C1096" s="3">
        <f>ROUNDDOWN(E1090*$G$7,0)+$C$7-$G$7</f>
        <v>891.66666666666663</v>
      </c>
    </row>
    <row r="1097" spans="1:9" x14ac:dyDescent="0.25">
      <c r="A1097" s="1" t="s">
        <v>3</v>
      </c>
      <c r="B1097" s="1" t="s">
        <v>5</v>
      </c>
      <c r="C1097" s="1">
        <f>C1092</f>
        <v>-14.5</v>
      </c>
      <c r="D1097" s="1" t="s">
        <v>7</v>
      </c>
      <c r="E1097" s="1">
        <f>E1092+$F$5</f>
        <v>19.5</v>
      </c>
    </row>
    <row r="1098" spans="1:9" x14ac:dyDescent="0.25">
      <c r="A1098" s="1" t="s">
        <v>3</v>
      </c>
      <c r="B1098" s="1" t="s">
        <v>5</v>
      </c>
      <c r="C1098" s="1">
        <f>C1097+$D$5</f>
        <v>-10.5</v>
      </c>
      <c r="D1098" s="1" t="s">
        <v>7</v>
      </c>
      <c r="E1098" s="1">
        <f>E1097</f>
        <v>19.5</v>
      </c>
    </row>
    <row r="1099" spans="1:9" x14ac:dyDescent="0.25">
      <c r="A1099" s="1" t="s">
        <v>3</v>
      </c>
      <c r="B1099" s="1" t="s">
        <v>5</v>
      </c>
      <c r="C1099" s="1">
        <f>C1098</f>
        <v>-10.5</v>
      </c>
      <c r="D1099" s="1" t="s">
        <v>7</v>
      </c>
      <c r="E1099" s="1">
        <f>E1098-$F$5</f>
        <v>15.5</v>
      </c>
    </row>
    <row r="1100" spans="1:9" x14ac:dyDescent="0.25">
      <c r="A1100" s="1" t="s">
        <v>3</v>
      </c>
      <c r="B1100" s="1" t="s">
        <v>5</v>
      </c>
      <c r="C1100" s="1">
        <f>C1092</f>
        <v>-14.5</v>
      </c>
      <c r="D1100" s="1" t="s">
        <v>7</v>
      </c>
      <c r="E1100" s="1">
        <f>E1092</f>
        <v>15.5</v>
      </c>
    </row>
    <row r="1101" spans="1:9" x14ac:dyDescent="0.25">
      <c r="A1101" s="1" t="s">
        <v>25</v>
      </c>
      <c r="B1101" s="1" t="s">
        <v>26</v>
      </c>
      <c r="C1101" s="3">
        <v>0</v>
      </c>
    </row>
    <row r="1102" spans="1:9" x14ac:dyDescent="0.25">
      <c r="A1102" s="1" t="s">
        <v>8</v>
      </c>
      <c r="B1102" s="1" t="s">
        <v>4</v>
      </c>
      <c r="C1102" s="3">
        <v>0</v>
      </c>
    </row>
    <row r="1103" spans="1:9" x14ac:dyDescent="0.25">
      <c r="A1103" s="1" t="s">
        <v>28</v>
      </c>
      <c r="B1103" s="1" t="s">
        <v>44</v>
      </c>
      <c r="C1103" s="3">
        <f>IF(C1090=10,1,C1090+1)</f>
        <v>4</v>
      </c>
      <c r="D1103" s="1" t="s">
        <v>45</v>
      </c>
      <c r="E1103" s="3">
        <f>IF(C1090=10,E1090+1,E1090)</f>
        <v>9</v>
      </c>
      <c r="F1103" s="1" t="s">
        <v>29</v>
      </c>
      <c r="G1103" s="6">
        <f>C1107/$E$6</f>
        <v>0.52941176470588236</v>
      </c>
      <c r="H1103" s="1" t="s">
        <v>30</v>
      </c>
      <c r="I1103" s="6">
        <f>C1109/$E$7</f>
        <v>0.89166666666666661</v>
      </c>
    </row>
    <row r="1104" spans="1:9" x14ac:dyDescent="0.25">
      <c r="A1104" s="1" t="s">
        <v>25</v>
      </c>
      <c r="B1104" s="1" t="s">
        <v>26</v>
      </c>
      <c r="C1104" s="3">
        <v>0</v>
      </c>
    </row>
    <row r="1105" spans="1:9" x14ac:dyDescent="0.25">
      <c r="A1105" s="1" t="s">
        <v>9</v>
      </c>
      <c r="B1105" s="1" t="s">
        <v>5</v>
      </c>
      <c r="C1105" s="1">
        <f>($D$4/2*$D$3*2)+C1103*$D$4-$D$4+($D$4-$D$5)/2</f>
        <v>-9.5</v>
      </c>
      <c r="D1105" s="1" t="s">
        <v>7</v>
      </c>
      <c r="E1105" s="1">
        <f>($F$4/2*$F$3*2)+E1103*$F$4-$F$4+($F$4-$F$5)/2</f>
        <v>15.5</v>
      </c>
    </row>
    <row r="1106" spans="1:9" x14ac:dyDescent="0.25">
      <c r="A1106" s="1" t="s">
        <v>25</v>
      </c>
      <c r="B1106" s="1" t="s">
        <v>26</v>
      </c>
      <c r="C1106" s="3">
        <v>0</v>
      </c>
    </row>
    <row r="1107" spans="1:9" x14ac:dyDescent="0.25">
      <c r="A1107" s="1" t="s">
        <v>2</v>
      </c>
      <c r="B1107" s="1" t="s">
        <v>4</v>
      </c>
      <c r="C1107" s="3">
        <f>ROUNDDOWN(C1103*$G$6,0)+$C$6-$G$6</f>
        <v>135</v>
      </c>
    </row>
    <row r="1108" spans="1:9" x14ac:dyDescent="0.25">
      <c r="A1108" s="1" t="s">
        <v>25</v>
      </c>
      <c r="B1108" s="1" t="s">
        <v>26</v>
      </c>
      <c r="C1108" s="3">
        <v>0</v>
      </c>
    </row>
    <row r="1109" spans="1:9" x14ac:dyDescent="0.25">
      <c r="A1109" s="1" t="s">
        <v>3</v>
      </c>
      <c r="B1109" s="1" t="s">
        <v>6</v>
      </c>
      <c r="C1109" s="3">
        <f>ROUNDDOWN(E1103*$G$7,0)+$C$7-$G$7</f>
        <v>891.66666666666663</v>
      </c>
    </row>
    <row r="1110" spans="1:9" x14ac:dyDescent="0.25">
      <c r="A1110" s="1" t="s">
        <v>3</v>
      </c>
      <c r="B1110" s="1" t="s">
        <v>5</v>
      </c>
      <c r="C1110" s="1">
        <f>C1105</f>
        <v>-9.5</v>
      </c>
      <c r="D1110" s="1" t="s">
        <v>7</v>
      </c>
      <c r="E1110" s="1">
        <f>E1105+$F$5</f>
        <v>19.5</v>
      </c>
    </row>
    <row r="1111" spans="1:9" x14ac:dyDescent="0.25">
      <c r="A1111" s="1" t="s">
        <v>3</v>
      </c>
      <c r="B1111" s="1" t="s">
        <v>5</v>
      </c>
      <c r="C1111" s="1">
        <f>C1110+$D$5</f>
        <v>-5.5</v>
      </c>
      <c r="D1111" s="1" t="s">
        <v>7</v>
      </c>
      <c r="E1111" s="1">
        <f>E1110</f>
        <v>19.5</v>
      </c>
    </row>
    <row r="1112" spans="1:9" x14ac:dyDescent="0.25">
      <c r="A1112" s="1" t="s">
        <v>3</v>
      </c>
      <c r="B1112" s="1" t="s">
        <v>5</v>
      </c>
      <c r="C1112" s="1">
        <f>C1111</f>
        <v>-5.5</v>
      </c>
      <c r="D1112" s="1" t="s">
        <v>7</v>
      </c>
      <c r="E1112" s="1">
        <f>E1111-$F$5</f>
        <v>15.5</v>
      </c>
    </row>
    <row r="1113" spans="1:9" x14ac:dyDescent="0.25">
      <c r="A1113" s="1" t="s">
        <v>3</v>
      </c>
      <c r="B1113" s="1" t="s">
        <v>5</v>
      </c>
      <c r="C1113" s="1">
        <f>C1105</f>
        <v>-9.5</v>
      </c>
      <c r="D1113" s="1" t="s">
        <v>7</v>
      </c>
      <c r="E1113" s="1">
        <f>E1105</f>
        <v>15.5</v>
      </c>
    </row>
    <row r="1114" spans="1:9" x14ac:dyDescent="0.25">
      <c r="A1114" s="1" t="s">
        <v>25</v>
      </c>
      <c r="B1114" s="1" t="s">
        <v>26</v>
      </c>
      <c r="C1114" s="3">
        <v>0</v>
      </c>
    </row>
    <row r="1115" spans="1:9" x14ac:dyDescent="0.25">
      <c r="A1115" s="1" t="s">
        <v>8</v>
      </c>
      <c r="B1115" s="1" t="s">
        <v>4</v>
      </c>
      <c r="C1115" s="3">
        <v>0</v>
      </c>
    </row>
    <row r="1116" spans="1:9" x14ac:dyDescent="0.25">
      <c r="A1116" s="1" t="s">
        <v>28</v>
      </c>
      <c r="B1116" s="1" t="s">
        <v>44</v>
      </c>
      <c r="C1116" s="3">
        <f>IF(C1103=10,1,C1103+1)</f>
        <v>5</v>
      </c>
      <c r="D1116" s="1" t="s">
        <v>45</v>
      </c>
      <c r="E1116" s="3">
        <f>IF(C1103=10,E1103+1,E1103)</f>
        <v>9</v>
      </c>
      <c r="F1116" s="1" t="s">
        <v>29</v>
      </c>
      <c r="G1116" s="6">
        <f>C1120/$E$6</f>
        <v>0.60784313725490191</v>
      </c>
      <c r="H1116" s="1" t="s">
        <v>30</v>
      </c>
      <c r="I1116" s="6">
        <f>C1122/$E$7</f>
        <v>0.89166666666666661</v>
      </c>
    </row>
    <row r="1117" spans="1:9" x14ac:dyDescent="0.25">
      <c r="A1117" s="1" t="s">
        <v>25</v>
      </c>
      <c r="B1117" s="1" t="s">
        <v>26</v>
      </c>
      <c r="C1117" s="3">
        <v>0</v>
      </c>
    </row>
    <row r="1118" spans="1:9" x14ac:dyDescent="0.25">
      <c r="A1118" s="1" t="s">
        <v>9</v>
      </c>
      <c r="B1118" s="1" t="s">
        <v>5</v>
      </c>
      <c r="C1118" s="1">
        <f>($D$4/2*$D$3*2)+C1116*$D$4-$D$4+($D$4-$D$5)/2</f>
        <v>-4.5</v>
      </c>
      <c r="D1118" s="1" t="s">
        <v>7</v>
      </c>
      <c r="E1118" s="1">
        <f>($F$4/2*$F$3*2)+E1116*$F$4-$F$4+($F$4-$F$5)/2</f>
        <v>15.5</v>
      </c>
    </row>
    <row r="1119" spans="1:9" x14ac:dyDescent="0.25">
      <c r="A1119" s="1" t="s">
        <v>25</v>
      </c>
      <c r="B1119" s="1" t="s">
        <v>26</v>
      </c>
      <c r="C1119" s="3">
        <v>0</v>
      </c>
    </row>
    <row r="1120" spans="1:9" x14ac:dyDescent="0.25">
      <c r="A1120" s="1" t="s">
        <v>2</v>
      </c>
      <c r="B1120" s="1" t="s">
        <v>4</v>
      </c>
      <c r="C1120" s="3">
        <f>ROUNDDOWN(C1116*$G$6,0)+$C$6-$G$6</f>
        <v>155</v>
      </c>
    </row>
    <row r="1121" spans="1:9" x14ac:dyDescent="0.25">
      <c r="A1121" s="1" t="s">
        <v>25</v>
      </c>
      <c r="B1121" s="1" t="s">
        <v>26</v>
      </c>
      <c r="C1121" s="3">
        <v>0</v>
      </c>
    </row>
    <row r="1122" spans="1:9" x14ac:dyDescent="0.25">
      <c r="A1122" s="1" t="s">
        <v>3</v>
      </c>
      <c r="B1122" s="1" t="s">
        <v>6</v>
      </c>
      <c r="C1122" s="3">
        <f>ROUNDDOWN(E1116*$G$7,0)+$C$7-$G$7</f>
        <v>891.66666666666663</v>
      </c>
    </row>
    <row r="1123" spans="1:9" x14ac:dyDescent="0.25">
      <c r="A1123" s="1" t="s">
        <v>3</v>
      </c>
      <c r="B1123" s="1" t="s">
        <v>5</v>
      </c>
      <c r="C1123" s="1">
        <f>C1118</f>
        <v>-4.5</v>
      </c>
      <c r="D1123" s="1" t="s">
        <v>7</v>
      </c>
      <c r="E1123" s="1">
        <f>E1118+$F$5</f>
        <v>19.5</v>
      </c>
    </row>
    <row r="1124" spans="1:9" x14ac:dyDescent="0.25">
      <c r="A1124" s="1" t="s">
        <v>3</v>
      </c>
      <c r="B1124" s="1" t="s">
        <v>5</v>
      </c>
      <c r="C1124" s="1">
        <f>C1123+$D$5</f>
        <v>-0.5</v>
      </c>
      <c r="D1124" s="1" t="s">
        <v>7</v>
      </c>
      <c r="E1124" s="1">
        <f>E1123</f>
        <v>19.5</v>
      </c>
    </row>
    <row r="1125" spans="1:9" x14ac:dyDescent="0.25">
      <c r="A1125" s="1" t="s">
        <v>3</v>
      </c>
      <c r="B1125" s="1" t="s">
        <v>5</v>
      </c>
      <c r="C1125" s="1">
        <f>C1124</f>
        <v>-0.5</v>
      </c>
      <c r="D1125" s="1" t="s">
        <v>7</v>
      </c>
      <c r="E1125" s="1">
        <f>E1124-$F$5</f>
        <v>15.5</v>
      </c>
    </row>
    <row r="1126" spans="1:9" x14ac:dyDescent="0.25">
      <c r="A1126" s="1" t="s">
        <v>3</v>
      </c>
      <c r="B1126" s="1" t="s">
        <v>5</v>
      </c>
      <c r="C1126" s="1">
        <f>C1118</f>
        <v>-4.5</v>
      </c>
      <c r="D1126" s="1" t="s">
        <v>7</v>
      </c>
      <c r="E1126" s="1">
        <f>E1118</f>
        <v>15.5</v>
      </c>
    </row>
    <row r="1127" spans="1:9" x14ac:dyDescent="0.25">
      <c r="A1127" s="1" t="s">
        <v>25</v>
      </c>
      <c r="B1127" s="1" t="s">
        <v>26</v>
      </c>
      <c r="C1127" s="3">
        <v>0</v>
      </c>
    </row>
    <row r="1128" spans="1:9" x14ac:dyDescent="0.25">
      <c r="A1128" s="1" t="s">
        <v>8</v>
      </c>
      <c r="B1128" s="1" t="s">
        <v>4</v>
      </c>
      <c r="C1128" s="3">
        <v>0</v>
      </c>
    </row>
    <row r="1129" spans="1:9" x14ac:dyDescent="0.25">
      <c r="A1129" s="1" t="s">
        <v>28</v>
      </c>
      <c r="B1129" s="1" t="s">
        <v>44</v>
      </c>
      <c r="C1129" s="3">
        <f>IF(C1116=10,1,C1116+1)</f>
        <v>6</v>
      </c>
      <c r="D1129" s="1" t="s">
        <v>45</v>
      </c>
      <c r="E1129" s="3">
        <f>IF(C1116=10,E1116+1,E1116)</f>
        <v>9</v>
      </c>
      <c r="F1129" s="1" t="s">
        <v>29</v>
      </c>
      <c r="G1129" s="6">
        <f>C1133/$E$6</f>
        <v>0.68627450980392157</v>
      </c>
      <c r="H1129" s="1" t="s">
        <v>30</v>
      </c>
      <c r="I1129" s="6">
        <f>C1135/$E$7</f>
        <v>0.89166666666666661</v>
      </c>
    </row>
    <row r="1130" spans="1:9" x14ac:dyDescent="0.25">
      <c r="A1130" s="1" t="s">
        <v>25</v>
      </c>
      <c r="B1130" s="1" t="s">
        <v>26</v>
      </c>
      <c r="C1130" s="3">
        <v>0</v>
      </c>
    </row>
    <row r="1131" spans="1:9" x14ac:dyDescent="0.25">
      <c r="A1131" s="1" t="s">
        <v>9</v>
      </c>
      <c r="B1131" s="1" t="s">
        <v>5</v>
      </c>
      <c r="C1131" s="1">
        <f>($D$4/2*$D$3*2)+C1129*$D$4-$D$4+($D$4-$D$5)/2</f>
        <v>0.5</v>
      </c>
      <c r="D1131" s="1" t="s">
        <v>7</v>
      </c>
      <c r="E1131" s="1">
        <f>($F$4/2*$F$3*2)+E1129*$F$4-$F$4+($F$4-$F$5)/2</f>
        <v>15.5</v>
      </c>
    </row>
    <row r="1132" spans="1:9" x14ac:dyDescent="0.25">
      <c r="A1132" s="1" t="s">
        <v>25</v>
      </c>
      <c r="B1132" s="1" t="s">
        <v>26</v>
      </c>
      <c r="C1132" s="3">
        <v>0</v>
      </c>
    </row>
    <row r="1133" spans="1:9" x14ac:dyDescent="0.25">
      <c r="A1133" s="1" t="s">
        <v>2</v>
      </c>
      <c r="B1133" s="1" t="s">
        <v>4</v>
      </c>
      <c r="C1133" s="3">
        <f>ROUNDDOWN(C1129*$G$6,0)+$C$6-$G$6</f>
        <v>175</v>
      </c>
    </row>
    <row r="1134" spans="1:9" x14ac:dyDescent="0.25">
      <c r="A1134" s="1" t="s">
        <v>25</v>
      </c>
      <c r="B1134" s="1" t="s">
        <v>26</v>
      </c>
      <c r="C1134" s="3">
        <v>0</v>
      </c>
    </row>
    <row r="1135" spans="1:9" x14ac:dyDescent="0.25">
      <c r="A1135" s="1" t="s">
        <v>3</v>
      </c>
      <c r="B1135" s="1" t="s">
        <v>6</v>
      </c>
      <c r="C1135" s="3">
        <f>ROUNDDOWN(E1129*$G$7,0)+$C$7-$G$7</f>
        <v>891.66666666666663</v>
      </c>
    </row>
    <row r="1136" spans="1:9" x14ac:dyDescent="0.25">
      <c r="A1136" s="1" t="s">
        <v>3</v>
      </c>
      <c r="B1136" s="1" t="s">
        <v>5</v>
      </c>
      <c r="C1136" s="1">
        <f>C1131</f>
        <v>0.5</v>
      </c>
      <c r="D1136" s="1" t="s">
        <v>7</v>
      </c>
      <c r="E1136" s="1">
        <f>E1131+$F$5</f>
        <v>19.5</v>
      </c>
    </row>
    <row r="1137" spans="1:9" x14ac:dyDescent="0.25">
      <c r="A1137" s="1" t="s">
        <v>3</v>
      </c>
      <c r="B1137" s="1" t="s">
        <v>5</v>
      </c>
      <c r="C1137" s="1">
        <f>C1136+$D$5</f>
        <v>4.5</v>
      </c>
      <c r="D1137" s="1" t="s">
        <v>7</v>
      </c>
      <c r="E1137" s="1">
        <f>E1136</f>
        <v>19.5</v>
      </c>
    </row>
    <row r="1138" spans="1:9" x14ac:dyDescent="0.25">
      <c r="A1138" s="1" t="s">
        <v>3</v>
      </c>
      <c r="B1138" s="1" t="s">
        <v>5</v>
      </c>
      <c r="C1138" s="1">
        <f>C1137</f>
        <v>4.5</v>
      </c>
      <c r="D1138" s="1" t="s">
        <v>7</v>
      </c>
      <c r="E1138" s="1">
        <f>E1137-$F$5</f>
        <v>15.5</v>
      </c>
    </row>
    <row r="1139" spans="1:9" x14ac:dyDescent="0.25">
      <c r="A1139" s="1" t="s">
        <v>3</v>
      </c>
      <c r="B1139" s="1" t="s">
        <v>5</v>
      </c>
      <c r="C1139" s="1">
        <f>C1131</f>
        <v>0.5</v>
      </c>
      <c r="D1139" s="1" t="s">
        <v>7</v>
      </c>
      <c r="E1139" s="1">
        <f>E1131</f>
        <v>15.5</v>
      </c>
    </row>
    <row r="1140" spans="1:9" x14ac:dyDescent="0.25">
      <c r="A1140" s="1" t="s">
        <v>25</v>
      </c>
      <c r="B1140" s="1" t="s">
        <v>26</v>
      </c>
      <c r="C1140" s="3">
        <v>0</v>
      </c>
    </row>
    <row r="1141" spans="1:9" x14ac:dyDescent="0.25">
      <c r="A1141" s="1" t="s">
        <v>8</v>
      </c>
      <c r="B1141" s="1" t="s">
        <v>4</v>
      </c>
      <c r="C1141" s="3">
        <v>0</v>
      </c>
    </row>
    <row r="1142" spans="1:9" x14ac:dyDescent="0.25">
      <c r="A1142" s="1" t="s">
        <v>28</v>
      </c>
      <c r="B1142" s="1" t="s">
        <v>44</v>
      </c>
      <c r="C1142" s="3">
        <f>IF(C1129=10,1,C1129+1)</f>
        <v>7</v>
      </c>
      <c r="D1142" s="1" t="s">
        <v>45</v>
      </c>
      <c r="E1142" s="3">
        <f>IF(C1129=10,E1129+1,E1129)</f>
        <v>9</v>
      </c>
      <c r="F1142" s="1" t="s">
        <v>29</v>
      </c>
      <c r="G1142" s="6">
        <f>C1146/$E$6</f>
        <v>0.76470588235294112</v>
      </c>
      <c r="H1142" s="1" t="s">
        <v>30</v>
      </c>
      <c r="I1142" s="6">
        <f>C1148/$E$7</f>
        <v>0.89166666666666661</v>
      </c>
    </row>
    <row r="1143" spans="1:9" x14ac:dyDescent="0.25">
      <c r="A1143" s="1" t="s">
        <v>25</v>
      </c>
      <c r="B1143" s="1" t="s">
        <v>26</v>
      </c>
      <c r="C1143" s="3">
        <v>0</v>
      </c>
    </row>
    <row r="1144" spans="1:9" x14ac:dyDescent="0.25">
      <c r="A1144" s="1" t="s">
        <v>9</v>
      </c>
      <c r="B1144" s="1" t="s">
        <v>5</v>
      </c>
      <c r="C1144" s="1">
        <f>($D$4/2*$D$3*2)+C1142*$D$4-$D$4+($D$4-$D$5)/2</f>
        <v>5.5</v>
      </c>
      <c r="D1144" s="1" t="s">
        <v>7</v>
      </c>
      <c r="E1144" s="1">
        <f>($F$4/2*$F$3*2)+E1142*$F$4-$F$4+($F$4-$F$5)/2</f>
        <v>15.5</v>
      </c>
    </row>
    <row r="1145" spans="1:9" x14ac:dyDescent="0.25">
      <c r="A1145" s="1" t="s">
        <v>25</v>
      </c>
      <c r="B1145" s="1" t="s">
        <v>26</v>
      </c>
      <c r="C1145" s="3">
        <v>0</v>
      </c>
    </row>
    <row r="1146" spans="1:9" x14ac:dyDescent="0.25">
      <c r="A1146" s="1" t="s">
        <v>2</v>
      </c>
      <c r="B1146" s="1" t="s">
        <v>4</v>
      </c>
      <c r="C1146" s="3">
        <f>ROUNDDOWN(C1142*$G$6,0)+$C$6-$G$6</f>
        <v>195</v>
      </c>
    </row>
    <row r="1147" spans="1:9" x14ac:dyDescent="0.25">
      <c r="A1147" s="1" t="s">
        <v>25</v>
      </c>
      <c r="B1147" s="1" t="s">
        <v>26</v>
      </c>
      <c r="C1147" s="3">
        <v>0</v>
      </c>
    </row>
    <row r="1148" spans="1:9" x14ac:dyDescent="0.25">
      <c r="A1148" s="1" t="s">
        <v>3</v>
      </c>
      <c r="B1148" s="1" t="s">
        <v>6</v>
      </c>
      <c r="C1148" s="3">
        <f>ROUNDDOWN(E1142*$G$7,0)+$C$7-$G$7</f>
        <v>891.66666666666663</v>
      </c>
    </row>
    <row r="1149" spans="1:9" x14ac:dyDescent="0.25">
      <c r="A1149" s="1" t="s">
        <v>3</v>
      </c>
      <c r="B1149" s="1" t="s">
        <v>5</v>
      </c>
      <c r="C1149" s="1">
        <f>C1144</f>
        <v>5.5</v>
      </c>
      <c r="D1149" s="1" t="s">
        <v>7</v>
      </c>
      <c r="E1149" s="1">
        <f>E1144+$F$5</f>
        <v>19.5</v>
      </c>
    </row>
    <row r="1150" spans="1:9" x14ac:dyDescent="0.25">
      <c r="A1150" s="1" t="s">
        <v>3</v>
      </c>
      <c r="B1150" s="1" t="s">
        <v>5</v>
      </c>
      <c r="C1150" s="1">
        <f>C1149+$D$5</f>
        <v>9.5</v>
      </c>
      <c r="D1150" s="1" t="s">
        <v>7</v>
      </c>
      <c r="E1150" s="1">
        <f>E1149</f>
        <v>19.5</v>
      </c>
    </row>
    <row r="1151" spans="1:9" x14ac:dyDescent="0.25">
      <c r="A1151" s="1" t="s">
        <v>3</v>
      </c>
      <c r="B1151" s="1" t="s">
        <v>5</v>
      </c>
      <c r="C1151" s="1">
        <f>C1150</f>
        <v>9.5</v>
      </c>
      <c r="D1151" s="1" t="s">
        <v>7</v>
      </c>
      <c r="E1151" s="1">
        <f>E1150-$F$5</f>
        <v>15.5</v>
      </c>
    </row>
    <row r="1152" spans="1:9" x14ac:dyDescent="0.25">
      <c r="A1152" s="1" t="s">
        <v>3</v>
      </c>
      <c r="B1152" s="1" t="s">
        <v>5</v>
      </c>
      <c r="C1152" s="1">
        <f>C1144</f>
        <v>5.5</v>
      </c>
      <c r="D1152" s="1" t="s">
        <v>7</v>
      </c>
      <c r="E1152" s="1">
        <f>E1144</f>
        <v>15.5</v>
      </c>
    </row>
    <row r="1153" spans="1:9" x14ac:dyDescent="0.25">
      <c r="A1153" s="1" t="s">
        <v>25</v>
      </c>
      <c r="B1153" s="1" t="s">
        <v>26</v>
      </c>
      <c r="C1153" s="3">
        <v>0</v>
      </c>
    </row>
    <row r="1154" spans="1:9" x14ac:dyDescent="0.25">
      <c r="A1154" s="1" t="s">
        <v>8</v>
      </c>
      <c r="B1154" s="1" t="s">
        <v>4</v>
      </c>
      <c r="C1154" s="3">
        <v>0</v>
      </c>
    </row>
    <row r="1155" spans="1:9" x14ac:dyDescent="0.25">
      <c r="A1155" s="1" t="s">
        <v>28</v>
      </c>
      <c r="B1155" s="1" t="s">
        <v>44</v>
      </c>
      <c r="C1155" s="3">
        <f>IF(C1142=10,1,C1142+1)</f>
        <v>8</v>
      </c>
      <c r="D1155" s="1" t="s">
        <v>45</v>
      </c>
      <c r="E1155" s="3">
        <f>IF(C1142=10,E1142+1,E1142)</f>
        <v>9</v>
      </c>
      <c r="F1155" s="1" t="s">
        <v>29</v>
      </c>
      <c r="G1155" s="6">
        <f>C1159/$E$6</f>
        <v>0.84313725490196079</v>
      </c>
      <c r="H1155" s="1" t="s">
        <v>30</v>
      </c>
      <c r="I1155" s="6">
        <f>C1161/$E$7</f>
        <v>0.89166666666666661</v>
      </c>
    </row>
    <row r="1156" spans="1:9" x14ac:dyDescent="0.25">
      <c r="A1156" s="1" t="s">
        <v>25</v>
      </c>
      <c r="B1156" s="1" t="s">
        <v>26</v>
      </c>
      <c r="C1156" s="3">
        <v>0</v>
      </c>
    </row>
    <row r="1157" spans="1:9" x14ac:dyDescent="0.25">
      <c r="A1157" s="1" t="s">
        <v>9</v>
      </c>
      <c r="B1157" s="1" t="s">
        <v>5</v>
      </c>
      <c r="C1157" s="1">
        <f>($D$4/2*$D$3*2)+C1155*$D$4-$D$4+($D$4-$D$5)/2</f>
        <v>10.5</v>
      </c>
      <c r="D1157" s="1" t="s">
        <v>7</v>
      </c>
      <c r="E1157" s="1">
        <f>($F$4/2*$F$3*2)+E1155*$F$4-$F$4+($F$4-$F$5)/2</f>
        <v>15.5</v>
      </c>
    </row>
    <row r="1158" spans="1:9" x14ac:dyDescent="0.25">
      <c r="A1158" s="1" t="s">
        <v>25</v>
      </c>
      <c r="B1158" s="1" t="s">
        <v>26</v>
      </c>
      <c r="C1158" s="3">
        <v>0</v>
      </c>
    </row>
    <row r="1159" spans="1:9" x14ac:dyDescent="0.25">
      <c r="A1159" s="1" t="s">
        <v>2</v>
      </c>
      <c r="B1159" s="1" t="s">
        <v>4</v>
      </c>
      <c r="C1159" s="3">
        <f>ROUNDDOWN(C1155*$G$6,0)+$C$6-$G$6</f>
        <v>215</v>
      </c>
    </row>
    <row r="1160" spans="1:9" x14ac:dyDescent="0.25">
      <c r="A1160" s="1" t="s">
        <v>25</v>
      </c>
      <c r="B1160" s="1" t="s">
        <v>26</v>
      </c>
      <c r="C1160" s="3">
        <v>0</v>
      </c>
    </row>
    <row r="1161" spans="1:9" x14ac:dyDescent="0.25">
      <c r="A1161" s="1" t="s">
        <v>3</v>
      </c>
      <c r="B1161" s="1" t="s">
        <v>6</v>
      </c>
      <c r="C1161" s="3">
        <f>ROUNDDOWN(E1155*$G$7,0)+$C$7-$G$7</f>
        <v>891.66666666666663</v>
      </c>
    </row>
    <row r="1162" spans="1:9" x14ac:dyDescent="0.25">
      <c r="A1162" s="1" t="s">
        <v>3</v>
      </c>
      <c r="B1162" s="1" t="s">
        <v>5</v>
      </c>
      <c r="C1162" s="1">
        <f>C1157</f>
        <v>10.5</v>
      </c>
      <c r="D1162" s="1" t="s">
        <v>7</v>
      </c>
      <c r="E1162" s="1">
        <f>E1157+$F$5</f>
        <v>19.5</v>
      </c>
    </row>
    <row r="1163" spans="1:9" x14ac:dyDescent="0.25">
      <c r="A1163" s="1" t="s">
        <v>3</v>
      </c>
      <c r="B1163" s="1" t="s">
        <v>5</v>
      </c>
      <c r="C1163" s="1">
        <f>C1162+$D$5</f>
        <v>14.5</v>
      </c>
      <c r="D1163" s="1" t="s">
        <v>7</v>
      </c>
      <c r="E1163" s="1">
        <f>E1162</f>
        <v>19.5</v>
      </c>
    </row>
    <row r="1164" spans="1:9" x14ac:dyDescent="0.25">
      <c r="A1164" s="1" t="s">
        <v>3</v>
      </c>
      <c r="B1164" s="1" t="s">
        <v>5</v>
      </c>
      <c r="C1164" s="1">
        <f>C1163</f>
        <v>14.5</v>
      </c>
      <c r="D1164" s="1" t="s">
        <v>7</v>
      </c>
      <c r="E1164" s="1">
        <f>E1163-$F$5</f>
        <v>15.5</v>
      </c>
    </row>
    <row r="1165" spans="1:9" x14ac:dyDescent="0.25">
      <c r="A1165" s="1" t="s">
        <v>3</v>
      </c>
      <c r="B1165" s="1" t="s">
        <v>5</v>
      </c>
      <c r="C1165" s="1">
        <f>C1157</f>
        <v>10.5</v>
      </c>
      <c r="D1165" s="1" t="s">
        <v>7</v>
      </c>
      <c r="E1165" s="1">
        <f>E1157</f>
        <v>15.5</v>
      </c>
    </row>
    <row r="1166" spans="1:9" x14ac:dyDescent="0.25">
      <c r="A1166" s="1" t="s">
        <v>25</v>
      </c>
      <c r="B1166" s="1" t="s">
        <v>26</v>
      </c>
      <c r="C1166" s="3">
        <v>0</v>
      </c>
    </row>
    <row r="1167" spans="1:9" x14ac:dyDescent="0.25">
      <c r="A1167" s="1" t="s">
        <v>8</v>
      </c>
      <c r="B1167" s="1" t="s">
        <v>4</v>
      </c>
      <c r="C1167" s="3">
        <v>0</v>
      </c>
    </row>
    <row r="1168" spans="1:9" x14ac:dyDescent="0.25">
      <c r="A1168" s="1" t="s">
        <v>28</v>
      </c>
      <c r="B1168" s="1" t="s">
        <v>44</v>
      </c>
      <c r="C1168" s="3">
        <f>IF(C1155=10,1,C1155+1)</f>
        <v>9</v>
      </c>
      <c r="D1168" s="1" t="s">
        <v>45</v>
      </c>
      <c r="E1168" s="3">
        <f>IF(C1155=10,E1155+1,E1155)</f>
        <v>9</v>
      </c>
      <c r="F1168" s="1" t="s">
        <v>29</v>
      </c>
      <c r="G1168" s="6">
        <f>C1172/$E$6</f>
        <v>0.92156862745098034</v>
      </c>
      <c r="H1168" s="1" t="s">
        <v>30</v>
      </c>
      <c r="I1168" s="6">
        <f>C1174/$E$7</f>
        <v>0.89166666666666661</v>
      </c>
    </row>
    <row r="1169" spans="1:9" x14ac:dyDescent="0.25">
      <c r="A1169" s="1" t="s">
        <v>25</v>
      </c>
      <c r="B1169" s="1" t="s">
        <v>26</v>
      </c>
      <c r="C1169" s="3">
        <v>0</v>
      </c>
    </row>
    <row r="1170" spans="1:9" x14ac:dyDescent="0.25">
      <c r="A1170" s="1" t="s">
        <v>9</v>
      </c>
      <c r="B1170" s="1" t="s">
        <v>5</v>
      </c>
      <c r="C1170" s="1">
        <f>($D$4/2*$D$3*2)+C1168*$D$4-$D$4+($D$4-$D$5)/2</f>
        <v>15.5</v>
      </c>
      <c r="D1170" s="1" t="s">
        <v>7</v>
      </c>
      <c r="E1170" s="1">
        <f>($F$4/2*$F$3*2)+E1168*$F$4-$F$4+($F$4-$F$5)/2</f>
        <v>15.5</v>
      </c>
    </row>
    <row r="1171" spans="1:9" x14ac:dyDescent="0.25">
      <c r="A1171" s="1" t="s">
        <v>25</v>
      </c>
      <c r="B1171" s="1" t="s">
        <v>26</v>
      </c>
      <c r="C1171" s="3">
        <v>0</v>
      </c>
    </row>
    <row r="1172" spans="1:9" x14ac:dyDescent="0.25">
      <c r="A1172" s="1" t="s">
        <v>2</v>
      </c>
      <c r="B1172" s="1" t="s">
        <v>4</v>
      </c>
      <c r="C1172" s="3">
        <f>ROUNDDOWN(C1168*$G$6,0)+$C$6-$G$6</f>
        <v>235</v>
      </c>
    </row>
    <row r="1173" spans="1:9" x14ac:dyDescent="0.25">
      <c r="A1173" s="1" t="s">
        <v>25</v>
      </c>
      <c r="B1173" s="1" t="s">
        <v>26</v>
      </c>
      <c r="C1173" s="3">
        <v>0</v>
      </c>
    </row>
    <row r="1174" spans="1:9" x14ac:dyDescent="0.25">
      <c r="A1174" s="1" t="s">
        <v>3</v>
      </c>
      <c r="B1174" s="1" t="s">
        <v>6</v>
      </c>
      <c r="C1174" s="3">
        <f>ROUNDDOWN(E1168*$G$7,0)+$C$7-$G$7</f>
        <v>891.66666666666663</v>
      </c>
    </row>
    <row r="1175" spans="1:9" x14ac:dyDescent="0.25">
      <c r="A1175" s="1" t="s">
        <v>3</v>
      </c>
      <c r="B1175" s="1" t="s">
        <v>5</v>
      </c>
      <c r="C1175" s="1">
        <f>C1170</f>
        <v>15.5</v>
      </c>
      <c r="D1175" s="1" t="s">
        <v>7</v>
      </c>
      <c r="E1175" s="1">
        <f>E1170+$F$5</f>
        <v>19.5</v>
      </c>
    </row>
    <row r="1176" spans="1:9" x14ac:dyDescent="0.25">
      <c r="A1176" s="1" t="s">
        <v>3</v>
      </c>
      <c r="B1176" s="1" t="s">
        <v>5</v>
      </c>
      <c r="C1176" s="1">
        <f>C1175+$D$5</f>
        <v>19.5</v>
      </c>
      <c r="D1176" s="1" t="s">
        <v>7</v>
      </c>
      <c r="E1176" s="1">
        <f>E1175</f>
        <v>19.5</v>
      </c>
    </row>
    <row r="1177" spans="1:9" x14ac:dyDescent="0.25">
      <c r="A1177" s="1" t="s">
        <v>3</v>
      </c>
      <c r="B1177" s="1" t="s">
        <v>5</v>
      </c>
      <c r="C1177" s="1">
        <f>C1176</f>
        <v>19.5</v>
      </c>
      <c r="D1177" s="1" t="s">
        <v>7</v>
      </c>
      <c r="E1177" s="1">
        <f>E1176-$F$5</f>
        <v>15.5</v>
      </c>
    </row>
    <row r="1178" spans="1:9" x14ac:dyDescent="0.25">
      <c r="A1178" s="1" t="s">
        <v>3</v>
      </c>
      <c r="B1178" s="1" t="s">
        <v>5</v>
      </c>
      <c r="C1178" s="1">
        <f>C1170</f>
        <v>15.5</v>
      </c>
      <c r="D1178" s="1" t="s">
        <v>7</v>
      </c>
      <c r="E1178" s="1">
        <f>E1170</f>
        <v>15.5</v>
      </c>
    </row>
    <row r="1179" spans="1:9" x14ac:dyDescent="0.25">
      <c r="A1179" s="1" t="s">
        <v>25</v>
      </c>
      <c r="B1179" s="1" t="s">
        <v>26</v>
      </c>
      <c r="C1179" s="3">
        <v>0</v>
      </c>
    </row>
    <row r="1180" spans="1:9" x14ac:dyDescent="0.25">
      <c r="A1180" s="1" t="s">
        <v>8</v>
      </c>
      <c r="B1180" s="1" t="s">
        <v>4</v>
      </c>
      <c r="C1180" s="3">
        <v>0</v>
      </c>
    </row>
    <row r="1181" spans="1:9" x14ac:dyDescent="0.25">
      <c r="A1181" s="1" t="s">
        <v>28</v>
      </c>
      <c r="B1181" s="1" t="s">
        <v>44</v>
      </c>
      <c r="C1181" s="3">
        <f>IF(C1168=10,1,C1168+1)</f>
        <v>10</v>
      </c>
      <c r="D1181" s="1" t="s">
        <v>45</v>
      </c>
      <c r="E1181" s="3">
        <f>IF(C1168=10,E1168+1,E1168)</f>
        <v>9</v>
      </c>
      <c r="F1181" s="1" t="s">
        <v>29</v>
      </c>
      <c r="G1181" s="6">
        <f>C1185/$E$6</f>
        <v>1</v>
      </c>
      <c r="H1181" s="1" t="s">
        <v>30</v>
      </c>
      <c r="I1181" s="6">
        <f>C1187/$E$7</f>
        <v>0.89166666666666661</v>
      </c>
    </row>
    <row r="1182" spans="1:9" x14ac:dyDescent="0.25">
      <c r="A1182" s="1" t="s">
        <v>25</v>
      </c>
      <c r="B1182" s="1" t="s">
        <v>26</v>
      </c>
      <c r="C1182" s="3">
        <v>0</v>
      </c>
    </row>
    <row r="1183" spans="1:9" x14ac:dyDescent="0.25">
      <c r="A1183" s="1" t="s">
        <v>9</v>
      </c>
      <c r="B1183" s="1" t="s">
        <v>5</v>
      </c>
      <c r="C1183" s="1">
        <f>($D$4/2*$D$3*2)+C1181*$D$4-$D$4+($D$4-$D$5)/2</f>
        <v>20.5</v>
      </c>
      <c r="D1183" s="1" t="s">
        <v>7</v>
      </c>
      <c r="E1183" s="1">
        <f>($F$4/2*$F$3*2)+E1181*$F$4-$F$4+($F$4-$F$5)/2</f>
        <v>15.5</v>
      </c>
    </row>
    <row r="1184" spans="1:9" x14ac:dyDescent="0.25">
      <c r="A1184" s="1" t="s">
        <v>25</v>
      </c>
      <c r="B1184" s="1" t="s">
        <v>26</v>
      </c>
      <c r="C1184" s="3">
        <v>0</v>
      </c>
    </row>
    <row r="1185" spans="1:9" x14ac:dyDescent="0.25">
      <c r="A1185" s="1" t="s">
        <v>2</v>
      </c>
      <c r="B1185" s="1" t="s">
        <v>4</v>
      </c>
      <c r="C1185" s="3">
        <f>ROUNDDOWN(C1181*$G$6,0)+$C$6-$G$6</f>
        <v>255</v>
      </c>
    </row>
    <row r="1186" spans="1:9" x14ac:dyDescent="0.25">
      <c r="A1186" s="1" t="s">
        <v>25</v>
      </c>
      <c r="B1186" s="1" t="s">
        <v>26</v>
      </c>
      <c r="C1186" s="3">
        <v>0</v>
      </c>
    </row>
    <row r="1187" spans="1:9" x14ac:dyDescent="0.25">
      <c r="A1187" s="1" t="s">
        <v>3</v>
      </c>
      <c r="B1187" s="1" t="s">
        <v>6</v>
      </c>
      <c r="C1187" s="3">
        <f>ROUNDDOWN(E1181*$G$7,0)+$C$7-$G$7</f>
        <v>891.66666666666663</v>
      </c>
    </row>
    <row r="1188" spans="1:9" x14ac:dyDescent="0.25">
      <c r="A1188" s="1" t="s">
        <v>3</v>
      </c>
      <c r="B1188" s="1" t="s">
        <v>5</v>
      </c>
      <c r="C1188" s="1">
        <f>C1183</f>
        <v>20.5</v>
      </c>
      <c r="D1188" s="1" t="s">
        <v>7</v>
      </c>
      <c r="E1188" s="1">
        <f>E1183+$F$5</f>
        <v>19.5</v>
      </c>
    </row>
    <row r="1189" spans="1:9" x14ac:dyDescent="0.25">
      <c r="A1189" s="1" t="s">
        <v>3</v>
      </c>
      <c r="B1189" s="1" t="s">
        <v>5</v>
      </c>
      <c r="C1189" s="1">
        <f>C1188+$D$5</f>
        <v>24.5</v>
      </c>
      <c r="D1189" s="1" t="s">
        <v>7</v>
      </c>
      <c r="E1189" s="1">
        <f>E1188</f>
        <v>19.5</v>
      </c>
    </row>
    <row r="1190" spans="1:9" x14ac:dyDescent="0.25">
      <c r="A1190" s="1" t="s">
        <v>3</v>
      </c>
      <c r="B1190" s="1" t="s">
        <v>5</v>
      </c>
      <c r="C1190" s="1">
        <f>C1189</f>
        <v>24.5</v>
      </c>
      <c r="D1190" s="1" t="s">
        <v>7</v>
      </c>
      <c r="E1190" s="1">
        <f>E1189-$F$5</f>
        <v>15.5</v>
      </c>
    </row>
    <row r="1191" spans="1:9" x14ac:dyDescent="0.25">
      <c r="A1191" s="1" t="s">
        <v>3</v>
      </c>
      <c r="B1191" s="1" t="s">
        <v>5</v>
      </c>
      <c r="C1191" s="1">
        <f>C1183</f>
        <v>20.5</v>
      </c>
      <c r="D1191" s="1" t="s">
        <v>7</v>
      </c>
      <c r="E1191" s="1">
        <f>E1183</f>
        <v>15.5</v>
      </c>
    </row>
    <row r="1192" spans="1:9" x14ac:dyDescent="0.25">
      <c r="A1192" s="1" t="s">
        <v>25</v>
      </c>
      <c r="B1192" s="1" t="s">
        <v>26</v>
      </c>
      <c r="C1192" s="3">
        <v>0</v>
      </c>
    </row>
    <row r="1193" spans="1:9" x14ac:dyDescent="0.25">
      <c r="A1193" s="1" t="s">
        <v>8</v>
      </c>
      <c r="B1193" s="1" t="s">
        <v>4</v>
      </c>
      <c r="C1193" s="3">
        <v>0</v>
      </c>
    </row>
    <row r="1194" spans="1:9" x14ac:dyDescent="0.25">
      <c r="A1194" s="1" t="s">
        <v>28</v>
      </c>
      <c r="B1194" s="1" t="s">
        <v>44</v>
      </c>
      <c r="C1194" s="3">
        <f>IF(C1181=10,1,C1181+1)</f>
        <v>1</v>
      </c>
      <c r="D1194" s="1" t="s">
        <v>45</v>
      </c>
      <c r="E1194" s="3">
        <f>IF(C1181=10,E1181+1,E1181)</f>
        <v>10</v>
      </c>
      <c r="F1194" s="1" t="s">
        <v>29</v>
      </c>
      <c r="G1194" s="6">
        <f>C1198/$E$6</f>
        <v>0.29411764705882354</v>
      </c>
      <c r="H1194" s="1" t="s">
        <v>30</v>
      </c>
      <c r="I1194" s="6">
        <f>C1200/$E$7</f>
        <v>0.99966666666666659</v>
      </c>
    </row>
    <row r="1195" spans="1:9" x14ac:dyDescent="0.25">
      <c r="A1195" s="1" t="s">
        <v>25</v>
      </c>
      <c r="B1195" s="1" t="s">
        <v>26</v>
      </c>
      <c r="C1195" s="3">
        <v>0</v>
      </c>
    </row>
    <row r="1196" spans="1:9" x14ac:dyDescent="0.25">
      <c r="A1196" s="1" t="s">
        <v>9</v>
      </c>
      <c r="B1196" s="1" t="s">
        <v>5</v>
      </c>
      <c r="C1196" s="1">
        <f>($D$4/2*$D$3*2)+C1194*$D$4-$D$4+($D$4-$D$5)/2</f>
        <v>-24.5</v>
      </c>
      <c r="D1196" s="1" t="s">
        <v>7</v>
      </c>
      <c r="E1196" s="1">
        <f>($F$4/2*$F$3*2)+E1194*$F$4-$F$4+($F$4-$F$5)/2</f>
        <v>20.5</v>
      </c>
    </row>
    <row r="1197" spans="1:9" x14ac:dyDescent="0.25">
      <c r="A1197" s="1" t="s">
        <v>25</v>
      </c>
      <c r="B1197" s="1" t="s">
        <v>26</v>
      </c>
      <c r="C1197" s="3">
        <v>0</v>
      </c>
    </row>
    <row r="1198" spans="1:9" x14ac:dyDescent="0.25">
      <c r="A1198" s="1" t="s">
        <v>2</v>
      </c>
      <c r="B1198" s="1" t="s">
        <v>4</v>
      </c>
      <c r="C1198" s="3">
        <f>ROUNDDOWN(C1194*$G$6,0)+$C$6-$G$6</f>
        <v>75</v>
      </c>
    </row>
    <row r="1199" spans="1:9" x14ac:dyDescent="0.25">
      <c r="A1199" s="1" t="s">
        <v>25</v>
      </c>
      <c r="B1199" s="1" t="s">
        <v>26</v>
      </c>
      <c r="C1199" s="3">
        <v>0</v>
      </c>
    </row>
    <row r="1200" spans="1:9" x14ac:dyDescent="0.25">
      <c r="A1200" s="1" t="s">
        <v>3</v>
      </c>
      <c r="B1200" s="1" t="s">
        <v>6</v>
      </c>
      <c r="C1200" s="3">
        <f>ROUNDDOWN(E1194*$G$7,0)+$C$7-$G$7</f>
        <v>999.66666666666663</v>
      </c>
    </row>
    <row r="1201" spans="1:9" x14ac:dyDescent="0.25">
      <c r="A1201" s="1" t="s">
        <v>3</v>
      </c>
      <c r="B1201" s="1" t="s">
        <v>5</v>
      </c>
      <c r="C1201" s="1">
        <f>C1196</f>
        <v>-24.5</v>
      </c>
      <c r="D1201" s="1" t="s">
        <v>7</v>
      </c>
      <c r="E1201" s="1">
        <f>E1196+$F$5</f>
        <v>24.5</v>
      </c>
    </row>
    <row r="1202" spans="1:9" x14ac:dyDescent="0.25">
      <c r="A1202" s="1" t="s">
        <v>3</v>
      </c>
      <c r="B1202" s="1" t="s">
        <v>5</v>
      </c>
      <c r="C1202" s="1">
        <f>C1201+$D$5</f>
        <v>-20.5</v>
      </c>
      <c r="D1202" s="1" t="s">
        <v>7</v>
      </c>
      <c r="E1202" s="1">
        <f>E1201</f>
        <v>24.5</v>
      </c>
    </row>
    <row r="1203" spans="1:9" x14ac:dyDescent="0.25">
      <c r="A1203" s="1" t="s">
        <v>3</v>
      </c>
      <c r="B1203" s="1" t="s">
        <v>5</v>
      </c>
      <c r="C1203" s="1">
        <f>C1202</f>
        <v>-20.5</v>
      </c>
      <c r="D1203" s="1" t="s">
        <v>7</v>
      </c>
      <c r="E1203" s="1">
        <f>E1202-$F$5</f>
        <v>20.5</v>
      </c>
    </row>
    <row r="1204" spans="1:9" x14ac:dyDescent="0.25">
      <c r="A1204" s="1" t="s">
        <v>3</v>
      </c>
      <c r="B1204" s="1" t="s">
        <v>5</v>
      </c>
      <c r="C1204" s="1">
        <f>C1196</f>
        <v>-24.5</v>
      </c>
      <c r="D1204" s="1" t="s">
        <v>7</v>
      </c>
      <c r="E1204" s="1">
        <f>E1196</f>
        <v>20.5</v>
      </c>
    </row>
    <row r="1205" spans="1:9" x14ac:dyDescent="0.25">
      <c r="A1205" s="1" t="s">
        <v>25</v>
      </c>
      <c r="B1205" s="1" t="s">
        <v>26</v>
      </c>
      <c r="C1205" s="3">
        <v>0</v>
      </c>
    </row>
    <row r="1206" spans="1:9" x14ac:dyDescent="0.25">
      <c r="A1206" s="1" t="s">
        <v>8</v>
      </c>
      <c r="B1206" s="1" t="s">
        <v>4</v>
      </c>
      <c r="C1206" s="3">
        <v>0</v>
      </c>
    </row>
    <row r="1207" spans="1:9" x14ac:dyDescent="0.25">
      <c r="A1207" s="1" t="s">
        <v>28</v>
      </c>
      <c r="B1207" s="1" t="s">
        <v>44</v>
      </c>
      <c r="C1207" s="3">
        <f>IF(C1194=10,1,C1194+1)</f>
        <v>2</v>
      </c>
      <c r="D1207" s="1" t="s">
        <v>45</v>
      </c>
      <c r="E1207" s="3">
        <f>IF(C1194=10,E1194+1,E1194)</f>
        <v>10</v>
      </c>
      <c r="F1207" s="1" t="s">
        <v>29</v>
      </c>
      <c r="G1207" s="6">
        <f>C1211/$E$6</f>
        <v>0.37254901960784315</v>
      </c>
      <c r="H1207" s="1" t="s">
        <v>30</v>
      </c>
      <c r="I1207" s="6">
        <f>C1213/$E$7</f>
        <v>0.99966666666666659</v>
      </c>
    </row>
    <row r="1208" spans="1:9" x14ac:dyDescent="0.25">
      <c r="A1208" s="1" t="s">
        <v>25</v>
      </c>
      <c r="B1208" s="1" t="s">
        <v>26</v>
      </c>
      <c r="C1208" s="3">
        <v>0</v>
      </c>
    </row>
    <row r="1209" spans="1:9" x14ac:dyDescent="0.25">
      <c r="A1209" s="1" t="s">
        <v>9</v>
      </c>
      <c r="B1209" s="1" t="s">
        <v>5</v>
      </c>
      <c r="C1209" s="1">
        <f>($D$4/2*$D$3*2)+C1207*$D$4-$D$4+($D$4-$D$5)/2</f>
        <v>-19.5</v>
      </c>
      <c r="D1209" s="1" t="s">
        <v>7</v>
      </c>
      <c r="E1209" s="1">
        <f>($F$4/2*$F$3*2)+E1207*$F$4-$F$4+($F$4-$F$5)/2</f>
        <v>20.5</v>
      </c>
    </row>
    <row r="1210" spans="1:9" x14ac:dyDescent="0.25">
      <c r="A1210" s="1" t="s">
        <v>25</v>
      </c>
      <c r="B1210" s="1" t="s">
        <v>26</v>
      </c>
      <c r="C1210" s="3">
        <v>0</v>
      </c>
    </row>
    <row r="1211" spans="1:9" x14ac:dyDescent="0.25">
      <c r="A1211" s="1" t="s">
        <v>2</v>
      </c>
      <c r="B1211" s="1" t="s">
        <v>4</v>
      </c>
      <c r="C1211" s="3">
        <f>ROUNDDOWN(C1207*$G$6,0)+$C$6-$G$6</f>
        <v>95</v>
      </c>
    </row>
    <row r="1212" spans="1:9" x14ac:dyDescent="0.25">
      <c r="A1212" s="1" t="s">
        <v>25</v>
      </c>
      <c r="B1212" s="1" t="s">
        <v>26</v>
      </c>
      <c r="C1212" s="3">
        <v>0</v>
      </c>
    </row>
    <row r="1213" spans="1:9" x14ac:dyDescent="0.25">
      <c r="A1213" s="1" t="s">
        <v>3</v>
      </c>
      <c r="B1213" s="1" t="s">
        <v>6</v>
      </c>
      <c r="C1213" s="3">
        <f>ROUNDDOWN(E1207*$G$7,0)+$C$7-$G$7</f>
        <v>999.66666666666663</v>
      </c>
    </row>
    <row r="1214" spans="1:9" x14ac:dyDescent="0.25">
      <c r="A1214" s="1" t="s">
        <v>3</v>
      </c>
      <c r="B1214" s="1" t="s">
        <v>5</v>
      </c>
      <c r="C1214" s="1">
        <f>C1209</f>
        <v>-19.5</v>
      </c>
      <c r="D1214" s="1" t="s">
        <v>7</v>
      </c>
      <c r="E1214" s="1">
        <f>E1209+$F$5</f>
        <v>24.5</v>
      </c>
    </row>
    <row r="1215" spans="1:9" x14ac:dyDescent="0.25">
      <c r="A1215" s="1" t="s">
        <v>3</v>
      </c>
      <c r="B1215" s="1" t="s">
        <v>5</v>
      </c>
      <c r="C1215" s="1">
        <f>C1214+$D$5</f>
        <v>-15.5</v>
      </c>
      <c r="D1215" s="1" t="s">
        <v>7</v>
      </c>
      <c r="E1215" s="1">
        <f>E1214</f>
        <v>24.5</v>
      </c>
    </row>
    <row r="1216" spans="1:9" x14ac:dyDescent="0.25">
      <c r="A1216" s="1" t="s">
        <v>3</v>
      </c>
      <c r="B1216" s="1" t="s">
        <v>5</v>
      </c>
      <c r="C1216" s="1">
        <f>C1215</f>
        <v>-15.5</v>
      </c>
      <c r="D1216" s="1" t="s">
        <v>7</v>
      </c>
      <c r="E1216" s="1">
        <f>E1215-$F$5</f>
        <v>20.5</v>
      </c>
    </row>
    <row r="1217" spans="1:9" x14ac:dyDescent="0.25">
      <c r="A1217" s="1" t="s">
        <v>3</v>
      </c>
      <c r="B1217" s="1" t="s">
        <v>5</v>
      </c>
      <c r="C1217" s="1">
        <f>C1209</f>
        <v>-19.5</v>
      </c>
      <c r="D1217" s="1" t="s">
        <v>7</v>
      </c>
      <c r="E1217" s="1">
        <f>E1209</f>
        <v>20.5</v>
      </c>
    </row>
    <row r="1218" spans="1:9" x14ac:dyDescent="0.25">
      <c r="A1218" s="1" t="s">
        <v>25</v>
      </c>
      <c r="B1218" s="1" t="s">
        <v>26</v>
      </c>
      <c r="C1218" s="3">
        <v>0</v>
      </c>
    </row>
    <row r="1219" spans="1:9" x14ac:dyDescent="0.25">
      <c r="A1219" s="1" t="s">
        <v>8</v>
      </c>
      <c r="B1219" s="1" t="s">
        <v>4</v>
      </c>
      <c r="C1219" s="3">
        <v>0</v>
      </c>
    </row>
    <row r="1220" spans="1:9" x14ac:dyDescent="0.25">
      <c r="A1220" s="1" t="s">
        <v>28</v>
      </c>
      <c r="B1220" s="1" t="s">
        <v>44</v>
      </c>
      <c r="C1220" s="3">
        <f>IF(C1207=10,1,C1207+1)</f>
        <v>3</v>
      </c>
      <c r="D1220" s="1" t="s">
        <v>45</v>
      </c>
      <c r="E1220" s="3">
        <f>IF(C1207=10,E1207+1,E1207)</f>
        <v>10</v>
      </c>
      <c r="F1220" s="1" t="s">
        <v>29</v>
      </c>
      <c r="G1220" s="6">
        <f>C1224/$E$6</f>
        <v>0.45098039215686275</v>
      </c>
      <c r="H1220" s="1" t="s">
        <v>30</v>
      </c>
      <c r="I1220" s="6">
        <f>C1226/$E$7</f>
        <v>0.99966666666666659</v>
      </c>
    </row>
    <row r="1221" spans="1:9" x14ac:dyDescent="0.25">
      <c r="A1221" s="1" t="s">
        <v>25</v>
      </c>
      <c r="B1221" s="1" t="s">
        <v>26</v>
      </c>
      <c r="C1221" s="3">
        <v>0</v>
      </c>
    </row>
    <row r="1222" spans="1:9" x14ac:dyDescent="0.25">
      <c r="A1222" s="1" t="s">
        <v>9</v>
      </c>
      <c r="B1222" s="1" t="s">
        <v>5</v>
      </c>
      <c r="C1222" s="1">
        <f>($D$4/2*$D$3*2)+C1220*$D$4-$D$4+($D$4-$D$5)/2</f>
        <v>-14.5</v>
      </c>
      <c r="D1222" s="1" t="s">
        <v>7</v>
      </c>
      <c r="E1222" s="1">
        <f>($F$4/2*$F$3*2)+E1220*$F$4-$F$4+($F$4-$F$5)/2</f>
        <v>20.5</v>
      </c>
    </row>
    <row r="1223" spans="1:9" x14ac:dyDescent="0.25">
      <c r="A1223" s="1" t="s">
        <v>25</v>
      </c>
      <c r="B1223" s="1" t="s">
        <v>26</v>
      </c>
      <c r="C1223" s="3">
        <v>0</v>
      </c>
    </row>
    <row r="1224" spans="1:9" x14ac:dyDescent="0.25">
      <c r="A1224" s="1" t="s">
        <v>2</v>
      </c>
      <c r="B1224" s="1" t="s">
        <v>4</v>
      </c>
      <c r="C1224" s="3">
        <f>ROUNDDOWN(C1220*$G$6,0)+$C$6-$G$6</f>
        <v>115</v>
      </c>
    </row>
    <row r="1225" spans="1:9" x14ac:dyDescent="0.25">
      <c r="A1225" s="1" t="s">
        <v>25</v>
      </c>
      <c r="B1225" s="1" t="s">
        <v>26</v>
      </c>
      <c r="C1225" s="3">
        <v>0</v>
      </c>
    </row>
    <row r="1226" spans="1:9" x14ac:dyDescent="0.25">
      <c r="A1226" s="1" t="s">
        <v>3</v>
      </c>
      <c r="B1226" s="1" t="s">
        <v>6</v>
      </c>
      <c r="C1226" s="3">
        <f>ROUNDDOWN(E1220*$G$7,0)+$C$7-$G$7</f>
        <v>999.66666666666663</v>
      </c>
    </row>
    <row r="1227" spans="1:9" x14ac:dyDescent="0.25">
      <c r="A1227" s="1" t="s">
        <v>3</v>
      </c>
      <c r="B1227" s="1" t="s">
        <v>5</v>
      </c>
      <c r="C1227" s="1">
        <f>C1222</f>
        <v>-14.5</v>
      </c>
      <c r="D1227" s="1" t="s">
        <v>7</v>
      </c>
      <c r="E1227" s="1">
        <f>E1222+$F$5</f>
        <v>24.5</v>
      </c>
    </row>
    <row r="1228" spans="1:9" x14ac:dyDescent="0.25">
      <c r="A1228" s="1" t="s">
        <v>3</v>
      </c>
      <c r="B1228" s="1" t="s">
        <v>5</v>
      </c>
      <c r="C1228" s="1">
        <f>C1227+$D$5</f>
        <v>-10.5</v>
      </c>
      <c r="D1228" s="1" t="s">
        <v>7</v>
      </c>
      <c r="E1228" s="1">
        <f>E1227</f>
        <v>24.5</v>
      </c>
    </row>
    <row r="1229" spans="1:9" x14ac:dyDescent="0.25">
      <c r="A1229" s="1" t="s">
        <v>3</v>
      </c>
      <c r="B1229" s="1" t="s">
        <v>5</v>
      </c>
      <c r="C1229" s="1">
        <f>C1228</f>
        <v>-10.5</v>
      </c>
      <c r="D1229" s="1" t="s">
        <v>7</v>
      </c>
      <c r="E1229" s="1">
        <f>E1228-$F$5</f>
        <v>20.5</v>
      </c>
    </row>
    <row r="1230" spans="1:9" x14ac:dyDescent="0.25">
      <c r="A1230" s="1" t="s">
        <v>3</v>
      </c>
      <c r="B1230" s="1" t="s">
        <v>5</v>
      </c>
      <c r="C1230" s="1">
        <f>C1222</f>
        <v>-14.5</v>
      </c>
      <c r="D1230" s="1" t="s">
        <v>7</v>
      </c>
      <c r="E1230" s="1">
        <f>E1222</f>
        <v>20.5</v>
      </c>
    </row>
    <row r="1231" spans="1:9" x14ac:dyDescent="0.25">
      <c r="A1231" s="1" t="s">
        <v>25</v>
      </c>
      <c r="B1231" s="1" t="s">
        <v>26</v>
      </c>
      <c r="C1231" s="3">
        <v>0</v>
      </c>
    </row>
    <row r="1232" spans="1:9" x14ac:dyDescent="0.25">
      <c r="A1232" s="1" t="s">
        <v>8</v>
      </c>
      <c r="B1232" s="1" t="s">
        <v>4</v>
      </c>
      <c r="C1232" s="3">
        <v>0</v>
      </c>
    </row>
    <row r="1233" spans="1:9" x14ac:dyDescent="0.25">
      <c r="A1233" s="1" t="s">
        <v>28</v>
      </c>
      <c r="B1233" s="1" t="s">
        <v>44</v>
      </c>
      <c r="C1233" s="3">
        <f>IF(C1220=10,1,C1220+1)</f>
        <v>4</v>
      </c>
      <c r="D1233" s="1" t="s">
        <v>45</v>
      </c>
      <c r="E1233" s="3">
        <f>IF(C1220=10,E1220+1,E1220)</f>
        <v>10</v>
      </c>
      <c r="F1233" s="1" t="s">
        <v>29</v>
      </c>
      <c r="G1233" s="6">
        <f>C1237/$E$6</f>
        <v>0.52941176470588236</v>
      </c>
      <c r="H1233" s="1" t="s">
        <v>30</v>
      </c>
      <c r="I1233" s="6">
        <f>C1239/$E$7</f>
        <v>0.99966666666666659</v>
      </c>
    </row>
    <row r="1234" spans="1:9" x14ac:dyDescent="0.25">
      <c r="A1234" s="1" t="s">
        <v>25</v>
      </c>
      <c r="B1234" s="1" t="s">
        <v>26</v>
      </c>
      <c r="C1234" s="3">
        <v>0</v>
      </c>
    </row>
    <row r="1235" spans="1:9" x14ac:dyDescent="0.25">
      <c r="A1235" s="1" t="s">
        <v>9</v>
      </c>
      <c r="B1235" s="1" t="s">
        <v>5</v>
      </c>
      <c r="C1235" s="1">
        <f>($D$4/2*$D$3*2)+C1233*$D$4-$D$4+($D$4-$D$5)/2</f>
        <v>-9.5</v>
      </c>
      <c r="D1235" s="1" t="s">
        <v>7</v>
      </c>
      <c r="E1235" s="1">
        <f>($F$4/2*$F$3*2)+E1233*$F$4-$F$4+($F$4-$F$5)/2</f>
        <v>20.5</v>
      </c>
    </row>
    <row r="1236" spans="1:9" x14ac:dyDescent="0.25">
      <c r="A1236" s="1" t="s">
        <v>25</v>
      </c>
      <c r="B1236" s="1" t="s">
        <v>26</v>
      </c>
      <c r="C1236" s="3">
        <v>0</v>
      </c>
    </row>
    <row r="1237" spans="1:9" x14ac:dyDescent="0.25">
      <c r="A1237" s="1" t="s">
        <v>2</v>
      </c>
      <c r="B1237" s="1" t="s">
        <v>4</v>
      </c>
      <c r="C1237" s="3">
        <f>ROUNDDOWN(C1233*$G$6,0)+$C$6-$G$6</f>
        <v>135</v>
      </c>
    </row>
    <row r="1238" spans="1:9" x14ac:dyDescent="0.25">
      <c r="A1238" s="1" t="s">
        <v>25</v>
      </c>
      <c r="B1238" s="1" t="s">
        <v>26</v>
      </c>
      <c r="C1238" s="3">
        <v>0</v>
      </c>
    </row>
    <row r="1239" spans="1:9" x14ac:dyDescent="0.25">
      <c r="A1239" s="1" t="s">
        <v>3</v>
      </c>
      <c r="B1239" s="1" t="s">
        <v>6</v>
      </c>
      <c r="C1239" s="3">
        <f>ROUNDDOWN(E1233*$G$7,0)+$C$7-$G$7</f>
        <v>999.66666666666663</v>
      </c>
    </row>
    <row r="1240" spans="1:9" x14ac:dyDescent="0.25">
      <c r="A1240" s="1" t="s">
        <v>3</v>
      </c>
      <c r="B1240" s="1" t="s">
        <v>5</v>
      </c>
      <c r="C1240" s="1">
        <f>C1235</f>
        <v>-9.5</v>
      </c>
      <c r="D1240" s="1" t="s">
        <v>7</v>
      </c>
      <c r="E1240" s="1">
        <f>E1235+$F$5</f>
        <v>24.5</v>
      </c>
    </row>
    <row r="1241" spans="1:9" x14ac:dyDescent="0.25">
      <c r="A1241" s="1" t="s">
        <v>3</v>
      </c>
      <c r="B1241" s="1" t="s">
        <v>5</v>
      </c>
      <c r="C1241" s="1">
        <f>C1240+$D$5</f>
        <v>-5.5</v>
      </c>
      <c r="D1241" s="1" t="s">
        <v>7</v>
      </c>
      <c r="E1241" s="1">
        <f>E1240</f>
        <v>24.5</v>
      </c>
    </row>
    <row r="1242" spans="1:9" x14ac:dyDescent="0.25">
      <c r="A1242" s="1" t="s">
        <v>3</v>
      </c>
      <c r="B1242" s="1" t="s">
        <v>5</v>
      </c>
      <c r="C1242" s="1">
        <f>C1241</f>
        <v>-5.5</v>
      </c>
      <c r="D1242" s="1" t="s">
        <v>7</v>
      </c>
      <c r="E1242" s="1">
        <f>E1241-$F$5</f>
        <v>20.5</v>
      </c>
    </row>
    <row r="1243" spans="1:9" x14ac:dyDescent="0.25">
      <c r="A1243" s="1" t="s">
        <v>3</v>
      </c>
      <c r="B1243" s="1" t="s">
        <v>5</v>
      </c>
      <c r="C1243" s="1">
        <f>C1235</f>
        <v>-9.5</v>
      </c>
      <c r="D1243" s="1" t="s">
        <v>7</v>
      </c>
      <c r="E1243" s="1">
        <f>E1235</f>
        <v>20.5</v>
      </c>
    </row>
    <row r="1244" spans="1:9" x14ac:dyDescent="0.25">
      <c r="A1244" s="1" t="s">
        <v>25</v>
      </c>
      <c r="B1244" s="1" t="s">
        <v>26</v>
      </c>
      <c r="C1244" s="3">
        <v>0</v>
      </c>
    </row>
    <row r="1245" spans="1:9" x14ac:dyDescent="0.25">
      <c r="A1245" s="1" t="s">
        <v>8</v>
      </c>
      <c r="B1245" s="1" t="s">
        <v>4</v>
      </c>
      <c r="C1245" s="3">
        <v>0</v>
      </c>
    </row>
    <row r="1246" spans="1:9" x14ac:dyDescent="0.25">
      <c r="A1246" s="1" t="s">
        <v>28</v>
      </c>
      <c r="B1246" s="1" t="s">
        <v>44</v>
      </c>
      <c r="C1246" s="3">
        <f>IF(C1233=10,1,C1233+1)</f>
        <v>5</v>
      </c>
      <c r="D1246" s="1" t="s">
        <v>45</v>
      </c>
      <c r="E1246" s="3">
        <f>IF(C1233=10,E1233+1,E1233)</f>
        <v>10</v>
      </c>
      <c r="F1246" s="1" t="s">
        <v>29</v>
      </c>
      <c r="G1246" s="6">
        <f>C1250/$E$6</f>
        <v>0.60784313725490191</v>
      </c>
      <c r="H1246" s="1" t="s">
        <v>30</v>
      </c>
      <c r="I1246" s="6">
        <f>C1252/$E$7</f>
        <v>0.99966666666666659</v>
      </c>
    </row>
    <row r="1247" spans="1:9" x14ac:dyDescent="0.25">
      <c r="A1247" s="1" t="s">
        <v>25</v>
      </c>
      <c r="B1247" s="1" t="s">
        <v>26</v>
      </c>
      <c r="C1247" s="3">
        <v>0</v>
      </c>
    </row>
    <row r="1248" spans="1:9" x14ac:dyDescent="0.25">
      <c r="A1248" s="1" t="s">
        <v>9</v>
      </c>
      <c r="B1248" s="1" t="s">
        <v>5</v>
      </c>
      <c r="C1248" s="1">
        <f>($D$4/2*$D$3*2)+C1246*$D$4-$D$4+($D$4-$D$5)/2</f>
        <v>-4.5</v>
      </c>
      <c r="D1248" s="1" t="s">
        <v>7</v>
      </c>
      <c r="E1248" s="1">
        <f>($F$4/2*$F$3*2)+E1246*$F$4-$F$4+($F$4-$F$5)/2</f>
        <v>20.5</v>
      </c>
    </row>
    <row r="1249" spans="1:9" x14ac:dyDescent="0.25">
      <c r="A1249" s="1" t="s">
        <v>25</v>
      </c>
      <c r="B1249" s="1" t="s">
        <v>26</v>
      </c>
      <c r="C1249" s="3">
        <v>0</v>
      </c>
    </row>
    <row r="1250" spans="1:9" x14ac:dyDescent="0.25">
      <c r="A1250" s="1" t="s">
        <v>2</v>
      </c>
      <c r="B1250" s="1" t="s">
        <v>4</v>
      </c>
      <c r="C1250" s="3">
        <f>ROUNDDOWN(C1246*$G$6,0)+$C$6-$G$6</f>
        <v>155</v>
      </c>
    </row>
    <row r="1251" spans="1:9" x14ac:dyDescent="0.25">
      <c r="A1251" s="1" t="s">
        <v>25</v>
      </c>
      <c r="B1251" s="1" t="s">
        <v>26</v>
      </c>
      <c r="C1251" s="3">
        <v>0</v>
      </c>
    </row>
    <row r="1252" spans="1:9" x14ac:dyDescent="0.25">
      <c r="A1252" s="1" t="s">
        <v>3</v>
      </c>
      <c r="B1252" s="1" t="s">
        <v>6</v>
      </c>
      <c r="C1252" s="3">
        <f>ROUNDDOWN(E1246*$G$7,0)+$C$7-$G$7</f>
        <v>999.66666666666663</v>
      </c>
    </row>
    <row r="1253" spans="1:9" x14ac:dyDescent="0.25">
      <c r="A1253" s="1" t="s">
        <v>3</v>
      </c>
      <c r="B1253" s="1" t="s">
        <v>5</v>
      </c>
      <c r="C1253" s="1">
        <f>C1248</f>
        <v>-4.5</v>
      </c>
      <c r="D1253" s="1" t="s">
        <v>7</v>
      </c>
      <c r="E1253" s="1">
        <f>E1248+$F$5</f>
        <v>24.5</v>
      </c>
    </row>
    <row r="1254" spans="1:9" x14ac:dyDescent="0.25">
      <c r="A1254" s="1" t="s">
        <v>3</v>
      </c>
      <c r="B1254" s="1" t="s">
        <v>5</v>
      </c>
      <c r="C1254" s="1">
        <f>C1253+$D$5</f>
        <v>-0.5</v>
      </c>
      <c r="D1254" s="1" t="s">
        <v>7</v>
      </c>
      <c r="E1254" s="1">
        <f>E1253</f>
        <v>24.5</v>
      </c>
    </row>
    <row r="1255" spans="1:9" x14ac:dyDescent="0.25">
      <c r="A1255" s="1" t="s">
        <v>3</v>
      </c>
      <c r="B1255" s="1" t="s">
        <v>5</v>
      </c>
      <c r="C1255" s="1">
        <f>C1254</f>
        <v>-0.5</v>
      </c>
      <c r="D1255" s="1" t="s">
        <v>7</v>
      </c>
      <c r="E1255" s="1">
        <f>E1254-$F$5</f>
        <v>20.5</v>
      </c>
    </row>
    <row r="1256" spans="1:9" x14ac:dyDescent="0.25">
      <c r="A1256" s="1" t="s">
        <v>3</v>
      </c>
      <c r="B1256" s="1" t="s">
        <v>5</v>
      </c>
      <c r="C1256" s="1">
        <f>C1248</f>
        <v>-4.5</v>
      </c>
      <c r="D1256" s="1" t="s">
        <v>7</v>
      </c>
      <c r="E1256" s="1">
        <f>E1248</f>
        <v>20.5</v>
      </c>
    </row>
    <row r="1257" spans="1:9" x14ac:dyDescent="0.25">
      <c r="A1257" s="1" t="s">
        <v>25</v>
      </c>
      <c r="B1257" s="1" t="s">
        <v>26</v>
      </c>
      <c r="C1257" s="3">
        <v>0</v>
      </c>
    </row>
    <row r="1258" spans="1:9" x14ac:dyDescent="0.25">
      <c r="A1258" s="1" t="s">
        <v>8</v>
      </c>
      <c r="B1258" s="1" t="s">
        <v>4</v>
      </c>
      <c r="C1258" s="3">
        <v>0</v>
      </c>
    </row>
    <row r="1259" spans="1:9" x14ac:dyDescent="0.25">
      <c r="A1259" s="1" t="s">
        <v>28</v>
      </c>
      <c r="B1259" s="1" t="s">
        <v>44</v>
      </c>
      <c r="C1259" s="3">
        <f>IF(C1246=10,1,C1246+1)</f>
        <v>6</v>
      </c>
      <c r="D1259" s="1" t="s">
        <v>45</v>
      </c>
      <c r="E1259" s="3">
        <f>IF(C1246=10,E1246+1,E1246)</f>
        <v>10</v>
      </c>
      <c r="F1259" s="1" t="s">
        <v>29</v>
      </c>
      <c r="G1259" s="6">
        <f>C1263/$E$6</f>
        <v>0.68627450980392157</v>
      </c>
      <c r="H1259" s="1" t="s">
        <v>30</v>
      </c>
      <c r="I1259" s="6">
        <f>C1265/$E$7</f>
        <v>0.99966666666666659</v>
      </c>
    </row>
    <row r="1260" spans="1:9" x14ac:dyDescent="0.25">
      <c r="A1260" s="1" t="s">
        <v>25</v>
      </c>
      <c r="B1260" s="1" t="s">
        <v>26</v>
      </c>
      <c r="C1260" s="3">
        <v>0</v>
      </c>
    </row>
    <row r="1261" spans="1:9" x14ac:dyDescent="0.25">
      <c r="A1261" s="1" t="s">
        <v>9</v>
      </c>
      <c r="B1261" s="1" t="s">
        <v>5</v>
      </c>
      <c r="C1261" s="1">
        <f>($D$4/2*$D$3*2)+C1259*$D$4-$D$4+($D$4-$D$5)/2</f>
        <v>0.5</v>
      </c>
      <c r="D1261" s="1" t="s">
        <v>7</v>
      </c>
      <c r="E1261" s="1">
        <f>($F$4/2*$F$3*2)+E1259*$F$4-$F$4+($F$4-$F$5)/2</f>
        <v>20.5</v>
      </c>
    </row>
    <row r="1262" spans="1:9" x14ac:dyDescent="0.25">
      <c r="A1262" s="1" t="s">
        <v>25</v>
      </c>
      <c r="B1262" s="1" t="s">
        <v>26</v>
      </c>
      <c r="C1262" s="3">
        <v>0</v>
      </c>
    </row>
    <row r="1263" spans="1:9" x14ac:dyDescent="0.25">
      <c r="A1263" s="1" t="s">
        <v>2</v>
      </c>
      <c r="B1263" s="1" t="s">
        <v>4</v>
      </c>
      <c r="C1263" s="3">
        <f>ROUNDDOWN(C1259*$G$6,0)+$C$6-$G$6</f>
        <v>175</v>
      </c>
    </row>
    <row r="1264" spans="1:9" x14ac:dyDescent="0.25">
      <c r="A1264" s="1" t="s">
        <v>25</v>
      </c>
      <c r="B1264" s="1" t="s">
        <v>26</v>
      </c>
      <c r="C1264" s="3">
        <v>0</v>
      </c>
    </row>
    <row r="1265" spans="1:9" x14ac:dyDescent="0.25">
      <c r="A1265" s="1" t="s">
        <v>3</v>
      </c>
      <c r="B1265" s="1" t="s">
        <v>6</v>
      </c>
      <c r="C1265" s="3">
        <f>ROUNDDOWN(E1259*$G$7,0)+$C$7-$G$7</f>
        <v>999.66666666666663</v>
      </c>
    </row>
    <row r="1266" spans="1:9" x14ac:dyDescent="0.25">
      <c r="A1266" s="1" t="s">
        <v>3</v>
      </c>
      <c r="B1266" s="1" t="s">
        <v>5</v>
      </c>
      <c r="C1266" s="1">
        <f>C1261</f>
        <v>0.5</v>
      </c>
      <c r="D1266" s="1" t="s">
        <v>7</v>
      </c>
      <c r="E1266" s="1">
        <f>E1261+$F$5</f>
        <v>24.5</v>
      </c>
    </row>
    <row r="1267" spans="1:9" x14ac:dyDescent="0.25">
      <c r="A1267" s="1" t="s">
        <v>3</v>
      </c>
      <c r="B1267" s="1" t="s">
        <v>5</v>
      </c>
      <c r="C1267" s="1">
        <f>C1266+$D$5</f>
        <v>4.5</v>
      </c>
      <c r="D1267" s="1" t="s">
        <v>7</v>
      </c>
      <c r="E1267" s="1">
        <f>E1266</f>
        <v>24.5</v>
      </c>
    </row>
    <row r="1268" spans="1:9" x14ac:dyDescent="0.25">
      <c r="A1268" s="1" t="s">
        <v>3</v>
      </c>
      <c r="B1268" s="1" t="s">
        <v>5</v>
      </c>
      <c r="C1268" s="1">
        <f>C1267</f>
        <v>4.5</v>
      </c>
      <c r="D1268" s="1" t="s">
        <v>7</v>
      </c>
      <c r="E1268" s="1">
        <f>E1267-$F$5</f>
        <v>20.5</v>
      </c>
    </row>
    <row r="1269" spans="1:9" x14ac:dyDescent="0.25">
      <c r="A1269" s="1" t="s">
        <v>3</v>
      </c>
      <c r="B1269" s="1" t="s">
        <v>5</v>
      </c>
      <c r="C1269" s="1">
        <f>C1261</f>
        <v>0.5</v>
      </c>
      <c r="D1269" s="1" t="s">
        <v>7</v>
      </c>
      <c r="E1269" s="1">
        <f>E1261</f>
        <v>20.5</v>
      </c>
    </row>
    <row r="1270" spans="1:9" x14ac:dyDescent="0.25">
      <c r="A1270" s="1" t="s">
        <v>25</v>
      </c>
      <c r="B1270" s="1" t="s">
        <v>26</v>
      </c>
      <c r="C1270" s="3">
        <v>0</v>
      </c>
    </row>
    <row r="1271" spans="1:9" x14ac:dyDescent="0.25">
      <c r="A1271" s="1" t="s">
        <v>8</v>
      </c>
      <c r="B1271" s="1" t="s">
        <v>4</v>
      </c>
      <c r="C1271" s="3">
        <v>0</v>
      </c>
    </row>
    <row r="1272" spans="1:9" x14ac:dyDescent="0.25">
      <c r="A1272" s="1" t="s">
        <v>28</v>
      </c>
      <c r="B1272" s="1" t="s">
        <v>44</v>
      </c>
      <c r="C1272" s="3">
        <f>IF(C1259=10,1,C1259+1)</f>
        <v>7</v>
      </c>
      <c r="D1272" s="1" t="s">
        <v>45</v>
      </c>
      <c r="E1272" s="3">
        <f>IF(C1259=10,E1259+1,E1259)</f>
        <v>10</v>
      </c>
      <c r="F1272" s="1" t="s">
        <v>29</v>
      </c>
      <c r="G1272" s="6">
        <f>C1276/$E$6</f>
        <v>0.76470588235294112</v>
      </c>
      <c r="H1272" s="1" t="s">
        <v>30</v>
      </c>
      <c r="I1272" s="6">
        <f>C1278/$E$7</f>
        <v>0.99966666666666659</v>
      </c>
    </row>
    <row r="1273" spans="1:9" x14ac:dyDescent="0.25">
      <c r="A1273" s="1" t="s">
        <v>25</v>
      </c>
      <c r="B1273" s="1" t="s">
        <v>26</v>
      </c>
      <c r="C1273" s="3">
        <v>0</v>
      </c>
    </row>
    <row r="1274" spans="1:9" x14ac:dyDescent="0.25">
      <c r="A1274" s="1" t="s">
        <v>9</v>
      </c>
      <c r="B1274" s="1" t="s">
        <v>5</v>
      </c>
      <c r="C1274" s="1">
        <f>($D$4/2*$D$3*2)+C1272*$D$4-$D$4+($D$4-$D$5)/2</f>
        <v>5.5</v>
      </c>
      <c r="D1274" s="1" t="s">
        <v>7</v>
      </c>
      <c r="E1274" s="1">
        <f>($F$4/2*$F$3*2)+E1272*$F$4-$F$4+($F$4-$F$5)/2</f>
        <v>20.5</v>
      </c>
    </row>
    <row r="1275" spans="1:9" x14ac:dyDescent="0.25">
      <c r="A1275" s="1" t="s">
        <v>25</v>
      </c>
      <c r="B1275" s="1" t="s">
        <v>26</v>
      </c>
      <c r="C1275" s="3">
        <v>0</v>
      </c>
    </row>
    <row r="1276" spans="1:9" x14ac:dyDescent="0.25">
      <c r="A1276" s="1" t="s">
        <v>2</v>
      </c>
      <c r="B1276" s="1" t="s">
        <v>4</v>
      </c>
      <c r="C1276" s="3">
        <f>ROUNDDOWN(C1272*$G$6,0)+$C$6-$G$6</f>
        <v>195</v>
      </c>
    </row>
    <row r="1277" spans="1:9" x14ac:dyDescent="0.25">
      <c r="A1277" s="1" t="s">
        <v>25</v>
      </c>
      <c r="B1277" s="1" t="s">
        <v>26</v>
      </c>
      <c r="C1277" s="3">
        <v>0</v>
      </c>
    </row>
    <row r="1278" spans="1:9" x14ac:dyDescent="0.25">
      <c r="A1278" s="1" t="s">
        <v>3</v>
      </c>
      <c r="B1278" s="1" t="s">
        <v>6</v>
      </c>
      <c r="C1278" s="3">
        <f>ROUNDDOWN(E1272*$G$7,0)+$C$7-$G$7</f>
        <v>999.66666666666663</v>
      </c>
    </row>
    <row r="1279" spans="1:9" x14ac:dyDescent="0.25">
      <c r="A1279" s="1" t="s">
        <v>3</v>
      </c>
      <c r="B1279" s="1" t="s">
        <v>5</v>
      </c>
      <c r="C1279" s="1">
        <f>C1274</f>
        <v>5.5</v>
      </c>
      <c r="D1279" s="1" t="s">
        <v>7</v>
      </c>
      <c r="E1279" s="1">
        <f>E1274+$F$5</f>
        <v>24.5</v>
      </c>
    </row>
    <row r="1280" spans="1:9" x14ac:dyDescent="0.25">
      <c r="A1280" s="1" t="s">
        <v>3</v>
      </c>
      <c r="B1280" s="1" t="s">
        <v>5</v>
      </c>
      <c r="C1280" s="1">
        <f>C1279+$D$5</f>
        <v>9.5</v>
      </c>
      <c r="D1280" s="1" t="s">
        <v>7</v>
      </c>
      <c r="E1280" s="1">
        <f>E1279</f>
        <v>24.5</v>
      </c>
    </row>
    <row r="1281" spans="1:9" x14ac:dyDescent="0.25">
      <c r="A1281" s="1" t="s">
        <v>3</v>
      </c>
      <c r="B1281" s="1" t="s">
        <v>5</v>
      </c>
      <c r="C1281" s="1">
        <f>C1280</f>
        <v>9.5</v>
      </c>
      <c r="D1281" s="1" t="s">
        <v>7</v>
      </c>
      <c r="E1281" s="1">
        <f>E1280-$F$5</f>
        <v>20.5</v>
      </c>
    </row>
    <row r="1282" spans="1:9" x14ac:dyDescent="0.25">
      <c r="A1282" s="1" t="s">
        <v>3</v>
      </c>
      <c r="B1282" s="1" t="s">
        <v>5</v>
      </c>
      <c r="C1282" s="1">
        <f>C1274</f>
        <v>5.5</v>
      </c>
      <c r="D1282" s="1" t="s">
        <v>7</v>
      </c>
      <c r="E1282" s="1">
        <f>E1274</f>
        <v>20.5</v>
      </c>
    </row>
    <row r="1283" spans="1:9" x14ac:dyDescent="0.25">
      <c r="A1283" s="1" t="s">
        <v>25</v>
      </c>
      <c r="B1283" s="1" t="s">
        <v>26</v>
      </c>
      <c r="C1283" s="3">
        <v>0</v>
      </c>
    </row>
    <row r="1284" spans="1:9" x14ac:dyDescent="0.25">
      <c r="A1284" s="1" t="s">
        <v>8</v>
      </c>
      <c r="B1284" s="1" t="s">
        <v>4</v>
      </c>
      <c r="C1284" s="3">
        <v>0</v>
      </c>
    </row>
    <row r="1285" spans="1:9" x14ac:dyDescent="0.25">
      <c r="A1285" s="1" t="s">
        <v>28</v>
      </c>
      <c r="B1285" s="1" t="s">
        <v>44</v>
      </c>
      <c r="C1285" s="3">
        <f>IF(C1272=10,1,C1272+1)</f>
        <v>8</v>
      </c>
      <c r="D1285" s="1" t="s">
        <v>45</v>
      </c>
      <c r="E1285" s="3">
        <f>IF(C1272=10,E1272+1,E1272)</f>
        <v>10</v>
      </c>
      <c r="F1285" s="1" t="s">
        <v>29</v>
      </c>
      <c r="G1285" s="6">
        <f>C1289/$E$6</f>
        <v>0.84313725490196079</v>
      </c>
      <c r="H1285" s="1" t="s">
        <v>30</v>
      </c>
      <c r="I1285" s="6">
        <f>C1291/$E$7</f>
        <v>0.99966666666666659</v>
      </c>
    </row>
    <row r="1286" spans="1:9" x14ac:dyDescent="0.25">
      <c r="A1286" s="1" t="s">
        <v>25</v>
      </c>
      <c r="B1286" s="1" t="s">
        <v>26</v>
      </c>
      <c r="C1286" s="3">
        <v>0</v>
      </c>
    </row>
    <row r="1287" spans="1:9" x14ac:dyDescent="0.25">
      <c r="A1287" s="1" t="s">
        <v>9</v>
      </c>
      <c r="B1287" s="1" t="s">
        <v>5</v>
      </c>
      <c r="C1287" s="1">
        <f>($D$4/2*$D$3*2)+C1285*$D$4-$D$4+($D$4-$D$5)/2</f>
        <v>10.5</v>
      </c>
      <c r="D1287" s="1" t="s">
        <v>7</v>
      </c>
      <c r="E1287" s="1">
        <f>($F$4/2*$F$3*2)+E1285*$F$4-$F$4+($F$4-$F$5)/2</f>
        <v>20.5</v>
      </c>
    </row>
    <row r="1288" spans="1:9" x14ac:dyDescent="0.25">
      <c r="A1288" s="1" t="s">
        <v>25</v>
      </c>
      <c r="B1288" s="1" t="s">
        <v>26</v>
      </c>
      <c r="C1288" s="3">
        <v>0</v>
      </c>
    </row>
    <row r="1289" spans="1:9" x14ac:dyDescent="0.25">
      <c r="A1289" s="1" t="s">
        <v>2</v>
      </c>
      <c r="B1289" s="1" t="s">
        <v>4</v>
      </c>
      <c r="C1289" s="3">
        <f>ROUNDDOWN(C1285*$G$6,0)+$C$6-$G$6</f>
        <v>215</v>
      </c>
    </row>
    <row r="1290" spans="1:9" x14ac:dyDescent="0.25">
      <c r="A1290" s="1" t="s">
        <v>25</v>
      </c>
      <c r="B1290" s="1" t="s">
        <v>26</v>
      </c>
      <c r="C1290" s="3">
        <v>0</v>
      </c>
    </row>
    <row r="1291" spans="1:9" x14ac:dyDescent="0.25">
      <c r="A1291" s="1" t="s">
        <v>3</v>
      </c>
      <c r="B1291" s="1" t="s">
        <v>6</v>
      </c>
      <c r="C1291" s="3">
        <f>ROUNDDOWN(E1285*$G$7,0)+$C$7-$G$7</f>
        <v>999.66666666666663</v>
      </c>
    </row>
    <row r="1292" spans="1:9" x14ac:dyDescent="0.25">
      <c r="A1292" s="1" t="s">
        <v>3</v>
      </c>
      <c r="B1292" s="1" t="s">
        <v>5</v>
      </c>
      <c r="C1292" s="1">
        <f>C1287</f>
        <v>10.5</v>
      </c>
      <c r="D1292" s="1" t="s">
        <v>7</v>
      </c>
      <c r="E1292" s="1">
        <f>E1287+$F$5</f>
        <v>24.5</v>
      </c>
    </row>
    <row r="1293" spans="1:9" x14ac:dyDescent="0.25">
      <c r="A1293" s="1" t="s">
        <v>3</v>
      </c>
      <c r="B1293" s="1" t="s">
        <v>5</v>
      </c>
      <c r="C1293" s="1">
        <f>C1292+$D$5</f>
        <v>14.5</v>
      </c>
      <c r="D1293" s="1" t="s">
        <v>7</v>
      </c>
      <c r="E1293" s="1">
        <f>E1292</f>
        <v>24.5</v>
      </c>
    </row>
    <row r="1294" spans="1:9" x14ac:dyDescent="0.25">
      <c r="A1294" s="1" t="s">
        <v>3</v>
      </c>
      <c r="B1294" s="1" t="s">
        <v>5</v>
      </c>
      <c r="C1294" s="1">
        <f>C1293</f>
        <v>14.5</v>
      </c>
      <c r="D1294" s="1" t="s">
        <v>7</v>
      </c>
      <c r="E1294" s="1">
        <f>E1293-$F$5</f>
        <v>20.5</v>
      </c>
    </row>
    <row r="1295" spans="1:9" x14ac:dyDescent="0.25">
      <c r="A1295" s="1" t="s">
        <v>3</v>
      </c>
      <c r="B1295" s="1" t="s">
        <v>5</v>
      </c>
      <c r="C1295" s="1">
        <f>C1287</f>
        <v>10.5</v>
      </c>
      <c r="D1295" s="1" t="s">
        <v>7</v>
      </c>
      <c r="E1295" s="1">
        <f>E1287</f>
        <v>20.5</v>
      </c>
    </row>
    <row r="1296" spans="1:9" x14ac:dyDescent="0.25">
      <c r="A1296" s="1" t="s">
        <v>25</v>
      </c>
      <c r="B1296" s="1" t="s">
        <v>26</v>
      </c>
      <c r="C1296" s="3">
        <v>0</v>
      </c>
    </row>
    <row r="1297" spans="1:9" x14ac:dyDescent="0.25">
      <c r="A1297" s="1" t="s">
        <v>8</v>
      </c>
      <c r="B1297" s="1" t="s">
        <v>4</v>
      </c>
      <c r="C1297" s="3">
        <v>0</v>
      </c>
    </row>
    <row r="1298" spans="1:9" x14ac:dyDescent="0.25">
      <c r="A1298" s="1" t="s">
        <v>28</v>
      </c>
      <c r="B1298" s="1" t="s">
        <v>44</v>
      </c>
      <c r="C1298" s="3">
        <f>IF(C1285=10,1,C1285+1)</f>
        <v>9</v>
      </c>
      <c r="D1298" s="1" t="s">
        <v>45</v>
      </c>
      <c r="E1298" s="3">
        <f>IF(C1285=10,E1285+1,E1285)</f>
        <v>10</v>
      </c>
      <c r="F1298" s="1" t="s">
        <v>29</v>
      </c>
      <c r="G1298" s="6">
        <f>C1302/$E$6</f>
        <v>0.92156862745098034</v>
      </c>
      <c r="H1298" s="1" t="s">
        <v>30</v>
      </c>
      <c r="I1298" s="6">
        <f>C1304/$E$7</f>
        <v>0.99966666666666659</v>
      </c>
    </row>
    <row r="1299" spans="1:9" x14ac:dyDescent="0.25">
      <c r="A1299" s="1" t="s">
        <v>25</v>
      </c>
      <c r="B1299" s="1" t="s">
        <v>26</v>
      </c>
      <c r="C1299" s="3">
        <v>0</v>
      </c>
    </row>
    <row r="1300" spans="1:9" x14ac:dyDescent="0.25">
      <c r="A1300" s="1" t="s">
        <v>9</v>
      </c>
      <c r="B1300" s="1" t="s">
        <v>5</v>
      </c>
      <c r="C1300" s="1">
        <f>($D$4/2*$D$3*2)+C1298*$D$4-$D$4+($D$4-$D$5)/2</f>
        <v>15.5</v>
      </c>
      <c r="D1300" s="1" t="s">
        <v>7</v>
      </c>
      <c r="E1300" s="1">
        <f>($F$4/2*$F$3*2)+E1298*$F$4-$F$4+($F$4-$F$5)/2</f>
        <v>20.5</v>
      </c>
    </row>
    <row r="1301" spans="1:9" x14ac:dyDescent="0.25">
      <c r="A1301" s="1" t="s">
        <v>25</v>
      </c>
      <c r="B1301" s="1" t="s">
        <v>26</v>
      </c>
      <c r="C1301" s="3">
        <v>0</v>
      </c>
    </row>
    <row r="1302" spans="1:9" x14ac:dyDescent="0.25">
      <c r="A1302" s="1" t="s">
        <v>2</v>
      </c>
      <c r="B1302" s="1" t="s">
        <v>4</v>
      </c>
      <c r="C1302" s="3">
        <f>ROUNDDOWN(C1298*$G$6,0)+$C$6-$G$6</f>
        <v>235</v>
      </c>
    </row>
    <row r="1303" spans="1:9" x14ac:dyDescent="0.25">
      <c r="A1303" s="1" t="s">
        <v>25</v>
      </c>
      <c r="B1303" s="1" t="s">
        <v>26</v>
      </c>
      <c r="C1303" s="3">
        <v>0</v>
      </c>
    </row>
    <row r="1304" spans="1:9" x14ac:dyDescent="0.25">
      <c r="A1304" s="1" t="s">
        <v>3</v>
      </c>
      <c r="B1304" s="1" t="s">
        <v>6</v>
      </c>
      <c r="C1304" s="3">
        <f>ROUNDDOWN(E1298*$G$7,0)+$C$7-$G$7</f>
        <v>999.66666666666663</v>
      </c>
    </row>
    <row r="1305" spans="1:9" x14ac:dyDescent="0.25">
      <c r="A1305" s="1" t="s">
        <v>3</v>
      </c>
      <c r="B1305" s="1" t="s">
        <v>5</v>
      </c>
      <c r="C1305" s="1">
        <f>C1300</f>
        <v>15.5</v>
      </c>
      <c r="D1305" s="1" t="s">
        <v>7</v>
      </c>
      <c r="E1305" s="1">
        <f>E1300+$F$5</f>
        <v>24.5</v>
      </c>
    </row>
    <row r="1306" spans="1:9" x14ac:dyDescent="0.25">
      <c r="A1306" s="1" t="s">
        <v>3</v>
      </c>
      <c r="B1306" s="1" t="s">
        <v>5</v>
      </c>
      <c r="C1306" s="1">
        <f>C1305+$D$5</f>
        <v>19.5</v>
      </c>
      <c r="D1306" s="1" t="s">
        <v>7</v>
      </c>
      <c r="E1306" s="1">
        <f>E1305</f>
        <v>24.5</v>
      </c>
    </row>
    <row r="1307" spans="1:9" x14ac:dyDescent="0.25">
      <c r="A1307" s="1" t="s">
        <v>3</v>
      </c>
      <c r="B1307" s="1" t="s">
        <v>5</v>
      </c>
      <c r="C1307" s="1">
        <f>C1306</f>
        <v>19.5</v>
      </c>
      <c r="D1307" s="1" t="s">
        <v>7</v>
      </c>
      <c r="E1307" s="1">
        <f>E1306-$F$5</f>
        <v>20.5</v>
      </c>
    </row>
    <row r="1308" spans="1:9" x14ac:dyDescent="0.25">
      <c r="A1308" s="1" t="s">
        <v>3</v>
      </c>
      <c r="B1308" s="1" t="s">
        <v>5</v>
      </c>
      <c r="C1308" s="1">
        <f>C1300</f>
        <v>15.5</v>
      </c>
      <c r="D1308" s="1" t="s">
        <v>7</v>
      </c>
      <c r="E1308" s="1">
        <f>E1300</f>
        <v>20.5</v>
      </c>
    </row>
    <row r="1309" spans="1:9" x14ac:dyDescent="0.25">
      <c r="A1309" s="1" t="s">
        <v>25</v>
      </c>
      <c r="B1309" s="1" t="s">
        <v>26</v>
      </c>
      <c r="C1309" s="3">
        <v>0</v>
      </c>
    </row>
    <row r="1310" spans="1:9" x14ac:dyDescent="0.25">
      <c r="A1310" s="1" t="s">
        <v>8</v>
      </c>
      <c r="B1310" s="1" t="s">
        <v>4</v>
      </c>
      <c r="C1310" s="3">
        <v>0</v>
      </c>
    </row>
    <row r="1311" spans="1:9" x14ac:dyDescent="0.25">
      <c r="A1311" s="1" t="s">
        <v>28</v>
      </c>
      <c r="B1311" s="1" t="s">
        <v>44</v>
      </c>
      <c r="C1311" s="3">
        <f>IF(C1298=10,1,C1298+1)</f>
        <v>10</v>
      </c>
      <c r="D1311" s="1" t="s">
        <v>45</v>
      </c>
      <c r="E1311" s="3">
        <f>IF(C1298=10,E1298+1,E1298)</f>
        <v>10</v>
      </c>
      <c r="F1311" s="1" t="s">
        <v>29</v>
      </c>
      <c r="G1311" s="6">
        <f>C1315/$E$6</f>
        <v>1</v>
      </c>
      <c r="H1311" s="1" t="s">
        <v>30</v>
      </c>
      <c r="I1311" s="6">
        <f>C1317/$E$7</f>
        <v>0.99966666666666659</v>
      </c>
    </row>
    <row r="1312" spans="1:9" x14ac:dyDescent="0.25">
      <c r="A1312" s="1" t="s">
        <v>25</v>
      </c>
      <c r="B1312" s="1" t="s">
        <v>26</v>
      </c>
      <c r="C1312" s="3">
        <v>0</v>
      </c>
    </row>
    <row r="1313" spans="1:5" x14ac:dyDescent="0.25">
      <c r="A1313" s="1" t="s">
        <v>9</v>
      </c>
      <c r="B1313" s="1" t="s">
        <v>5</v>
      </c>
      <c r="C1313" s="1">
        <f>($D$4/2*$D$3*2)+C1311*$D$4-$D$4+($D$4-$D$5)/2</f>
        <v>20.5</v>
      </c>
      <c r="D1313" s="1" t="s">
        <v>7</v>
      </c>
      <c r="E1313" s="1">
        <f>($F$4/2*$F$3*2)+E1311*$F$4-$F$4+($F$4-$F$5)/2</f>
        <v>20.5</v>
      </c>
    </row>
    <row r="1314" spans="1:5" x14ac:dyDescent="0.25">
      <c r="A1314" s="1" t="s">
        <v>25</v>
      </c>
      <c r="B1314" s="1" t="s">
        <v>26</v>
      </c>
      <c r="C1314" s="3">
        <v>0</v>
      </c>
    </row>
    <row r="1315" spans="1:5" x14ac:dyDescent="0.25">
      <c r="A1315" s="1" t="s">
        <v>2</v>
      </c>
      <c r="B1315" s="1" t="s">
        <v>4</v>
      </c>
      <c r="C1315" s="3">
        <f>ROUNDDOWN(C1311*$G$6,0)+$C$6-$G$6</f>
        <v>255</v>
      </c>
    </row>
    <row r="1316" spans="1:5" x14ac:dyDescent="0.25">
      <c r="A1316" s="1" t="s">
        <v>25</v>
      </c>
      <c r="B1316" s="1" t="s">
        <v>26</v>
      </c>
      <c r="C1316" s="3">
        <v>0</v>
      </c>
    </row>
    <row r="1317" spans="1:5" x14ac:dyDescent="0.25">
      <c r="A1317" s="1" t="s">
        <v>3</v>
      </c>
      <c r="B1317" s="1" t="s">
        <v>6</v>
      </c>
      <c r="C1317" s="3">
        <f>ROUNDDOWN(E1311*$G$7,0)+$C$7-$G$7</f>
        <v>999.66666666666663</v>
      </c>
    </row>
    <row r="1318" spans="1:5" x14ac:dyDescent="0.25">
      <c r="A1318" s="1" t="s">
        <v>3</v>
      </c>
      <c r="B1318" s="1" t="s">
        <v>5</v>
      </c>
      <c r="C1318" s="1">
        <f>C1313</f>
        <v>20.5</v>
      </c>
      <c r="D1318" s="1" t="s">
        <v>7</v>
      </c>
      <c r="E1318" s="1">
        <f>E1313+$F$5</f>
        <v>24.5</v>
      </c>
    </row>
    <row r="1319" spans="1:5" x14ac:dyDescent="0.25">
      <c r="A1319" s="1" t="s">
        <v>3</v>
      </c>
      <c r="B1319" s="1" t="s">
        <v>5</v>
      </c>
      <c r="C1319" s="1">
        <f>C1318+$D$5</f>
        <v>24.5</v>
      </c>
      <c r="D1319" s="1" t="s">
        <v>7</v>
      </c>
      <c r="E1319" s="1">
        <f>E1318</f>
        <v>24.5</v>
      </c>
    </row>
    <row r="1320" spans="1:5" x14ac:dyDescent="0.25">
      <c r="A1320" s="1" t="s">
        <v>3</v>
      </c>
      <c r="B1320" s="1" t="s">
        <v>5</v>
      </c>
      <c r="C1320" s="1">
        <f>C1319</f>
        <v>24.5</v>
      </c>
      <c r="D1320" s="1" t="s">
        <v>7</v>
      </c>
      <c r="E1320" s="1">
        <f>E1319-$F$5</f>
        <v>20.5</v>
      </c>
    </row>
    <row r="1321" spans="1:5" x14ac:dyDescent="0.25">
      <c r="A1321" s="1" t="s">
        <v>3</v>
      </c>
      <c r="B1321" s="1" t="s">
        <v>5</v>
      </c>
      <c r="C1321" s="1">
        <f>C1313</f>
        <v>20.5</v>
      </c>
      <c r="D1321" s="1" t="s">
        <v>7</v>
      </c>
      <c r="E1321" s="1">
        <f>E1313</f>
        <v>20.5</v>
      </c>
    </row>
    <row r="1322" spans="1:5" x14ac:dyDescent="0.25">
      <c r="A1322" s="1" t="s">
        <v>25</v>
      </c>
      <c r="B1322" s="1" t="s">
        <v>26</v>
      </c>
      <c r="C1322" s="3">
        <v>0</v>
      </c>
    </row>
    <row r="1323" spans="1:5" x14ac:dyDescent="0.25">
      <c r="A1323" s="1" t="s">
        <v>8</v>
      </c>
      <c r="B1323" s="1" t="s">
        <v>4</v>
      </c>
      <c r="C1323" s="3">
        <v>0</v>
      </c>
    </row>
    <row r="1325" spans="1:5" x14ac:dyDescent="0.25">
      <c r="A1325" s="5" t="s">
        <v>46</v>
      </c>
    </row>
    <row r="1326" spans="1:5" x14ac:dyDescent="0.25">
      <c r="A1326" s="1" t="s">
        <v>24</v>
      </c>
      <c r="B1326" s="1" t="s">
        <v>6</v>
      </c>
      <c r="C1326" s="3">
        <v>1500</v>
      </c>
    </row>
    <row r="1327" spans="1:5" x14ac:dyDescent="0.25">
      <c r="A1327" s="1" t="s">
        <v>24</v>
      </c>
      <c r="B1327" s="1" t="s">
        <v>5</v>
      </c>
      <c r="C1327" s="3">
        <v>0</v>
      </c>
      <c r="D1327" s="1" t="s">
        <v>7</v>
      </c>
      <c r="E1327" s="3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sqref="A1:A1048576"/>
    </sheetView>
  </sheetViews>
  <sheetFormatPr baseColWidth="10" defaultRowHeight="15" x14ac:dyDescent="0.25"/>
  <sheetData>
    <row r="1" spans="1:10" x14ac:dyDescent="0.25">
      <c r="B1">
        <v>1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0" x14ac:dyDescent="0.25">
      <c r="A2">
        <v>1</v>
      </c>
      <c r="B2">
        <f>A2+$B$14</f>
        <v>-4</v>
      </c>
    </row>
    <row r="3" spans="1:10" x14ac:dyDescent="0.25">
      <c r="A3">
        <v>2</v>
      </c>
      <c r="B3">
        <f t="shared" ref="B3:B11" si="0">A3+$B$14</f>
        <v>-3</v>
      </c>
    </row>
    <row r="4" spans="1:10" x14ac:dyDescent="0.25">
      <c r="A4">
        <v>3</v>
      </c>
      <c r="B4">
        <f t="shared" si="0"/>
        <v>-2</v>
      </c>
    </row>
    <row r="5" spans="1:10" x14ac:dyDescent="0.25">
      <c r="A5">
        <v>4</v>
      </c>
      <c r="B5">
        <f t="shared" si="0"/>
        <v>-1</v>
      </c>
    </row>
    <row r="6" spans="1:10" x14ac:dyDescent="0.25">
      <c r="A6">
        <v>5</v>
      </c>
      <c r="B6">
        <f t="shared" si="0"/>
        <v>0</v>
      </c>
    </row>
    <row r="7" spans="1:10" x14ac:dyDescent="0.25">
      <c r="A7">
        <v>6</v>
      </c>
      <c r="B7">
        <f t="shared" si="0"/>
        <v>1</v>
      </c>
    </row>
    <row r="8" spans="1:10" x14ac:dyDescent="0.25">
      <c r="A8">
        <v>7</v>
      </c>
      <c r="B8">
        <f t="shared" si="0"/>
        <v>2</v>
      </c>
    </row>
    <row r="9" spans="1:10" x14ac:dyDescent="0.25">
      <c r="A9">
        <v>8</v>
      </c>
      <c r="B9">
        <f t="shared" si="0"/>
        <v>3</v>
      </c>
    </row>
    <row r="10" spans="1:10" x14ac:dyDescent="0.25">
      <c r="A10">
        <v>9</v>
      </c>
      <c r="B10">
        <f t="shared" si="0"/>
        <v>4</v>
      </c>
    </row>
    <row r="11" spans="1:10" x14ac:dyDescent="0.25">
      <c r="A11">
        <v>10</v>
      </c>
      <c r="B11">
        <f t="shared" si="0"/>
        <v>5</v>
      </c>
    </row>
    <row r="13" spans="1:10" x14ac:dyDescent="0.25">
      <c r="A13" t="s">
        <v>14</v>
      </c>
    </row>
    <row r="14" spans="1:10" x14ac:dyDescent="0.25">
      <c r="A14" t="s">
        <v>5</v>
      </c>
      <c r="B14">
        <v>-5</v>
      </c>
    </row>
    <row r="15" spans="1:10" x14ac:dyDescent="0.25">
      <c r="A15" t="s">
        <v>7</v>
      </c>
      <c r="B15">
        <v>5</v>
      </c>
    </row>
    <row r="20" spans="2:17" x14ac:dyDescent="0.25">
      <c r="C20">
        <v>255</v>
      </c>
    </row>
    <row r="21" spans="2:17" x14ac:dyDescent="0.25">
      <c r="B21" t="s">
        <v>1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  <c r="I21">
        <v>7</v>
      </c>
      <c r="J21">
        <v>8</v>
      </c>
      <c r="K21">
        <v>9</v>
      </c>
      <c r="L21">
        <v>10</v>
      </c>
      <c r="O21" t="s">
        <v>10</v>
      </c>
      <c r="P21" t="s">
        <v>11</v>
      </c>
      <c r="Q21" t="s">
        <v>12</v>
      </c>
    </row>
    <row r="22" spans="2:17" x14ac:dyDescent="0.25">
      <c r="B22" t="s">
        <v>0</v>
      </c>
      <c r="C22">
        <f>ROUNDDOWN($C$20/10,0)</f>
        <v>25</v>
      </c>
      <c r="D22">
        <f t="shared" ref="D22:L22" si="1">ROUNDDOWN($C$20/10,0)+C22</f>
        <v>50</v>
      </c>
      <c r="E22">
        <f t="shared" si="1"/>
        <v>75</v>
      </c>
      <c r="F22">
        <f t="shared" si="1"/>
        <v>100</v>
      </c>
      <c r="G22">
        <f t="shared" si="1"/>
        <v>125</v>
      </c>
      <c r="H22">
        <f t="shared" si="1"/>
        <v>150</v>
      </c>
      <c r="I22">
        <f t="shared" si="1"/>
        <v>175</v>
      </c>
      <c r="J22">
        <f t="shared" si="1"/>
        <v>200</v>
      </c>
      <c r="K22">
        <f t="shared" si="1"/>
        <v>225</v>
      </c>
      <c r="L22">
        <f t="shared" si="1"/>
        <v>250</v>
      </c>
      <c r="N22" t="s">
        <v>5</v>
      </c>
      <c r="O22">
        <v>10</v>
      </c>
      <c r="P22">
        <v>9</v>
      </c>
      <c r="Q22">
        <v>50</v>
      </c>
    </row>
    <row r="23" spans="2:17" x14ac:dyDescent="0.25">
      <c r="B23">
        <v>100</v>
      </c>
      <c r="N23" t="s">
        <v>7</v>
      </c>
      <c r="O23">
        <v>10</v>
      </c>
      <c r="P23">
        <v>9</v>
      </c>
      <c r="Q23">
        <v>50</v>
      </c>
    </row>
    <row r="24" spans="2:17" x14ac:dyDescent="0.25">
      <c r="B24">
        <v>200</v>
      </c>
    </row>
    <row r="25" spans="2:17" x14ac:dyDescent="0.25">
      <c r="B25">
        <v>300</v>
      </c>
    </row>
    <row r="26" spans="2:17" x14ac:dyDescent="0.25">
      <c r="B26">
        <v>400</v>
      </c>
    </row>
    <row r="27" spans="2:17" x14ac:dyDescent="0.25">
      <c r="B27">
        <v>500</v>
      </c>
    </row>
    <row r="28" spans="2:17" x14ac:dyDescent="0.25">
      <c r="B28">
        <v>600</v>
      </c>
    </row>
    <row r="29" spans="2:17" x14ac:dyDescent="0.25">
      <c r="B29">
        <v>700</v>
      </c>
    </row>
    <row r="30" spans="2:17" x14ac:dyDescent="0.25">
      <c r="B30">
        <v>800</v>
      </c>
    </row>
    <row r="31" spans="2:17" x14ac:dyDescent="0.25">
      <c r="B31">
        <v>900</v>
      </c>
    </row>
    <row r="32" spans="2:17" x14ac:dyDescent="0.25">
      <c r="B32">
        <v>1000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LP-TestPattern</vt:lpstr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2022-01-12T10:45:58Z</dcterms:created>
  <dcterms:modified xsi:type="dcterms:W3CDTF">2022-01-13T13:44:54Z</dcterms:modified>
</cp:coreProperties>
</file>