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_mad\TDW_Analytics\ADOC_PBIs\OTB\"/>
    </mc:Choice>
  </mc:AlternateContent>
  <xr:revisionPtr revIDLastSave="0" documentId="13_ncr:1_{5E6EF02D-E72D-45B8-AF32-9817E0E988A0}" xr6:coauthVersionLast="47" xr6:coauthVersionMax="47" xr10:uidLastSave="{00000000-0000-0000-0000-000000000000}"/>
  <bookViews>
    <workbookView xWindow="-120" yWindow="-120" windowWidth="29040" windowHeight="15720" xr2:uid="{8D9F3BD3-5836-4EDE-80E9-55945817595E}"/>
  </bookViews>
  <sheets>
    <sheet name="Detalle de acciones" sheetId="4" r:id="rId1"/>
    <sheet name="Origenes" sheetId="2" r:id="rId2"/>
    <sheet name="Hoja2" sheetId="3" state="hidden" r:id="rId3"/>
    <sheet name="Base OTB" sheetId="1" r:id="rId4"/>
  </sheets>
  <externalReferences>
    <externalReference r:id="rId5"/>
  </externalReferences>
  <definedNames>
    <definedName name="_xlnm._FilterDatabase" localSheetId="3" hidden="1">'Base OTB'!$A$1:$F$50</definedName>
  </definedNames>
  <calcPr calcId="191029"/>
  <pivotCaches>
    <pivotCache cacheId="1" r:id="rId6"/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E28" i="2"/>
  <c r="E19" i="2"/>
  <c r="E18" i="2"/>
  <c r="E17" i="2"/>
  <c r="E16" i="2"/>
  <c r="E15" i="2"/>
  <c r="E14" i="2"/>
  <c r="E6" i="2"/>
  <c r="G28" i="2" a="1"/>
  <c r="G28" i="2" l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B40" i="2" a="1"/>
  <c r="H10" i="1" a="1"/>
  <c r="H43" i="1" a="1"/>
  <c r="H32" i="1" a="1"/>
  <c r="H23" i="1" a="1"/>
  <c r="H22" i="1" a="1"/>
  <c r="H49" i="1" a="1"/>
  <c r="H2" i="1" a="1"/>
  <c r="H25" i="1" a="1"/>
  <c r="H38" i="1" a="1"/>
  <c r="H48" i="1" a="1"/>
  <c r="H44" i="1" a="1"/>
  <c r="H26" i="1" a="1"/>
  <c r="H8" i="1" a="1"/>
  <c r="H30" i="1" a="1"/>
  <c r="H27" i="1" a="1"/>
  <c r="H14" i="1" a="1"/>
  <c r="H29" i="1" a="1"/>
  <c r="H31" i="1" a="1"/>
  <c r="H12" i="1" a="1"/>
  <c r="H15" i="1" a="1"/>
  <c r="H5" i="1" a="1"/>
  <c r="H40" i="1" a="1"/>
  <c r="H9" i="1" a="1"/>
  <c r="H46" i="1" a="1"/>
  <c r="H13" i="1" a="1"/>
  <c r="H35" i="1" a="1"/>
  <c r="H34" i="1" a="1"/>
  <c r="H24" i="1" a="1"/>
  <c r="H3" i="1" a="1"/>
  <c r="H19" i="1" a="1"/>
  <c r="H6" i="1" a="1"/>
  <c r="H47" i="1" a="1"/>
  <c r="H33" i="1" a="1"/>
  <c r="H16" i="1" a="1"/>
  <c r="H45" i="1" a="1"/>
  <c r="H21" i="1" a="1"/>
  <c r="H50" i="1" a="1"/>
  <c r="H37" i="1" a="1"/>
  <c r="H42" i="1" a="1"/>
  <c r="H36" i="1" a="1"/>
  <c r="H4" i="1" a="1"/>
  <c r="H39" i="1" a="1"/>
  <c r="H41" i="1" a="1"/>
  <c r="H7" i="1" a="1"/>
  <c r="H18" i="1" a="1"/>
  <c r="H20" i="1" a="1"/>
  <c r="H17" i="1" a="1"/>
  <c r="H11" i="1" a="1"/>
  <c r="H28" i="1" a="1"/>
  <c r="B40" i="2" l="1"/>
  <c r="H10" i="1"/>
  <c r="H44" i="1"/>
  <c r="H28" i="1"/>
  <c r="H37" i="1"/>
  <c r="H47" i="1"/>
  <c r="H19" i="1"/>
  <c r="H35" i="1"/>
  <c r="H20" i="1"/>
  <c r="H7" i="1"/>
  <c r="H3" i="1"/>
  <c r="H4" i="1"/>
  <c r="H5" i="1"/>
  <c r="H6" i="1"/>
  <c r="H12" i="1"/>
  <c r="H30" i="1"/>
  <c r="H23" i="1"/>
  <c r="H24" i="1"/>
  <c r="H33" i="1"/>
  <c r="H41" i="1"/>
  <c r="H49" i="1"/>
  <c r="H43" i="1"/>
  <c r="H39" i="1"/>
  <c r="H11" i="1"/>
  <c r="H27" i="1"/>
  <c r="H36" i="1"/>
  <c r="H13" i="1"/>
  <c r="H21" i="1"/>
  <c r="H29" i="1"/>
  <c r="H22" i="1"/>
  <c r="H38" i="1"/>
  <c r="H15" i="1"/>
  <c r="H31" i="1"/>
  <c r="H8" i="1"/>
  <c r="H32" i="1"/>
  <c r="H48" i="1"/>
  <c r="H17" i="1"/>
  <c r="H18" i="1"/>
  <c r="H34" i="1"/>
  <c r="H50" i="1"/>
  <c r="H45" i="1"/>
  <c r="H14" i="1"/>
  <c r="H46" i="1"/>
  <c r="H16" i="1"/>
  <c r="H40" i="1"/>
  <c r="H9" i="1"/>
  <c r="H25" i="1"/>
  <c r="H26" i="1"/>
  <c r="H4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<sst xmlns="http://schemas.openxmlformats.org/spreadsheetml/2006/main" count="586" uniqueCount="137">
  <si>
    <t>Expressions</t>
  </si>
  <si>
    <t>Fecha</t>
  </si>
  <si>
    <t>UltimaFecha OTB</t>
  </si>
  <si>
    <t>Reservas L1</t>
  </si>
  <si>
    <t>Equivalentes</t>
  </si>
  <si>
    <t>Adelantos L1</t>
  </si>
  <si>
    <t>LAP Planner 2</t>
  </si>
  <si>
    <t>LAP Planner 3</t>
  </si>
  <si>
    <t>LAP Planner 4</t>
  </si>
  <si>
    <t>Base L1</t>
  </si>
  <si>
    <t>Arribos Planner 1</t>
  </si>
  <si>
    <t>Arribos Planner 2</t>
  </si>
  <si>
    <t>Arribos Planner 3</t>
  </si>
  <si>
    <t>Arribos Planner 4</t>
  </si>
  <si>
    <t>LAP ADOC</t>
  </si>
  <si>
    <t>LAP PAR2</t>
  </si>
  <si>
    <t>LAP INTER</t>
  </si>
  <si>
    <t>Arribos ADOC</t>
  </si>
  <si>
    <t>Arribos PAR2</t>
  </si>
  <si>
    <t>Arribos INTER</t>
  </si>
  <si>
    <t>LAP Base</t>
  </si>
  <si>
    <t>Arribos Ajustados</t>
  </si>
  <si>
    <t>LAP</t>
  </si>
  <si>
    <t>Plan Final</t>
  </si>
  <si>
    <t>Base Planes</t>
  </si>
  <si>
    <t>ALMACENES</t>
  </si>
  <si>
    <t>EKPO import</t>
  </si>
  <si>
    <t>Jerarquía Base</t>
  </si>
  <si>
    <t>Agrupacion_Marcas</t>
  </si>
  <si>
    <t>Inventario TGT NOS</t>
  </si>
  <si>
    <t>DatosArticulos</t>
  </si>
  <si>
    <t>tbl_qryCGN</t>
  </si>
  <si>
    <t>Tables</t>
  </si>
  <si>
    <t>Actualización</t>
  </si>
  <si>
    <t>Calendario</t>
  </si>
  <si>
    <t>1. Medidas</t>
  </si>
  <si>
    <t>Plan Max Año</t>
  </si>
  <si>
    <t>Tipo OTB</t>
  </si>
  <si>
    <t>Planes</t>
  </si>
  <si>
    <t>Inventario TGT</t>
  </si>
  <si>
    <t>OTB</t>
  </si>
  <si>
    <t>OTB Max Fecha</t>
  </si>
  <si>
    <t>Arribos</t>
  </si>
  <si>
    <t>Arribos sql original</t>
  </si>
  <si>
    <t>LAP NOS</t>
  </si>
  <si>
    <t>LAP Planner 1</t>
  </si>
  <si>
    <t>LAP Open</t>
  </si>
  <si>
    <t>BaseTipoPlanes</t>
  </si>
  <si>
    <t>ArticuloProveedor</t>
  </si>
  <si>
    <t>Proveedores</t>
  </si>
  <si>
    <t>fact_comercial_consolidado</t>
  </si>
  <si>
    <t>Tipo</t>
  </si>
  <si>
    <t>Nombre</t>
  </si>
  <si>
    <t>Origen</t>
  </si>
  <si>
    <t>M Expression</t>
  </si>
  <si>
    <t>GETDATE()</t>
  </si>
  <si>
    <t>Dependencias</t>
  </si>
  <si>
    <t>Sharepoint</t>
  </si>
  <si>
    <t>SOURCE</t>
  </si>
  <si>
    <t>https://empresasadoc.sharepoint.com/sites/PlanningNOS/Documentos%20compartidos/General/Pedidos%20L1.xlsx</t>
  </si>
  <si>
    <t>Adelantos L1, Equivalentes, Jerarquía Base</t>
  </si>
  <si>
    <t>https://empresasadoc.sharepoint.com/sites/PlanningNOS/Documentos%20compartidos/General/Base Equivalentes.xlsx</t>
  </si>
  <si>
    <t>https://empresasadoc.sharepoint.com/sites/PlanningNOS/Documentos%20compartidos/Bases%20OTB/LAP - UN CAT.xlsx</t>
  </si>
  <si>
    <t>https://empresasadoc.sharepoint.com/sites/PlanningNOS/Documentos%20compartidos/Bases%20OTB/LAP - UN HPU.xlsx</t>
  </si>
  <si>
    <t>https://empresasadoc.sharepoint.com/sites/PlanningNOS/Documentos%20compartidos/Bases%20OTB/LAP - UN PAR2.xlsx</t>
  </si>
  <si>
    <t>https://empresasadoc-my.sharepoint.com/personal/enrique_rubio_empresasadoc_com/Documents/Repositorio Qlik/Qlik_Comercial/OTB/Pedidos%20L1.xlsx</t>
  </si>
  <si>
    <t>https://empresasadoc.sharepoint.com/sites/PlanningNOS/Documentos%20compartidos/Bases%20OTB/LAP%20-%20UN%20ADOC.xlsx</t>
  </si>
  <si>
    <t>https://empresasadoc-my.sharepoint.com/personal/enrique_rubio_empresasadoc_com/Documents/Repositorio Qlik/Qlik_Comercial/OTB/Pronóstico de ventas/Básico, Temporada &amp; Moda/Datos OTB - UN ADOC.xlsx</t>
  </si>
  <si>
    <t>https://empresasadoc-my.sharepoint.com/personal/enrique_rubio_empresasadoc_com/Documents/Repositorio Qlik/Qlik_Comercial/OTB/Pronóstico de ventas/Básico, Temporada &amp; Moda/Datos OTB - UN PAR2.xlsx</t>
  </si>
  <si>
    <t>https://empresasadoc-my.sharepoint.com/personal/enrique_rubio_empresasadoc_com/Documents/Repositorio Qlik/Qlik_Comercial/OTB/Pronóstico de ventas/Básico, Temporada &amp; Moda/Datos OTB - UN INTER.xlsx</t>
  </si>
  <si>
    <t>Arribos Planner 1, Arribos Planner 2, Arribos Planner 3, Arribos Planner 4, Jerarquía Base</t>
  </si>
  <si>
    <t>LAP Planner 1, LAP Planner 2, LAP Planner 3, LAP Planner 4, Base L1</t>
  </si>
  <si>
    <t>LAP PAR2, LAP INTER, LAP ADOC</t>
  </si>
  <si>
    <t>https://empresasadoc-my.sharepoint.com/personal/enrique_rubio_empresasadoc_com/Documents/Repositorio Qlik/Qlik_Comercial/OTB/Planes_pais.xlsx</t>
  </si>
  <si>
    <t>192.168.16.74 ; DM_COMERCIAL ; SELECT * FROM DIM_ALMACEN</t>
  </si>
  <si>
    <t>SSAS</t>
  </si>
  <si>
    <t>powerbi://api.powerbi.com/v1.0/myorg/Data%20Mining%20%26%20BI</t>
  </si>
  <si>
    <t>ALMACENES, Agrupacion_Marcas</t>
  </si>
  <si>
    <t>192.168.16.74 ; DM_COMERCIAL ; CUSTOM QUERY</t>
  </si>
  <si>
    <t>Agrupacion_Marcas, LAP Base</t>
  </si>
  <si>
    <t>192.168.16.20 ; ADO_SupplyChain ; DIM_AGRUPACION_MARCAS_OTB_C</t>
  </si>
  <si>
    <t>https://empresasadoc-my.sharepoint.com/personal/enrique_rubio_empresasadoc_com/Documents/Repositorio Qlik/Qlik_Comercial/OTB/Inventario target/Inventario Target USD - NOS.csv</t>
  </si>
  <si>
    <t>DAX</t>
  </si>
  <si>
    <t>Agrupacion_Marcas, Arribos Ajustados</t>
  </si>
  <si>
    <t>vhadoahpdb01.hec.empresasadoc.com:30215</t>
  </si>
  <si>
    <t>DataFlowGen1</t>
  </si>
  <si>
    <t>https://empresasadoc-my.sharepoint.com/personal/enrique_rubio_empresasadoc_com/Documents/Repositorio Qlik/Qlik_Comercial/OTB/Inventario target/Inventario Target USD - Básico, Temporada &amp; Moda.csv</t>
  </si>
  <si>
    <t>Agrupacion_Marcas, Inventario TGT NOS</t>
  </si>
  <si>
    <t>LAP Planner 1, LAP Planner 2, LAP Planner 3, LAP Planner 4, LAP Open</t>
  </si>
  <si>
    <t>https://empresasadoc.sharepoint.com/sites/PlanningNOS/Documentos%20compartidos/General/Dummies%20OPEN%20COMP.xlsx</t>
  </si>
  <si>
    <t>https://empresasadoc.sharepoint.com/sites/PlanningNOS/Documentos%20compartidos/Bases%20OTB/LAP - UN ADOC.xlsx</t>
  </si>
  <si>
    <t>Arribos, Plan Final, Reservas L1, Arribos ADOC, Arribos PAR2, Arribos INTER, LAP, Inventario TGT, LAP NOS, Agrupacion_Marcas, EKPO import</t>
  </si>
  <si>
    <t>,</t>
  </si>
  <si>
    <t>Object</t>
  </si>
  <si>
    <t>Dependency</t>
  </si>
  <si>
    <t>Usos</t>
  </si>
  <si>
    <t>Expression</t>
  </si>
  <si>
    <t>Total general</t>
  </si>
  <si>
    <t>Cuenta de Dependencias</t>
  </si>
  <si>
    <t>SQL - COGNOS</t>
  </si>
  <si>
    <t>SQL - SAP</t>
  </si>
  <si>
    <t>SQL - Server Dev</t>
  </si>
  <si>
    <t>Etiquetas de fila</t>
  </si>
  <si>
    <t>Arribos Planner</t>
  </si>
  <si>
    <t>LAP MARCAS</t>
  </si>
  <si>
    <t>LAP PLANNER</t>
  </si>
  <si>
    <t>Fase</t>
  </si>
  <si>
    <t>Acciones</t>
  </si>
  <si>
    <t>Fase 1</t>
  </si>
  <si>
    <t>ALMACENES , Arribos , Arribos sql original , DatosArticulos , Jerarquía Base , UltimaFecha OTB , Agrupacion_Marcas , ArticuloProveedor</t>
  </si>
  <si>
    <t>EKPO</t>
  </si>
  <si>
    <t>OTB / Ventas</t>
  </si>
  <si>
    <t>Adelantos L1 , Arribos , Arribos Planner , Base L1 , Base Planes , BaseTipoPlanes , Equivalentes , Inventario TGT , Inventario TGT NOS , LAP MARCAS , LAP PLANNER , Reservas L1</t>
  </si>
  <si>
    <t>Fase 0</t>
  </si>
  <si>
    <t>Info</t>
  </si>
  <si>
    <t>Garantizar que cada origen de datos detallado está a nivel de MATNR y SK_Tienda, para poder realizar el mapeo a nivel de dimensionales</t>
  </si>
  <si>
    <t>Fase 2</t>
  </si>
  <si>
    <t>Eliminar agregaciones de archivos de Sharepoint ( 23 fuentes )</t>
  </si>
  <si>
    <t>Carga de datos a un dataflow Ge1 desde SQL Server ( 8 fuentes )</t>
  </si>
  <si>
    <t>cargar desde PowerBI ( SSAS ) ( 1 fuente )</t>
  </si>
  <si>
    <t>Cargar desde Sharepoint ( 23 fuentes )</t>
  </si>
  <si>
    <t>Fase 3</t>
  </si>
  <si>
    <t>Carga de tablas base a PowerBI</t>
  </si>
  <si>
    <t>Fase 4</t>
  </si>
  <si>
    <t>Creación de relaciones desde hechos a dimensionales globales</t>
  </si>
  <si>
    <t>Dimensiones a crear: Productos, Tiendas, Almacenes, Fechas</t>
  </si>
  <si>
    <t>Fase 5</t>
  </si>
  <si>
    <t>Replicación de métricas dentro de PowerBI</t>
  </si>
  <si>
    <t>Tiempo</t>
  </si>
  <si>
    <t>cargar desde SQL Server / Big Query ( 10 fuentes )</t>
  </si>
  <si>
    <t>Actor</t>
  </si>
  <si>
    <t>TDW</t>
  </si>
  <si>
    <t>ADOC</t>
  </si>
  <si>
    <t>Se debe trabajar en conjunto para replicar todos los cálculos del OTB actual, al optimizado</t>
  </si>
  <si>
    <t>Preparación de datos a nivel de MATNT, SK_TIENDA - SQL Server (10)</t>
  </si>
  <si>
    <t>Preparación de datos a nivel de MATNT, SK_TIENDA - Big Query (2)</t>
  </si>
  <si>
    <t>Preparación de datos a nivel de MATNT, SK_TIENDA - Sharepoint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</si>
</sst>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CE830D"/>
      <name val="Consolas"/>
      <family val="3"/>
    </font>
    <font>
      <b/>
      <sz val="11"/>
      <color theme="0"/>
      <name val="Aptos Narrow"/>
      <family val="2"/>
      <scheme val="minor"/>
    </font>
    <font>
      <sz val="11"/>
      <color rgb="FF90C93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NumberFormat="1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9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ont>
        <color theme="0"/>
        <family val="2"/>
      </font>
    </dxf>
    <dxf>
      <font>
        <color theme="0"/>
        <family val="2"/>
      </font>
    </dxf>
    <dxf>
      <font>
        <color theme="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Alvarado\MyAddins.xlam" TargetMode="External"/><Relationship Id="rId1" Type="http://schemas.openxmlformats.org/officeDocument/2006/relationships/externalLinkPath" Target="/Users/MarioAlvarado/MyAddi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definedNames>
      <definedName name="Array_Concat"/>
      <definedName name="Array_to_Dax_Strings"/>
    </defined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o Alvarado" refreshedDate="45842.546941319444" createdVersion="8" refreshedVersion="8" minRefreshableVersion="3" recordCount="49" xr:uid="{D565FE71-9BAC-455C-9A36-88D4DCB2B940}">
  <cacheSource type="worksheet">
    <worksheetSource ref="A1:F50" sheet="Base OTB"/>
  </cacheSource>
  <cacheFields count="6">
    <cacheField name="Tipo" numFmtId="0">
      <sharedItems/>
    </cacheField>
    <cacheField name="Nombre" numFmtId="0">
      <sharedItems count="49">
        <s v="Fecha"/>
        <s v="UltimaFecha OTB"/>
        <s v="Reservas L1"/>
        <s v="Equivalentes"/>
        <s v="Adelantos L1"/>
        <s v="LAP Planner 2"/>
        <s v="LAP Planner 3"/>
        <s v="LAP Planner 4"/>
        <s v="Base L1"/>
        <s v="Arribos Planner 1"/>
        <s v="Arribos Planner 2"/>
        <s v="Arribos Planner 3"/>
        <s v="Arribos Planner 4"/>
        <s v="LAP ADOC"/>
        <s v="LAP PAR2"/>
        <s v="LAP INTER"/>
        <s v="Arribos ADOC"/>
        <s v="Arribos PAR2"/>
        <s v="Arribos INTER"/>
        <s v="LAP Base"/>
        <s v="Arribos Ajustados"/>
        <s v="LAP"/>
        <s v="Plan Final"/>
        <s v="Base Planes"/>
        <s v="ALMACENES"/>
        <s v="EKPO import"/>
        <s v="Jerarquía Base"/>
        <s v="Agrupacion_Marcas"/>
        <s v="Inventario TGT NOS"/>
        <s v="DatosArticulos"/>
        <s v="tbl_qryCGN"/>
        <s v="1. Medidas"/>
        <s v="Actualización"/>
        <s v="Arribos"/>
        <s v="Arribos sql original"/>
        <s v="ArticuloProveedor"/>
        <s v="BaseTipoPlanes"/>
        <s v="Calendario"/>
        <s v="fact_comercial_consolidado"/>
        <s v="Inventario TGT"/>
        <s v="LAP NOS"/>
        <s v="LAP Open"/>
        <s v="LAP Planner 1"/>
        <s v="OTB"/>
        <s v="OTB Max Fecha"/>
        <s v="Plan Max Año"/>
        <s v="Planes"/>
        <s v="Proveedores"/>
        <s v="Tipo OTB"/>
      </sharedItems>
    </cacheField>
    <cacheField name="Origen" numFmtId="0">
      <sharedItems count="14">
        <s v="M Expression"/>
        <s v="SQL - COGNOS"/>
        <s v="Sharepoint"/>
        <s v="Expression"/>
        <s v="SSAS"/>
        <s v="SQL - Server Dev"/>
        <s v="DAX"/>
        <s v="SQL - SAP"/>
        <s v="DataFlowGen1"/>
        <s v="COGNOS" u="1"/>
        <s v="Server Dev" u="1"/>
        <s v="SAP" u="1"/>
        <s v="ArticuloProveedor" u="1"/>
        <s v="Query SQL" u="1"/>
      </sharedItems>
    </cacheField>
    <cacheField name="Dependencias" numFmtId="0">
      <sharedItems containsBlank="1" count="16">
        <m/>
        <s v="Adelantos L1, Equivalentes, Jerarquía Base"/>
        <s v="Agrupacion_Marcas"/>
        <s v="LAP Planner 1, LAP Planner 2, LAP Planner 3, LAP Planner 4, Base L1"/>
        <s v="Arribos Planner 1, Arribos Planner 2, Arribos Planner 3, Arribos Planner 4, Jerarquía Base"/>
        <s v="LAP PAR2, LAP INTER, LAP ADOC"/>
        <s v="Base Planes"/>
        <s v="ALMACENES, Agrupacion_Marcas"/>
        <s v="Agrupacion_Marcas, LAP Base"/>
        <s v="ArticuloProveedor"/>
        <s v="Agrupacion_Marcas, Arribos Ajustados"/>
        <s v="Agrupacion_Marcas, Inventario TGT NOS"/>
        <s v="LAP Planner 1, LAP Planner 2, LAP Planner 3, LAP Planner 4, LAP Open"/>
        <s v="Arribos, Plan Final, Reservas L1, Arribos ADOC, Arribos PAR2, Arribos INTER, LAP, Inventario TGT, LAP NOS, Agrupacion_Marcas, EKPO import"/>
        <s v="UltimaFecha OTB"/>
        <s v="Plan Final"/>
      </sharedItems>
    </cacheField>
    <cacheField name="SOURCE" numFmtId="0">
      <sharedItems containsBlank="1" count="23">
        <m/>
        <s v="GETDATE()"/>
        <s v="https://empresasadoc.sharepoint.com/sites/PlanningNOS/Documentos%20compartidos/General/Pedidos%20L1.xlsx"/>
        <s v="https://empresasadoc.sharepoint.com/sites/PlanningNOS/Documentos%20compartidos/General/Base Equivalentes.xlsx"/>
        <s v="https://empresasadoc.sharepoint.com/sites/PlanningNOS/Documentos%20compartidos/Bases%20OTB/LAP - UN CAT.xlsx"/>
        <s v="https://empresasadoc.sharepoint.com/sites/PlanningNOS/Documentos%20compartidos/Bases%20OTB/LAP - UN HPU.xlsx"/>
        <s v="https://empresasadoc.sharepoint.com/sites/PlanningNOS/Documentos%20compartidos/Bases%20OTB/LAP - UN PAR2.xlsx"/>
        <s v="https://empresasadoc-my.sharepoint.com/personal/enrique_rubio_empresasadoc_com/Documents/Repositorio Qlik/Qlik_Comercial/OTB/Pedidos%20L1.xlsx"/>
        <s v="https://empresasadoc.sharepoint.com/sites/PlanningNOS/Documentos%20compartidos/Bases%20OTB/LAP%20-%20UN%20ADOC.xlsx"/>
        <s v="https://empresasadoc-my.sharepoint.com/personal/enrique_rubio_empresasadoc_com/Documents/Repositorio Qlik/Qlik_Comercial/OTB/Pronóstico de ventas/Básico, Temporada &amp; Moda/Datos OTB - UN ADOC.xlsx"/>
        <s v="https://empresasadoc-my.sharepoint.com/personal/enrique_rubio_empresasadoc_com/Documents/Repositorio Qlik/Qlik_Comercial/OTB/Pronóstico de ventas/Básico, Temporada &amp; Moda/Datos OTB - UN PAR2.xlsx"/>
        <s v="https://empresasadoc-my.sharepoint.com/personal/enrique_rubio_empresasadoc_com/Documents/Repositorio Qlik/Qlik_Comercial/OTB/Pronóstico de ventas/Básico, Temporada &amp; Moda/Datos OTB - UN INTER.xlsx"/>
        <s v="https://empresasadoc-my.sharepoint.com/personal/enrique_rubio_empresasadoc_com/Documents/Repositorio Qlik/Qlik_Comercial/OTB/Planes_pais.xlsx"/>
        <s v="192.168.16.74 ; DM_COMERCIAL ; SELECT * FROM DIM_ALMACEN"/>
        <s v="powerbi://api.powerbi.com/v1.0/myorg/Data%20Mining%20%26%20BI"/>
        <s v="192.168.16.74 ; DM_COMERCIAL ; CUSTOM QUERY"/>
        <s v="192.168.16.20 ; ADO_SupplyChain ; DIM_AGRUPACION_MARCAS_OTB_C"/>
        <s v="https://empresasadoc-my.sharepoint.com/personal/enrique_rubio_empresasadoc_com/Documents/Repositorio Qlik/Qlik_Comercial/OTB/Inventario target/Inventario Target USD - NOS.csv"/>
        <s v="vhadoahpdb01.hec.empresasadoc.com:30215"/>
        <s v="fact_comercial_consolidado"/>
        <s v="https://empresasadoc-my.sharepoint.com/personal/enrique_rubio_empresasadoc_com/Documents/Repositorio Qlik/Qlik_Comercial/OTB/Inventario target/Inventario Target USD - Básico, Temporada &amp; Moda.csv"/>
        <s v="https://empresasadoc.sharepoint.com/sites/PlanningNOS/Documentos%20compartidos/General/Dummies%20OPEN%20COMP.xlsx"/>
        <s v="https://empresasadoc.sharepoint.com/sites/PlanningNOS/Documentos%20compartidos/Bases%20OTB/LAP - UN ADOC.xlsx"/>
      </sharedItems>
    </cacheField>
    <cacheField name="Usos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o Alvarado" refreshedDate="45855.43597997685" createdVersion="8" refreshedVersion="8" minRefreshableVersion="3" recordCount="56" xr:uid="{2E192E80-B54D-4ACE-9FE0-553C09D70F15}">
  <cacheSource type="worksheet">
    <worksheetSource ref="K2:M58" sheet="Base OTB"/>
  </cacheSource>
  <cacheFields count="3">
    <cacheField name="Object" numFmtId="0">
      <sharedItems count="26">
        <s v="Reservas L1"/>
        <s v="Arribos Planner 1"/>
        <s v="Arribos Planner 2"/>
        <s v="Arribos Planner 3"/>
        <s v="Arribos Planner 4"/>
        <s v="LAP ADOC"/>
        <s v="LAP PAR2"/>
        <s v="LAP INTER"/>
        <s v="Arribos ADOC"/>
        <s v="Arribos PAR2"/>
        <s v="Arribos INTER"/>
        <s v="LAP Base"/>
        <s v="Arribos Ajustados"/>
        <s v="LAP"/>
        <s v="Plan Final"/>
        <s v="EKPO import"/>
        <s v="Jerarquía Base"/>
        <s v="Inventario TGT NOS"/>
        <s v="Arribos"/>
        <s v="Inventario TGT"/>
        <s v="LAP NOS"/>
        <s v="LAP Open"/>
        <s v="OTB"/>
        <s v="OTB Max Fecha"/>
        <s v="Plan Max Año"/>
        <s v="Planes"/>
      </sharedItems>
    </cacheField>
    <cacheField name="Dependency" numFmtId="0">
      <sharedItems count="33">
        <s v="Adelantos L1"/>
        <s v="Equivalentes"/>
        <s v="Jerarquía Base"/>
        <s v="Agrupacion_Marcas"/>
        <s v="LAP Planner 1"/>
        <s v="LAP Planner 2"/>
        <s v="LAP Planner 3"/>
        <s v="LAP Planner 4"/>
        <s v="Base L1"/>
        <s v="Arribos Planner 1"/>
        <s v="Arribos Planner 2"/>
        <s v="Arribos Planner 3"/>
        <s v="Arribos Planner 4"/>
        <s v="LAP PAR2"/>
        <s v="LAP INTER"/>
        <s v="LAP ADOC"/>
        <s v="Base Planes"/>
        <s v="ALMACENES"/>
        <s v="LAP Base"/>
        <s v="Arribos Ajustados"/>
        <s v="Inventario TGT NOS"/>
        <s v="LAP Open"/>
        <s v="Arribos"/>
        <s v="Plan Final"/>
        <s v="Reservas L1"/>
        <s v="Arribos ADOC"/>
        <s v="Arribos PAR2"/>
        <s v="Arribos INTER"/>
        <s v="LAP"/>
        <s v="Inventario TGT"/>
        <s v="LAP NOS"/>
        <s v="EKPO import"/>
        <s v="UltimaFecha OTB"/>
      </sharedItems>
    </cacheField>
    <cacheField name="0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Expressions"/>
    <x v="0"/>
    <x v="0"/>
    <x v="0"/>
    <x v="0"/>
    <n v="0"/>
  </r>
  <r>
    <s v="Expressions"/>
    <x v="1"/>
    <x v="1"/>
    <x v="0"/>
    <x v="1"/>
    <n v="1"/>
  </r>
  <r>
    <s v="Expressions"/>
    <x v="2"/>
    <x v="2"/>
    <x v="1"/>
    <x v="2"/>
    <n v="1"/>
  </r>
  <r>
    <s v="Expressions"/>
    <x v="3"/>
    <x v="2"/>
    <x v="0"/>
    <x v="3"/>
    <n v="1"/>
  </r>
  <r>
    <s v="Expressions"/>
    <x v="4"/>
    <x v="2"/>
    <x v="0"/>
    <x v="2"/>
    <n v="1"/>
  </r>
  <r>
    <s v="Expressions"/>
    <x v="5"/>
    <x v="2"/>
    <x v="0"/>
    <x v="4"/>
    <n v="2"/>
  </r>
  <r>
    <s v="Expressions"/>
    <x v="6"/>
    <x v="2"/>
    <x v="0"/>
    <x v="5"/>
    <n v="2"/>
  </r>
  <r>
    <s v="Expressions"/>
    <x v="7"/>
    <x v="2"/>
    <x v="0"/>
    <x v="6"/>
    <n v="2"/>
  </r>
  <r>
    <s v="Expressions"/>
    <x v="8"/>
    <x v="2"/>
    <x v="0"/>
    <x v="7"/>
    <n v="1"/>
  </r>
  <r>
    <s v="Expressions"/>
    <x v="9"/>
    <x v="2"/>
    <x v="2"/>
    <x v="8"/>
    <n v="1"/>
  </r>
  <r>
    <s v="Expressions"/>
    <x v="10"/>
    <x v="2"/>
    <x v="2"/>
    <x v="4"/>
    <n v="1"/>
  </r>
  <r>
    <s v="Expressions"/>
    <x v="11"/>
    <x v="2"/>
    <x v="2"/>
    <x v="5"/>
    <n v="1"/>
  </r>
  <r>
    <s v="Expressions"/>
    <x v="12"/>
    <x v="2"/>
    <x v="2"/>
    <x v="6"/>
    <n v="1"/>
  </r>
  <r>
    <s v="Expressions"/>
    <x v="13"/>
    <x v="2"/>
    <x v="2"/>
    <x v="9"/>
    <n v="1"/>
  </r>
  <r>
    <s v="Expressions"/>
    <x v="14"/>
    <x v="2"/>
    <x v="2"/>
    <x v="10"/>
    <n v="1"/>
  </r>
  <r>
    <s v="Expressions"/>
    <x v="15"/>
    <x v="2"/>
    <x v="2"/>
    <x v="11"/>
    <n v="1"/>
  </r>
  <r>
    <s v="Expressions"/>
    <x v="16"/>
    <x v="2"/>
    <x v="2"/>
    <x v="9"/>
    <n v="1"/>
  </r>
  <r>
    <s v="Expressions"/>
    <x v="17"/>
    <x v="2"/>
    <x v="2"/>
    <x v="10"/>
    <n v="1"/>
  </r>
  <r>
    <s v="Expressions"/>
    <x v="18"/>
    <x v="2"/>
    <x v="2"/>
    <x v="11"/>
    <n v="1"/>
  </r>
  <r>
    <s v="Expressions"/>
    <x v="19"/>
    <x v="3"/>
    <x v="3"/>
    <x v="0"/>
    <n v="1"/>
  </r>
  <r>
    <s v="Expressions"/>
    <x v="20"/>
    <x v="3"/>
    <x v="4"/>
    <x v="0"/>
    <n v="1"/>
  </r>
  <r>
    <s v="Expressions"/>
    <x v="21"/>
    <x v="3"/>
    <x v="5"/>
    <x v="0"/>
    <n v="1"/>
  </r>
  <r>
    <s v="Expressions"/>
    <x v="22"/>
    <x v="3"/>
    <x v="6"/>
    <x v="0"/>
    <n v="2"/>
  </r>
  <r>
    <s v="Expressions"/>
    <x v="23"/>
    <x v="2"/>
    <x v="0"/>
    <x v="12"/>
    <n v="2"/>
  </r>
  <r>
    <s v="Expressions"/>
    <x v="24"/>
    <x v="1"/>
    <x v="0"/>
    <x v="13"/>
    <n v="1"/>
  </r>
  <r>
    <s v="Expressions"/>
    <x v="25"/>
    <x v="4"/>
    <x v="7"/>
    <x v="14"/>
    <n v="1"/>
  </r>
  <r>
    <s v="Expressions"/>
    <x v="26"/>
    <x v="1"/>
    <x v="8"/>
    <x v="15"/>
    <n v="2"/>
  </r>
  <r>
    <s v="Expressions"/>
    <x v="27"/>
    <x v="5"/>
    <x v="0"/>
    <x v="16"/>
    <n v="17"/>
  </r>
  <r>
    <s v="Expressions"/>
    <x v="28"/>
    <x v="2"/>
    <x v="2"/>
    <x v="17"/>
    <n v="1"/>
  </r>
  <r>
    <s v="Expressions"/>
    <x v="29"/>
    <x v="1"/>
    <x v="0"/>
    <x v="15"/>
    <n v="0"/>
  </r>
  <r>
    <s v="Expressions"/>
    <x v="30"/>
    <x v="3"/>
    <x v="9"/>
    <x v="0"/>
    <n v="0"/>
  </r>
  <r>
    <s v="Tables"/>
    <x v="31"/>
    <x v="6"/>
    <x v="0"/>
    <x v="0"/>
    <n v="0"/>
  </r>
  <r>
    <s v="Tables"/>
    <x v="32"/>
    <x v="0"/>
    <x v="0"/>
    <x v="0"/>
    <n v="0"/>
  </r>
  <r>
    <s v="Tables"/>
    <x v="33"/>
    <x v="1"/>
    <x v="10"/>
    <x v="15"/>
    <n v="1"/>
  </r>
  <r>
    <s v="Tables"/>
    <x v="34"/>
    <x v="1"/>
    <x v="0"/>
    <x v="15"/>
    <n v="0"/>
  </r>
  <r>
    <s v="Tables"/>
    <x v="35"/>
    <x v="7"/>
    <x v="0"/>
    <x v="18"/>
    <n v="0"/>
  </r>
  <r>
    <s v="Tables"/>
    <x v="36"/>
    <x v="2"/>
    <x v="0"/>
    <x v="12"/>
    <n v="0"/>
  </r>
  <r>
    <s v="Tables"/>
    <x v="37"/>
    <x v="6"/>
    <x v="0"/>
    <x v="0"/>
    <n v="0"/>
  </r>
  <r>
    <s v="Tables"/>
    <x v="38"/>
    <x v="8"/>
    <x v="0"/>
    <x v="19"/>
    <n v="0"/>
  </r>
  <r>
    <s v="Tables"/>
    <x v="39"/>
    <x v="2"/>
    <x v="11"/>
    <x v="20"/>
    <n v="1"/>
  </r>
  <r>
    <s v="Tables"/>
    <x v="40"/>
    <x v="3"/>
    <x v="12"/>
    <x v="0"/>
    <n v="1"/>
  </r>
  <r>
    <s v="Tables"/>
    <x v="41"/>
    <x v="2"/>
    <x v="2"/>
    <x v="21"/>
    <n v="1"/>
  </r>
  <r>
    <s v="Tables"/>
    <x v="42"/>
    <x v="2"/>
    <x v="0"/>
    <x v="22"/>
    <n v="2"/>
  </r>
  <r>
    <s v="Tables"/>
    <x v="43"/>
    <x v="8"/>
    <x v="13"/>
    <x v="19"/>
    <n v="0"/>
  </r>
  <r>
    <s v="Tables"/>
    <x v="44"/>
    <x v="3"/>
    <x v="14"/>
    <x v="0"/>
    <n v="0"/>
  </r>
  <r>
    <s v="Tables"/>
    <x v="45"/>
    <x v="3"/>
    <x v="15"/>
    <x v="0"/>
    <n v="0"/>
  </r>
  <r>
    <s v="Tables"/>
    <x v="46"/>
    <x v="3"/>
    <x v="6"/>
    <x v="0"/>
    <n v="0"/>
  </r>
  <r>
    <s v="Tables"/>
    <x v="47"/>
    <x v="6"/>
    <x v="0"/>
    <x v="0"/>
    <n v="0"/>
  </r>
  <r>
    <s v="Tables"/>
    <x v="48"/>
    <x v="6"/>
    <x v="0"/>
    <x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1"/>
  </r>
  <r>
    <x v="0"/>
    <x v="1"/>
    <n v="1"/>
  </r>
  <r>
    <x v="0"/>
    <x v="2"/>
    <n v="1"/>
  </r>
  <r>
    <x v="1"/>
    <x v="3"/>
    <n v="1"/>
  </r>
  <r>
    <x v="2"/>
    <x v="3"/>
    <n v="1"/>
  </r>
  <r>
    <x v="3"/>
    <x v="3"/>
    <n v="1"/>
  </r>
  <r>
    <x v="4"/>
    <x v="3"/>
    <n v="1"/>
  </r>
  <r>
    <x v="5"/>
    <x v="3"/>
    <n v="1"/>
  </r>
  <r>
    <x v="6"/>
    <x v="3"/>
    <n v="1"/>
  </r>
  <r>
    <x v="7"/>
    <x v="3"/>
    <n v="1"/>
  </r>
  <r>
    <x v="8"/>
    <x v="3"/>
    <n v="1"/>
  </r>
  <r>
    <x v="9"/>
    <x v="3"/>
    <n v="1"/>
  </r>
  <r>
    <x v="10"/>
    <x v="3"/>
    <n v="1"/>
  </r>
  <r>
    <x v="11"/>
    <x v="4"/>
    <n v="1"/>
  </r>
  <r>
    <x v="11"/>
    <x v="5"/>
    <n v="1"/>
  </r>
  <r>
    <x v="11"/>
    <x v="6"/>
    <n v="1"/>
  </r>
  <r>
    <x v="11"/>
    <x v="7"/>
    <n v="1"/>
  </r>
  <r>
    <x v="11"/>
    <x v="8"/>
    <n v="1"/>
  </r>
  <r>
    <x v="12"/>
    <x v="9"/>
    <n v="1"/>
  </r>
  <r>
    <x v="12"/>
    <x v="10"/>
    <n v="1"/>
  </r>
  <r>
    <x v="12"/>
    <x v="11"/>
    <n v="1"/>
  </r>
  <r>
    <x v="12"/>
    <x v="12"/>
    <n v="1"/>
  </r>
  <r>
    <x v="12"/>
    <x v="2"/>
    <n v="1"/>
  </r>
  <r>
    <x v="13"/>
    <x v="13"/>
    <n v="1"/>
  </r>
  <r>
    <x v="13"/>
    <x v="14"/>
    <n v="1"/>
  </r>
  <r>
    <x v="13"/>
    <x v="15"/>
    <n v="1"/>
  </r>
  <r>
    <x v="14"/>
    <x v="16"/>
    <n v="1"/>
  </r>
  <r>
    <x v="15"/>
    <x v="17"/>
    <n v="1"/>
  </r>
  <r>
    <x v="15"/>
    <x v="3"/>
    <n v="1"/>
  </r>
  <r>
    <x v="16"/>
    <x v="3"/>
    <n v="1"/>
  </r>
  <r>
    <x v="16"/>
    <x v="18"/>
    <n v="1"/>
  </r>
  <r>
    <x v="17"/>
    <x v="3"/>
    <n v="1"/>
  </r>
  <r>
    <x v="18"/>
    <x v="3"/>
    <n v="1"/>
  </r>
  <r>
    <x v="18"/>
    <x v="19"/>
    <n v="1"/>
  </r>
  <r>
    <x v="19"/>
    <x v="3"/>
    <n v="1"/>
  </r>
  <r>
    <x v="19"/>
    <x v="20"/>
    <n v="1"/>
  </r>
  <r>
    <x v="20"/>
    <x v="4"/>
    <n v="1"/>
  </r>
  <r>
    <x v="20"/>
    <x v="5"/>
    <n v="1"/>
  </r>
  <r>
    <x v="20"/>
    <x v="6"/>
    <n v="1"/>
  </r>
  <r>
    <x v="20"/>
    <x v="7"/>
    <n v="1"/>
  </r>
  <r>
    <x v="20"/>
    <x v="21"/>
    <n v="1"/>
  </r>
  <r>
    <x v="21"/>
    <x v="3"/>
    <n v="1"/>
  </r>
  <r>
    <x v="22"/>
    <x v="22"/>
    <n v="1"/>
  </r>
  <r>
    <x v="22"/>
    <x v="23"/>
    <n v="1"/>
  </r>
  <r>
    <x v="22"/>
    <x v="24"/>
    <n v="1"/>
  </r>
  <r>
    <x v="22"/>
    <x v="25"/>
    <n v="1"/>
  </r>
  <r>
    <x v="22"/>
    <x v="26"/>
    <n v="1"/>
  </r>
  <r>
    <x v="22"/>
    <x v="27"/>
    <n v="1"/>
  </r>
  <r>
    <x v="22"/>
    <x v="28"/>
    <n v="1"/>
  </r>
  <r>
    <x v="22"/>
    <x v="29"/>
    <n v="1"/>
  </r>
  <r>
    <x v="22"/>
    <x v="30"/>
    <n v="1"/>
  </r>
  <r>
    <x v="22"/>
    <x v="3"/>
    <n v="1"/>
  </r>
  <r>
    <x v="22"/>
    <x v="31"/>
    <n v="1"/>
  </r>
  <r>
    <x v="23"/>
    <x v="32"/>
    <n v="1"/>
  </r>
  <r>
    <x v="24"/>
    <x v="23"/>
    <n v="1"/>
  </r>
  <r>
    <x v="25"/>
    <x v="1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2028B4-D9E3-492F-9BC2-580018DE1910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D38" firstHeaderRow="1" firstDataRow="1" firstDataCol="3"/>
  <pivotFields count="6">
    <pivotField compact="0" outline="0" showAll="0" defaultSubtotal="0"/>
    <pivotField axis="axisRow" compact="0" outline="0" showAll="0" defaultSubtotal="0">
      <items count="49">
        <item x="31"/>
        <item x="32"/>
        <item x="4"/>
        <item x="27"/>
        <item x="24"/>
        <item x="33"/>
        <item x="16"/>
        <item x="20"/>
        <item x="18"/>
        <item x="17"/>
        <item x="9"/>
        <item x="10"/>
        <item x="11"/>
        <item x="12"/>
        <item x="34"/>
        <item x="35"/>
        <item x="8"/>
        <item x="23"/>
        <item x="36"/>
        <item x="37"/>
        <item x="29"/>
        <item x="25"/>
        <item x="3"/>
        <item x="38"/>
        <item x="0"/>
        <item x="39"/>
        <item x="28"/>
        <item x="26"/>
        <item x="21"/>
        <item x="13"/>
        <item x="19"/>
        <item x="15"/>
        <item x="40"/>
        <item x="41"/>
        <item x="14"/>
        <item x="42"/>
        <item x="5"/>
        <item x="6"/>
        <item x="7"/>
        <item x="43"/>
        <item x="44"/>
        <item x="22"/>
        <item x="45"/>
        <item x="46"/>
        <item x="47"/>
        <item x="2"/>
        <item x="30"/>
        <item x="48"/>
        <item x="1"/>
      </items>
    </pivotField>
    <pivotField axis="axisRow" compact="0" outline="0" multipleItemSelectionAllowed="1" showAll="0" defaultSubtotal="0">
      <items count="14">
        <item m="1" x="12"/>
        <item m="1" x="9"/>
        <item x="8"/>
        <item h="1" sd="0" x="6"/>
        <item h="1" sd="0" x="3"/>
        <item h="1" sd="0" x="0"/>
        <item m="1" x="13"/>
        <item m="1" x="11"/>
        <item m="1" x="10"/>
        <item x="2"/>
        <item x="4"/>
        <item x="1"/>
        <item x="5"/>
        <item x="7"/>
      </items>
    </pivotField>
    <pivotField dataField="1" compact="0" outline="0" showAll="0" defaultSubtotal="0">
      <items count="16">
        <item x="1"/>
        <item x="2"/>
        <item x="10"/>
        <item x="11"/>
        <item x="8"/>
        <item x="7"/>
        <item x="4"/>
        <item x="13"/>
        <item x="9"/>
        <item x="6"/>
        <item x="5"/>
        <item x="3"/>
        <item x="12"/>
        <item x="15"/>
        <item x="14"/>
        <item x="0"/>
      </items>
    </pivotField>
    <pivotField axis="axisRow" compact="0" outline="0" showAll="0" defaultSubtotal="0">
      <items count="23">
        <item x="16"/>
        <item x="15"/>
        <item x="13"/>
        <item x="19"/>
        <item x="1"/>
        <item x="22"/>
        <item x="4"/>
        <item x="5"/>
        <item x="6"/>
        <item x="8"/>
        <item x="3"/>
        <item x="21"/>
        <item x="2"/>
        <item x="20"/>
        <item x="17"/>
        <item x="7"/>
        <item x="12"/>
        <item x="9"/>
        <item x="11"/>
        <item x="10"/>
        <item x="14"/>
        <item x="18"/>
        <item x="0"/>
      </items>
    </pivotField>
    <pivotField compact="0" outline="0" showAll="0" defaultSubtotal="0"/>
  </pivotFields>
  <rowFields count="3">
    <field x="2"/>
    <field x="1"/>
    <field x="4"/>
  </rowFields>
  <rowItems count="35">
    <i>
      <x v="2"/>
      <x v="23"/>
      <x v="3"/>
    </i>
    <i r="1">
      <x v="39"/>
      <x v="3"/>
    </i>
    <i>
      <x v="9"/>
      <x v="2"/>
      <x v="12"/>
    </i>
    <i r="1">
      <x v="6"/>
      <x v="17"/>
    </i>
    <i r="1">
      <x v="8"/>
      <x v="18"/>
    </i>
    <i r="1">
      <x v="9"/>
      <x v="19"/>
    </i>
    <i r="1">
      <x v="10"/>
      <x v="9"/>
    </i>
    <i r="1">
      <x v="11"/>
      <x v="6"/>
    </i>
    <i r="1">
      <x v="12"/>
      <x v="7"/>
    </i>
    <i r="1">
      <x v="13"/>
      <x v="8"/>
    </i>
    <i r="1">
      <x v="16"/>
      <x v="15"/>
    </i>
    <i r="1">
      <x v="17"/>
      <x v="16"/>
    </i>
    <i r="1">
      <x v="18"/>
      <x v="16"/>
    </i>
    <i r="1">
      <x v="22"/>
      <x v="10"/>
    </i>
    <i r="1">
      <x v="25"/>
      <x v="13"/>
    </i>
    <i r="1">
      <x v="26"/>
      <x v="14"/>
    </i>
    <i r="1">
      <x v="29"/>
      <x v="17"/>
    </i>
    <i r="1">
      <x v="31"/>
      <x v="18"/>
    </i>
    <i r="1">
      <x v="33"/>
      <x v="11"/>
    </i>
    <i r="1">
      <x v="34"/>
      <x v="19"/>
    </i>
    <i r="1">
      <x v="35"/>
      <x v="5"/>
    </i>
    <i r="1">
      <x v="36"/>
      <x v="6"/>
    </i>
    <i r="1">
      <x v="37"/>
      <x v="7"/>
    </i>
    <i r="1">
      <x v="38"/>
      <x v="8"/>
    </i>
    <i r="1">
      <x v="45"/>
      <x v="12"/>
    </i>
    <i>
      <x v="10"/>
      <x v="21"/>
      <x v="20"/>
    </i>
    <i>
      <x v="11"/>
      <x v="4"/>
      <x v="2"/>
    </i>
    <i r="1">
      <x v="5"/>
      <x v="1"/>
    </i>
    <i r="1">
      <x v="14"/>
      <x v="1"/>
    </i>
    <i r="1">
      <x v="20"/>
      <x v="1"/>
    </i>
    <i r="1">
      <x v="27"/>
      <x v="1"/>
    </i>
    <i r="1">
      <x v="48"/>
      <x v="4"/>
    </i>
    <i>
      <x v="12"/>
      <x v="3"/>
      <x/>
    </i>
    <i>
      <x v="13"/>
      <x v="15"/>
      <x v="21"/>
    </i>
    <i t="grand">
      <x/>
    </i>
  </rowItems>
  <colItems count="1">
    <i/>
  </colItems>
  <dataFields count="1">
    <dataField name="Cuenta de Dependencias" fld="3" subtotal="count" baseField="0" baseItem="0"/>
  </dataFields>
  <formats count="97">
    <format dxfId="82">
      <pivotArea dataOnly="0" labelOnly="1" outline="0" fieldPosition="0">
        <references count="1">
          <reference field="2" count="1">
            <x v="3"/>
          </reference>
        </references>
      </pivotArea>
    </format>
    <format dxfId="83">
      <pivotArea dataOnly="0" labelOnly="1" outline="0" fieldPosition="0">
        <references count="1">
          <reference field="2" count="1">
            <x v="4"/>
          </reference>
        </references>
      </pivotArea>
    </format>
    <format dxfId="84">
      <pivotArea dataOnly="0" labelOnly="1" outline="0" fieldPosition="0">
        <references count="1">
          <reference field="2" count="1">
            <x v="5"/>
          </reference>
        </references>
      </pivotArea>
    </format>
    <format dxfId="85">
      <pivotArea dataOnly="0" labelOnly="1" outline="0" fieldPosition="0">
        <references count="1">
          <reference field="2" count="1">
            <x v="3"/>
          </reference>
        </references>
      </pivotArea>
    </format>
    <format dxfId="86">
      <pivotArea dataOnly="0" labelOnly="1" outline="0" fieldPosition="0">
        <references count="1">
          <reference field="2" count="1">
            <x v="4"/>
          </reference>
        </references>
      </pivotArea>
    </format>
    <format dxfId="87">
      <pivotArea dataOnly="0" labelOnly="1" outline="0" fieldPosition="0">
        <references count="1">
          <reference field="2" count="1">
            <x v="5"/>
          </reference>
        </references>
      </pivotArea>
    </format>
    <format dxfId="88">
      <pivotArea dataOnly="0" labelOnly="1" outline="0" fieldPosition="0">
        <references count="1">
          <reference field="2" count="1">
            <x v="3"/>
          </reference>
        </references>
      </pivotArea>
    </format>
    <format dxfId="89">
      <pivotArea dataOnly="0" labelOnly="1" outline="0" fieldPosition="0">
        <references count="1">
          <reference field="2" count="1">
            <x v="4"/>
          </reference>
        </references>
      </pivotArea>
    </format>
    <format dxfId="90">
      <pivotArea dataOnly="0" labelOnly="1" outline="0" fieldPosition="0">
        <references count="1">
          <reference field="2" count="1">
            <x v="5"/>
          </reference>
        </references>
      </pivotArea>
    </format>
    <format dxfId="91">
      <pivotArea dataOnly="0" labelOnly="1" outline="0" fieldPosition="0">
        <references count="1">
          <reference field="2" count="1">
            <x v="3"/>
          </reference>
        </references>
      </pivotArea>
    </format>
    <format dxfId="92">
      <pivotArea dataOnly="0" labelOnly="1" outline="0" fieldPosition="0">
        <references count="1">
          <reference field="2" count="1">
            <x v="4"/>
          </reference>
        </references>
      </pivotArea>
    </format>
    <format dxfId="93">
      <pivotArea dataOnly="0" labelOnly="1" outline="0" fieldPosition="0">
        <references count="1">
          <reference field="2" count="1">
            <x v="5"/>
          </reference>
        </references>
      </pivotArea>
    </format>
    <format dxfId="94">
      <pivotArea dataOnly="0" labelOnly="1" outline="0" fieldPosition="0">
        <references count="1">
          <reference field="2" count="1">
            <x v="3"/>
          </reference>
        </references>
      </pivotArea>
    </format>
    <format dxfId="95">
      <pivotArea dataOnly="0" labelOnly="1" outline="0" fieldPosition="0">
        <references count="1">
          <reference field="2" count="1">
            <x v="4"/>
          </reference>
        </references>
      </pivotArea>
    </format>
    <format dxfId="96">
      <pivotArea dataOnly="0" labelOnly="1" outline="0" fieldPosition="0">
        <references count="1">
          <reference field="2" count="1">
            <x v="5"/>
          </reference>
        </references>
      </pivotArea>
    </format>
    <format dxfId="81">
      <pivotArea field="4" type="button" dataOnly="0" labelOnly="1" outline="0" axis="axisRow" fieldPosition="2"/>
    </format>
    <format dxfId="80">
      <pivotArea dataOnly="0" labelOnly="1" grandRow="1" outline="0" fieldPosition="0"/>
    </format>
    <format dxfId="79">
      <pivotArea dataOnly="0" labelOnly="1" outline="0" fieldPosition="0">
        <references count="3">
          <reference field="1" count="1" selected="0">
            <x v="23"/>
          </reference>
          <reference field="2" count="1" selected="0">
            <x v="2"/>
          </reference>
          <reference field="4" count="1">
            <x v="3"/>
          </reference>
        </references>
      </pivotArea>
    </format>
    <format dxfId="78">
      <pivotArea dataOnly="0" labelOnly="1" outline="0" fieldPosition="0">
        <references count="3">
          <reference field="1" count="1" selected="0">
            <x v="39"/>
          </reference>
          <reference field="2" count="1" selected="0">
            <x v="2"/>
          </reference>
          <reference field="4" count="1">
            <x v="3"/>
          </reference>
        </references>
      </pivotArea>
    </format>
    <format dxfId="77">
      <pivotArea dataOnly="0" labelOnly="1" outline="0" fieldPosition="0">
        <references count="3">
          <reference field="1" count="1" selected="0">
            <x v="2"/>
          </reference>
          <reference field="2" count="1" selected="0">
            <x v="9"/>
          </reference>
          <reference field="4" count="1">
            <x v="12"/>
          </reference>
        </references>
      </pivotArea>
    </format>
    <format dxfId="76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9"/>
          </reference>
          <reference field="4" count="1">
            <x v="17"/>
          </reference>
        </references>
      </pivotArea>
    </format>
    <format dxfId="75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4" count="1">
            <x v="18"/>
          </reference>
        </references>
      </pivotArea>
    </format>
    <format dxfId="74">
      <pivotArea dataOnly="0" labelOnly="1" outline="0" fieldPosition="0">
        <references count="3">
          <reference field="1" count="1" selected="0">
            <x v="9"/>
          </reference>
          <reference field="2" count="1" selected="0">
            <x v="9"/>
          </reference>
          <reference field="4" count="1">
            <x v="19"/>
          </reference>
        </references>
      </pivotArea>
    </format>
    <format dxfId="73">
      <pivotArea dataOnly="0" labelOnly="1" outline="0" fieldPosition="0">
        <references count="3">
          <reference field="1" count="1" selected="0">
            <x v="10"/>
          </reference>
          <reference field="2" count="1" selected="0">
            <x v="9"/>
          </reference>
          <reference field="4" count="1">
            <x v="9"/>
          </reference>
        </references>
      </pivotArea>
    </format>
    <format dxfId="72">
      <pivotArea dataOnly="0" labelOnly="1" outline="0" fieldPosition="0">
        <references count="3">
          <reference field="1" count="1" selected="0">
            <x v="11"/>
          </reference>
          <reference field="2" count="1" selected="0">
            <x v="9"/>
          </reference>
          <reference field="4" count="1">
            <x v="6"/>
          </reference>
        </references>
      </pivotArea>
    </format>
    <format dxfId="71">
      <pivotArea dataOnly="0" labelOnly="1" outline="0" fieldPosition="0">
        <references count="3">
          <reference field="1" count="1" selected="0">
            <x v="12"/>
          </reference>
          <reference field="2" count="1" selected="0">
            <x v="9"/>
          </reference>
          <reference field="4" count="1">
            <x v="7"/>
          </reference>
        </references>
      </pivotArea>
    </format>
    <format dxfId="70">
      <pivotArea dataOnly="0" labelOnly="1" outline="0" fieldPosition="0">
        <references count="3">
          <reference field="1" count="1" selected="0">
            <x v="13"/>
          </reference>
          <reference field="2" count="1" selected="0">
            <x v="9"/>
          </reference>
          <reference field="4" count="1">
            <x v="8"/>
          </reference>
        </references>
      </pivotArea>
    </format>
    <format dxfId="69">
      <pivotArea dataOnly="0" labelOnly="1" outline="0" fieldPosition="0">
        <references count="3">
          <reference field="1" count="1" selected="0">
            <x v="16"/>
          </reference>
          <reference field="2" count="1" selected="0">
            <x v="9"/>
          </reference>
          <reference field="4" count="1">
            <x v="15"/>
          </reference>
        </references>
      </pivotArea>
    </format>
    <format dxfId="68">
      <pivotArea dataOnly="0" labelOnly="1" outline="0" fieldPosition="0">
        <references count="3">
          <reference field="1" count="1" selected="0">
            <x v="17"/>
          </reference>
          <reference field="2" count="1" selected="0">
            <x v="9"/>
          </reference>
          <reference field="4" count="1">
            <x v="16"/>
          </reference>
        </references>
      </pivotArea>
    </format>
    <format dxfId="67">
      <pivotArea dataOnly="0" labelOnly="1" outline="0" fieldPosition="0">
        <references count="3">
          <reference field="1" count="1" selected="0">
            <x v="18"/>
          </reference>
          <reference field="2" count="1" selected="0">
            <x v="9"/>
          </reference>
          <reference field="4" count="1">
            <x v="16"/>
          </reference>
        </references>
      </pivotArea>
    </format>
    <format dxfId="66">
      <pivotArea dataOnly="0" labelOnly="1" outline="0" fieldPosition="0">
        <references count="3">
          <reference field="1" count="1" selected="0">
            <x v="22"/>
          </reference>
          <reference field="2" count="1" selected="0">
            <x v="9"/>
          </reference>
          <reference field="4" count="1">
            <x v="10"/>
          </reference>
        </references>
      </pivotArea>
    </format>
    <format dxfId="65">
      <pivotArea dataOnly="0" labelOnly="1" outline="0" fieldPosition="0">
        <references count="3">
          <reference field="1" count="1" selected="0">
            <x v="25"/>
          </reference>
          <reference field="2" count="1" selected="0">
            <x v="9"/>
          </reference>
          <reference field="4" count="1">
            <x v="13"/>
          </reference>
        </references>
      </pivotArea>
    </format>
    <format dxfId="64">
      <pivotArea dataOnly="0" labelOnly="1" outline="0" fieldPosition="0">
        <references count="3">
          <reference field="1" count="1" selected="0">
            <x v="26"/>
          </reference>
          <reference field="2" count="1" selected="0">
            <x v="9"/>
          </reference>
          <reference field="4" count="1">
            <x v="14"/>
          </reference>
        </references>
      </pivotArea>
    </format>
    <format dxfId="63">
      <pivotArea dataOnly="0" labelOnly="1" outline="0" fieldPosition="0">
        <references count="3">
          <reference field="1" count="1" selected="0">
            <x v="29"/>
          </reference>
          <reference field="2" count="1" selected="0">
            <x v="9"/>
          </reference>
          <reference field="4" count="1">
            <x v="17"/>
          </reference>
        </references>
      </pivotArea>
    </format>
    <format dxfId="62">
      <pivotArea dataOnly="0" labelOnly="1" outline="0" fieldPosition="0">
        <references count="3">
          <reference field="1" count="1" selected="0">
            <x v="31"/>
          </reference>
          <reference field="2" count="1" selected="0">
            <x v="9"/>
          </reference>
          <reference field="4" count="1">
            <x v="18"/>
          </reference>
        </references>
      </pivotArea>
    </format>
    <format dxfId="61">
      <pivotArea dataOnly="0" labelOnly="1" outline="0" fieldPosition="0">
        <references count="3">
          <reference field="1" count="1" selected="0">
            <x v="33"/>
          </reference>
          <reference field="2" count="1" selected="0">
            <x v="9"/>
          </reference>
          <reference field="4" count="1">
            <x v="11"/>
          </reference>
        </references>
      </pivotArea>
    </format>
    <format dxfId="60">
      <pivotArea dataOnly="0" labelOnly="1" outline="0" fieldPosition="0">
        <references count="3">
          <reference field="1" count="1" selected="0">
            <x v="34"/>
          </reference>
          <reference field="2" count="1" selected="0">
            <x v="9"/>
          </reference>
          <reference field="4" count="1">
            <x v="19"/>
          </reference>
        </references>
      </pivotArea>
    </format>
    <format dxfId="59">
      <pivotArea dataOnly="0" labelOnly="1" outline="0" fieldPosition="0">
        <references count="3">
          <reference field="1" count="1" selected="0">
            <x v="35"/>
          </reference>
          <reference field="2" count="1" selected="0">
            <x v="9"/>
          </reference>
          <reference field="4" count="1">
            <x v="5"/>
          </reference>
        </references>
      </pivotArea>
    </format>
    <format dxfId="58">
      <pivotArea dataOnly="0" labelOnly="1" outline="0" fieldPosition="0">
        <references count="3">
          <reference field="1" count="1" selected="0">
            <x v="36"/>
          </reference>
          <reference field="2" count="1" selected="0">
            <x v="9"/>
          </reference>
          <reference field="4" count="1">
            <x v="6"/>
          </reference>
        </references>
      </pivotArea>
    </format>
    <format dxfId="57">
      <pivotArea dataOnly="0" labelOnly="1" outline="0" fieldPosition="0">
        <references count="3">
          <reference field="1" count="1" selected="0">
            <x v="37"/>
          </reference>
          <reference field="2" count="1" selected="0">
            <x v="9"/>
          </reference>
          <reference field="4" count="1">
            <x v="7"/>
          </reference>
        </references>
      </pivotArea>
    </format>
    <format dxfId="56">
      <pivotArea dataOnly="0" labelOnly="1" outline="0" fieldPosition="0">
        <references count="3">
          <reference field="1" count="1" selected="0">
            <x v="38"/>
          </reference>
          <reference field="2" count="1" selected="0">
            <x v="9"/>
          </reference>
          <reference field="4" count="1">
            <x v="8"/>
          </reference>
        </references>
      </pivotArea>
    </format>
    <format dxfId="55">
      <pivotArea dataOnly="0" labelOnly="1" outline="0" fieldPosition="0">
        <references count="3">
          <reference field="1" count="1" selected="0">
            <x v="45"/>
          </reference>
          <reference field="2" count="1" selected="0">
            <x v="9"/>
          </reference>
          <reference field="4" count="1">
            <x v="12"/>
          </reference>
        </references>
      </pivotArea>
    </format>
    <format dxfId="54">
      <pivotArea dataOnly="0" labelOnly="1" outline="0" fieldPosition="0">
        <references count="3">
          <reference field="1" count="1" selected="0">
            <x v="21"/>
          </reference>
          <reference field="2" count="1" selected="0">
            <x v="10"/>
          </reference>
          <reference field="4" count="1">
            <x v="20"/>
          </reference>
        </references>
      </pivotArea>
    </format>
    <format dxfId="53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4" count="1">
            <x v="2"/>
          </reference>
        </references>
      </pivotArea>
    </format>
    <format dxfId="52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1"/>
          </reference>
          <reference field="4" count="1">
            <x v="1"/>
          </reference>
        </references>
      </pivotArea>
    </format>
    <format dxfId="51">
      <pivotArea dataOnly="0" labelOnly="1" outline="0" fieldPosition="0">
        <references count="3">
          <reference field="1" count="1" selected="0">
            <x v="14"/>
          </reference>
          <reference field="2" count="1" selected="0">
            <x v="11"/>
          </reference>
          <reference field="4" count="1">
            <x v="1"/>
          </reference>
        </references>
      </pivotArea>
    </format>
    <format dxfId="50">
      <pivotArea dataOnly="0" labelOnly="1" outline="0" fieldPosition="0">
        <references count="3">
          <reference field="1" count="1" selected="0">
            <x v="20"/>
          </reference>
          <reference field="2" count="1" selected="0">
            <x v="11"/>
          </reference>
          <reference field="4" count="1">
            <x v="1"/>
          </reference>
        </references>
      </pivotArea>
    </format>
    <format dxfId="49">
      <pivotArea dataOnly="0" labelOnly="1" outline="0" fieldPosition="0">
        <references count="3">
          <reference field="1" count="1" selected="0">
            <x v="27"/>
          </reference>
          <reference field="2" count="1" selected="0">
            <x v="11"/>
          </reference>
          <reference field="4" count="1">
            <x v="1"/>
          </reference>
        </references>
      </pivotArea>
    </format>
    <format dxfId="48">
      <pivotArea dataOnly="0" labelOnly="1" outline="0" fieldPosition="0">
        <references count="3">
          <reference field="1" count="1" selected="0">
            <x v="48"/>
          </reference>
          <reference field="2" count="1" selected="0">
            <x v="11"/>
          </reference>
          <reference field="4" count="1">
            <x v="4"/>
          </reference>
        </references>
      </pivotArea>
    </format>
    <format dxfId="47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12"/>
          </reference>
          <reference field="4" count="1">
            <x v="0"/>
          </reference>
        </references>
      </pivotArea>
    </format>
    <format dxfId="46">
      <pivotArea dataOnly="0" labelOnly="1" outline="0" fieldPosition="0">
        <references count="3">
          <reference field="1" count="1" selected="0">
            <x v="15"/>
          </reference>
          <reference field="2" count="1" selected="0">
            <x v="13"/>
          </reference>
          <reference field="4" count="1">
            <x v="21"/>
          </reference>
        </references>
      </pivotArea>
    </format>
    <format dxfId="45">
      <pivotArea outline="0" fieldPosition="0">
        <references count="3">
          <reference field="1" count="4" selected="0">
            <x v="10"/>
            <x v="11"/>
            <x v="12"/>
            <x v="13"/>
          </reference>
          <reference field="2" count="1" selected="0">
            <x v="9"/>
          </reference>
          <reference field="4" count="4" selected="0">
            <x v="6"/>
            <x v="7"/>
            <x v="8"/>
            <x v="9"/>
          </reference>
        </references>
      </pivotArea>
    </format>
    <format dxfId="44">
      <pivotArea dataOnly="0" labelOnly="1" outline="0" fieldPosition="0">
        <references count="2">
          <reference field="1" count="4">
            <x v="10"/>
            <x v="11"/>
            <x v="12"/>
            <x v="13"/>
          </reference>
          <reference field="2" count="1" selected="0">
            <x v="9"/>
          </reference>
        </references>
      </pivotArea>
    </format>
    <format dxfId="43">
      <pivotArea dataOnly="0" labelOnly="1" outline="0" fieldPosition="0">
        <references count="3">
          <reference field="1" count="1" selected="0">
            <x v="10"/>
          </reference>
          <reference field="2" count="1" selected="0">
            <x v="9"/>
          </reference>
          <reference field="4" count="1">
            <x v="9"/>
          </reference>
        </references>
      </pivotArea>
    </format>
    <format dxfId="42">
      <pivotArea dataOnly="0" labelOnly="1" outline="0" fieldPosition="0">
        <references count="3">
          <reference field="1" count="1" selected="0">
            <x v="11"/>
          </reference>
          <reference field="2" count="1" selected="0">
            <x v="9"/>
          </reference>
          <reference field="4" count="1">
            <x v="6"/>
          </reference>
        </references>
      </pivotArea>
    </format>
    <format dxfId="41">
      <pivotArea dataOnly="0" labelOnly="1" outline="0" fieldPosition="0">
        <references count="3">
          <reference field="1" count="1" selected="0">
            <x v="12"/>
          </reference>
          <reference field="2" count="1" selected="0">
            <x v="9"/>
          </reference>
          <reference field="4" count="1">
            <x v="7"/>
          </reference>
        </references>
      </pivotArea>
    </format>
    <format dxfId="40">
      <pivotArea dataOnly="0" labelOnly="1" outline="0" fieldPosition="0">
        <references count="3">
          <reference field="1" count="1" selected="0">
            <x v="13"/>
          </reference>
          <reference field="2" count="1" selected="0">
            <x v="9"/>
          </reference>
          <reference field="4" count="1">
            <x v="8"/>
          </reference>
        </references>
      </pivotArea>
    </format>
    <format dxfId="39">
      <pivotArea outline="0" fieldPosition="0">
        <references count="3">
          <reference field="1" count="3" selected="0">
            <x v="6"/>
            <x v="8"/>
            <x v="9"/>
          </reference>
          <reference field="2" count="1" selected="0">
            <x v="9"/>
          </reference>
          <reference field="4" count="3" selected="0">
            <x v="17"/>
            <x v="18"/>
            <x v="19"/>
          </reference>
        </references>
      </pivotArea>
    </format>
    <format dxfId="38">
      <pivotArea dataOnly="0" labelOnly="1" outline="0" fieldPosition="0">
        <references count="2">
          <reference field="1" count="3">
            <x v="6"/>
            <x v="8"/>
            <x v="9"/>
          </reference>
          <reference field="2" count="1" selected="0">
            <x v="9"/>
          </reference>
        </references>
      </pivotArea>
    </format>
    <format dxfId="37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9"/>
          </reference>
          <reference field="4" count="1">
            <x v="17"/>
          </reference>
        </references>
      </pivotArea>
    </format>
    <format dxfId="36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9"/>
          </reference>
          <reference field="4" count="1">
            <x v="18"/>
          </reference>
        </references>
      </pivotArea>
    </format>
    <format dxfId="35">
      <pivotArea dataOnly="0" labelOnly="1" outline="0" fieldPosition="0">
        <references count="3">
          <reference field="1" count="1" selected="0">
            <x v="9"/>
          </reference>
          <reference field="2" count="1" selected="0">
            <x v="9"/>
          </reference>
          <reference field="4" count="1">
            <x v="19"/>
          </reference>
        </references>
      </pivotArea>
    </format>
    <format dxfId="34">
      <pivotArea outline="0" fieldPosition="0">
        <references count="3">
          <reference field="1" count="4" selected="0">
            <x v="29"/>
            <x v="31"/>
            <x v="33"/>
            <x v="34"/>
          </reference>
          <reference field="2" count="1" selected="0">
            <x v="9"/>
          </reference>
          <reference field="4" count="4" selected="0">
            <x v="11"/>
            <x v="17"/>
            <x v="18"/>
            <x v="19"/>
          </reference>
        </references>
      </pivotArea>
    </format>
    <format dxfId="33">
      <pivotArea dataOnly="0" labelOnly="1" outline="0" fieldPosition="0">
        <references count="2">
          <reference field="1" count="4">
            <x v="29"/>
            <x v="31"/>
            <x v="33"/>
            <x v="34"/>
          </reference>
          <reference field="2" count="1" selected="0">
            <x v="9"/>
          </reference>
        </references>
      </pivotArea>
    </format>
    <format dxfId="32">
      <pivotArea dataOnly="0" labelOnly="1" outline="0" fieldPosition="0">
        <references count="3">
          <reference field="1" count="1" selected="0">
            <x v="29"/>
          </reference>
          <reference field="2" count="1" selected="0">
            <x v="9"/>
          </reference>
          <reference field="4" count="1">
            <x v="17"/>
          </reference>
        </references>
      </pivotArea>
    </format>
    <format dxfId="31">
      <pivotArea dataOnly="0" labelOnly="1" outline="0" fieldPosition="0">
        <references count="3">
          <reference field="1" count="1" selected="0">
            <x v="31"/>
          </reference>
          <reference field="2" count="1" selected="0">
            <x v="9"/>
          </reference>
          <reference field="4" count="1">
            <x v="18"/>
          </reference>
        </references>
      </pivotArea>
    </format>
    <format dxfId="30">
      <pivotArea dataOnly="0" labelOnly="1" outline="0" fieldPosition="0">
        <references count="3">
          <reference field="1" count="1" selected="0">
            <x v="33"/>
          </reference>
          <reference field="2" count="1" selected="0">
            <x v="9"/>
          </reference>
          <reference field="4" count="1">
            <x v="11"/>
          </reference>
        </references>
      </pivotArea>
    </format>
    <format dxfId="29">
      <pivotArea dataOnly="0" labelOnly="1" outline="0" fieldPosition="0">
        <references count="3">
          <reference field="1" count="1" selected="0">
            <x v="34"/>
          </reference>
          <reference field="2" count="1" selected="0">
            <x v="9"/>
          </reference>
          <reference field="4" count="1">
            <x v="19"/>
          </reference>
        </references>
      </pivotArea>
    </format>
    <format dxfId="28">
      <pivotArea outline="0" fieldPosition="0">
        <references count="3">
          <reference field="1" count="4" selected="0">
            <x v="35"/>
            <x v="36"/>
            <x v="37"/>
            <x v="38"/>
          </reference>
          <reference field="2" count="1" selected="0">
            <x v="9"/>
          </reference>
          <reference field="4" count="4" selected="0">
            <x v="5"/>
            <x v="6"/>
            <x v="7"/>
            <x v="8"/>
          </reference>
        </references>
      </pivotArea>
    </format>
    <format dxfId="27">
      <pivotArea dataOnly="0" labelOnly="1" outline="0" fieldPosition="0">
        <references count="3">
          <reference field="1" count="1" selected="0">
            <x v="35"/>
          </reference>
          <reference field="2" count="1" selected="0">
            <x v="9"/>
          </reference>
          <reference field="4" count="1">
            <x v="5"/>
          </reference>
        </references>
      </pivotArea>
    </format>
    <format dxfId="26">
      <pivotArea dataOnly="0" labelOnly="1" outline="0" fieldPosition="0">
        <references count="3">
          <reference field="1" count="1" selected="0">
            <x v="36"/>
          </reference>
          <reference field="2" count="1" selected="0">
            <x v="9"/>
          </reference>
          <reference field="4" count="1">
            <x v="6"/>
          </reference>
        </references>
      </pivotArea>
    </format>
    <format dxfId="25">
      <pivotArea dataOnly="0" labelOnly="1" outline="0" fieldPosition="0">
        <references count="3">
          <reference field="1" count="1" selected="0">
            <x v="37"/>
          </reference>
          <reference field="2" count="1" selected="0">
            <x v="9"/>
          </reference>
          <reference field="4" count="1">
            <x v="7"/>
          </reference>
        </references>
      </pivotArea>
    </format>
    <format dxfId="24">
      <pivotArea dataOnly="0" labelOnly="1" outline="0" fieldPosition="0">
        <references count="3">
          <reference field="1" count="1" selected="0">
            <x v="38"/>
          </reference>
          <reference field="2" count="1" selected="0">
            <x v="9"/>
          </reference>
          <reference field="4" count="1">
            <x v="8"/>
          </reference>
        </references>
      </pivotArea>
    </format>
    <format dxfId="23">
      <pivotArea outline="0" fieldPosition="0">
        <references count="3">
          <reference field="1" count="4" selected="0">
            <x v="35"/>
            <x v="36"/>
            <x v="37"/>
            <x v="38"/>
          </reference>
          <reference field="2" count="1" selected="0">
            <x v="9"/>
          </reference>
          <reference field="4" count="4" selected="0">
            <x v="5"/>
            <x v="6"/>
            <x v="7"/>
            <x v="8"/>
          </reference>
        </references>
      </pivotArea>
    </format>
    <format dxfId="22">
      <pivotArea dataOnly="0" labelOnly="1" outline="0" fieldPosition="0">
        <references count="2">
          <reference field="1" count="4">
            <x v="35"/>
            <x v="36"/>
            <x v="37"/>
            <x v="38"/>
          </reference>
          <reference field="2" count="1" selected="0">
            <x v="9"/>
          </reference>
        </references>
      </pivotArea>
    </format>
    <format dxfId="21">
      <pivotArea dataOnly="0" labelOnly="1" outline="0" fieldPosition="0">
        <references count="3">
          <reference field="1" count="1" selected="0">
            <x v="35"/>
          </reference>
          <reference field="2" count="1" selected="0">
            <x v="9"/>
          </reference>
          <reference field="4" count="1">
            <x v="5"/>
          </reference>
        </references>
      </pivotArea>
    </format>
    <format dxfId="20">
      <pivotArea dataOnly="0" labelOnly="1" outline="0" fieldPosition="0">
        <references count="3">
          <reference field="1" count="1" selected="0">
            <x v="36"/>
          </reference>
          <reference field="2" count="1" selected="0">
            <x v="9"/>
          </reference>
          <reference field="4" count="1">
            <x v="6"/>
          </reference>
        </references>
      </pivotArea>
    </format>
    <format dxfId="19">
      <pivotArea dataOnly="0" labelOnly="1" outline="0" fieldPosition="0">
        <references count="3">
          <reference field="1" count="1" selected="0">
            <x v="37"/>
          </reference>
          <reference field="2" count="1" selected="0">
            <x v="9"/>
          </reference>
          <reference field="4" count="1">
            <x v="7"/>
          </reference>
        </references>
      </pivotArea>
    </format>
    <format dxfId="18">
      <pivotArea dataOnly="0" labelOnly="1" outline="0" fieldPosition="0">
        <references count="3">
          <reference field="1" count="1" selected="0">
            <x v="38"/>
          </reference>
          <reference field="2" count="1" selected="0">
            <x v="9"/>
          </reference>
          <reference field="4" count="1">
            <x v="8"/>
          </reference>
        </references>
      </pivotArea>
    </format>
    <format dxfId="17">
      <pivotArea dataOnly="0" labelOnly="1" outline="0" fieldPosition="0">
        <references count="2">
          <reference field="1" count="6">
            <x v="4"/>
            <x v="5"/>
            <x v="14"/>
            <x v="20"/>
            <x v="27"/>
            <x v="48"/>
          </reference>
          <reference field="2" count="1" selected="0">
            <x v="11"/>
          </reference>
        </references>
      </pivotArea>
    </format>
    <format dxfId="16">
      <pivotArea dataOnly="0" labelOnly="1" outline="0" fieldPosition="0">
        <references count="2">
          <reference field="1" count="1">
            <x v="3"/>
          </reference>
          <reference field="2" count="1" selected="0">
            <x v="12"/>
          </reference>
        </references>
      </pivotArea>
    </format>
    <format dxfId="15">
      <pivotArea dataOnly="0" labelOnly="1" outline="0" fieldPosition="0">
        <references count="2">
          <reference field="1" count="1">
            <x v="15"/>
          </reference>
          <reference field="2" count="1" selected="0">
            <x v="13"/>
          </reference>
        </references>
      </pivotArea>
    </format>
    <format dxfId="14">
      <pivotArea outline="0" fieldPosition="0">
        <references count="3">
          <reference field="1" count="8" selected="0">
            <x v="3"/>
            <x v="4"/>
            <x v="5"/>
            <x v="14"/>
            <x v="15"/>
            <x v="20"/>
            <x v="27"/>
            <x v="48"/>
          </reference>
          <reference field="2" count="3" selected="0">
            <x v="11"/>
            <x v="12"/>
            <x v="13"/>
          </reference>
          <reference field="4" count="5" selected="0">
            <x v="0"/>
            <x v="1"/>
            <x v="2"/>
            <x v="4"/>
            <x v="21"/>
          </reference>
        </references>
      </pivotArea>
    </format>
    <format dxfId="13">
      <pivotArea dataOnly="0" labelOnly="1" outline="0" fieldPosition="0">
        <references count="2">
          <reference field="1" count="6">
            <x v="4"/>
            <x v="5"/>
            <x v="14"/>
            <x v="20"/>
            <x v="27"/>
            <x v="48"/>
          </reference>
          <reference field="2" count="1" selected="0">
            <x v="11"/>
          </reference>
        </references>
      </pivotArea>
    </format>
    <format dxfId="12">
      <pivotArea dataOnly="0" labelOnly="1" outline="0" fieldPosition="0">
        <references count="2">
          <reference field="1" count="1">
            <x v="3"/>
          </reference>
          <reference field="2" count="1" selected="0">
            <x v="12"/>
          </reference>
        </references>
      </pivotArea>
    </format>
    <format dxfId="11">
      <pivotArea dataOnly="0" labelOnly="1" outline="0" fieldPosition="0">
        <references count="2">
          <reference field="1" count="1">
            <x v="15"/>
          </reference>
          <reference field="2" count="1" selected="0">
            <x v="13"/>
          </reference>
        </references>
      </pivotArea>
    </format>
    <format dxfId="10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11"/>
          </reference>
          <reference field="4" count="1">
            <x v="2"/>
          </reference>
        </references>
      </pivotArea>
    </format>
    <format dxfId="9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1"/>
          </reference>
          <reference field="4" count="1">
            <x v="1"/>
          </reference>
        </references>
      </pivotArea>
    </format>
    <format dxfId="8">
      <pivotArea dataOnly="0" labelOnly="1" outline="0" fieldPosition="0">
        <references count="3">
          <reference field="1" count="1" selected="0">
            <x v="14"/>
          </reference>
          <reference field="2" count="1" selected="0">
            <x v="11"/>
          </reference>
          <reference field="4" count="1">
            <x v="1"/>
          </reference>
        </references>
      </pivotArea>
    </format>
    <format dxfId="7">
      <pivotArea dataOnly="0" labelOnly="1" outline="0" fieldPosition="0">
        <references count="3">
          <reference field="1" count="1" selected="0">
            <x v="20"/>
          </reference>
          <reference field="2" count="1" selected="0">
            <x v="11"/>
          </reference>
          <reference field="4" count="1">
            <x v="1"/>
          </reference>
        </references>
      </pivotArea>
    </format>
    <format dxfId="6">
      <pivotArea dataOnly="0" labelOnly="1" outline="0" fieldPosition="0">
        <references count="3">
          <reference field="1" count="1" selected="0">
            <x v="27"/>
          </reference>
          <reference field="2" count="1" selected="0">
            <x v="11"/>
          </reference>
          <reference field="4" count="1">
            <x v="1"/>
          </reference>
        </references>
      </pivotArea>
    </format>
    <format dxfId="5">
      <pivotArea dataOnly="0" labelOnly="1" outline="0" fieldPosition="0">
        <references count="3">
          <reference field="1" count="1" selected="0">
            <x v="48"/>
          </reference>
          <reference field="2" count="1" selected="0">
            <x v="11"/>
          </reference>
          <reference field="4" count="1">
            <x v="4"/>
          </reference>
        </references>
      </pivotArea>
    </format>
    <format dxfId="4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12"/>
          </reference>
          <reference field="4" count="1">
            <x v="0"/>
          </reference>
        </references>
      </pivotArea>
    </format>
    <format dxfId="3">
      <pivotArea dataOnly="0" labelOnly="1" outline="0" fieldPosition="0">
        <references count="3">
          <reference field="1" count="1" selected="0">
            <x v="15"/>
          </reference>
          <reference field="2" count="1" selected="0">
            <x v="13"/>
          </reference>
          <reference field="4" count="1">
            <x v="21"/>
          </reference>
        </references>
      </pivotArea>
    </format>
    <format dxfId="2">
      <pivotArea outline="0" fieldPosition="0">
        <references count="3">
          <reference field="1" count="1" selected="0">
            <x v="21"/>
          </reference>
          <reference field="2" count="1" selected="0">
            <x v="10"/>
          </reference>
          <reference field="4" count="1" selected="0">
            <x v="20"/>
          </reference>
        </references>
      </pivotArea>
    </format>
    <format dxfId="1">
      <pivotArea dataOnly="0" labelOnly="1" outline="0" fieldPosition="0">
        <references count="2">
          <reference field="1" count="1">
            <x v="21"/>
          </reference>
          <reference field="2" count="1" selected="0">
            <x v="10"/>
          </reference>
        </references>
      </pivotArea>
    </format>
    <format dxfId="0">
      <pivotArea dataOnly="0" labelOnly="1" outline="0" fieldPosition="0">
        <references count="3">
          <reference field="1" count="1" selected="0">
            <x v="21"/>
          </reference>
          <reference field="2" count="1" selected="0">
            <x v="10"/>
          </reference>
          <reference field="4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8180F-72D8-48E0-98A7-D9545285730B}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86" firstHeaderRow="1" firstDataRow="1" firstDataCol="1"/>
  <pivotFields count="3">
    <pivotField axis="axisRow" showAll="0">
      <items count="27">
        <item x="18"/>
        <item x="8"/>
        <item x="12"/>
        <item x="10"/>
        <item x="9"/>
        <item x="1"/>
        <item x="2"/>
        <item x="3"/>
        <item x="4"/>
        <item x="15"/>
        <item x="19"/>
        <item x="17"/>
        <item x="16"/>
        <item x="13"/>
        <item x="5"/>
        <item x="11"/>
        <item x="7"/>
        <item x="20"/>
        <item x="21"/>
        <item x="6"/>
        <item x="22"/>
        <item x="23"/>
        <item x="14"/>
        <item x="24"/>
        <item x="25"/>
        <item x="0"/>
        <item t="default"/>
      </items>
    </pivotField>
    <pivotField axis="axisRow" showAll="0">
      <items count="34">
        <item x="0"/>
        <item x="3"/>
        <item x="17"/>
        <item x="22"/>
        <item x="25"/>
        <item x="19"/>
        <item x="27"/>
        <item x="26"/>
        <item x="9"/>
        <item x="10"/>
        <item x="11"/>
        <item x="12"/>
        <item x="8"/>
        <item x="16"/>
        <item x="31"/>
        <item x="1"/>
        <item x="29"/>
        <item x="20"/>
        <item x="2"/>
        <item x="28"/>
        <item x="15"/>
        <item x="18"/>
        <item x="14"/>
        <item x="30"/>
        <item x="21"/>
        <item x="13"/>
        <item x="4"/>
        <item x="5"/>
        <item x="6"/>
        <item x="7"/>
        <item x="23"/>
        <item x="24"/>
        <item x="32"/>
        <item t="default"/>
      </items>
    </pivotField>
    <pivotField showAll="0"/>
  </pivotFields>
  <rowFields count="2">
    <field x="0"/>
    <field x="1"/>
  </rowFields>
  <rowItems count="83">
    <i>
      <x/>
    </i>
    <i r="1">
      <x v="1"/>
    </i>
    <i r="1">
      <x v="5"/>
    </i>
    <i>
      <x v="1"/>
    </i>
    <i r="1">
      <x v="1"/>
    </i>
    <i>
      <x v="2"/>
    </i>
    <i r="1">
      <x v="8"/>
    </i>
    <i r="1">
      <x v="9"/>
    </i>
    <i r="1">
      <x v="10"/>
    </i>
    <i r="1">
      <x v="11"/>
    </i>
    <i r="1">
      <x v="18"/>
    </i>
    <i>
      <x v="3"/>
    </i>
    <i r="1">
      <x v="1"/>
    </i>
    <i>
      <x v="4"/>
    </i>
    <i r="1">
      <x v="1"/>
    </i>
    <i>
      <x v="5"/>
    </i>
    <i r="1">
      <x v="1"/>
    </i>
    <i>
      <x v="6"/>
    </i>
    <i r="1">
      <x v="1"/>
    </i>
    <i>
      <x v="7"/>
    </i>
    <i r="1">
      <x v="1"/>
    </i>
    <i>
      <x v="8"/>
    </i>
    <i r="1">
      <x v="1"/>
    </i>
    <i>
      <x v="9"/>
    </i>
    <i r="1">
      <x v="1"/>
    </i>
    <i r="1">
      <x v="2"/>
    </i>
    <i>
      <x v="10"/>
    </i>
    <i r="1">
      <x v="1"/>
    </i>
    <i r="1">
      <x v="17"/>
    </i>
    <i>
      <x v="11"/>
    </i>
    <i r="1">
      <x v="1"/>
    </i>
    <i>
      <x v="12"/>
    </i>
    <i r="1">
      <x v="1"/>
    </i>
    <i r="1">
      <x v="21"/>
    </i>
    <i>
      <x v="13"/>
    </i>
    <i r="1">
      <x v="20"/>
    </i>
    <i r="1">
      <x v="22"/>
    </i>
    <i r="1">
      <x v="25"/>
    </i>
    <i>
      <x v="14"/>
    </i>
    <i r="1">
      <x v="1"/>
    </i>
    <i>
      <x v="15"/>
    </i>
    <i r="1">
      <x v="12"/>
    </i>
    <i r="1">
      <x v="26"/>
    </i>
    <i r="1">
      <x v="27"/>
    </i>
    <i r="1">
      <x v="28"/>
    </i>
    <i r="1">
      <x v="29"/>
    </i>
    <i>
      <x v="16"/>
    </i>
    <i r="1">
      <x v="1"/>
    </i>
    <i>
      <x v="17"/>
    </i>
    <i r="1">
      <x v="24"/>
    </i>
    <i r="1">
      <x v="26"/>
    </i>
    <i r="1">
      <x v="27"/>
    </i>
    <i r="1">
      <x v="28"/>
    </i>
    <i r="1">
      <x v="29"/>
    </i>
    <i>
      <x v="18"/>
    </i>
    <i r="1">
      <x v="1"/>
    </i>
    <i>
      <x v="19"/>
    </i>
    <i r="1">
      <x v="1"/>
    </i>
    <i>
      <x v="20"/>
    </i>
    <i r="1">
      <x v="1"/>
    </i>
    <i r="1">
      <x v="3"/>
    </i>
    <i r="1">
      <x v="4"/>
    </i>
    <i r="1">
      <x v="6"/>
    </i>
    <i r="1">
      <x v="7"/>
    </i>
    <i r="1">
      <x v="14"/>
    </i>
    <i r="1">
      <x v="16"/>
    </i>
    <i r="1">
      <x v="19"/>
    </i>
    <i r="1">
      <x v="23"/>
    </i>
    <i r="1">
      <x v="30"/>
    </i>
    <i r="1">
      <x v="31"/>
    </i>
    <i>
      <x v="21"/>
    </i>
    <i r="1">
      <x v="32"/>
    </i>
    <i>
      <x v="22"/>
    </i>
    <i r="1">
      <x v="13"/>
    </i>
    <i>
      <x v="23"/>
    </i>
    <i r="1">
      <x v="30"/>
    </i>
    <i>
      <x v="24"/>
    </i>
    <i r="1">
      <x v="13"/>
    </i>
    <i>
      <x v="25"/>
    </i>
    <i r="1">
      <x/>
    </i>
    <i r="1">
      <x v="15"/>
    </i>
    <i r="1">
      <x v="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7CE5-828D-4070-99A8-F619707FCA09}">
  <dimension ref="A1:E1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5" x14ac:dyDescent="0.25"/>
  <cols>
    <col min="1" max="1" width="8.140625" style="22" customWidth="1"/>
    <col min="2" max="2" width="61.28515625" bestFit="1" customWidth="1"/>
    <col min="3" max="3" width="156.5703125" bestFit="1" customWidth="1"/>
    <col min="4" max="4" width="15.5703125" customWidth="1"/>
    <col min="5" max="5" width="11.42578125" style="22"/>
  </cols>
  <sheetData>
    <row r="1" spans="1:5" x14ac:dyDescent="0.25">
      <c r="A1" s="5" t="s">
        <v>106</v>
      </c>
      <c r="B1" s="5" t="s">
        <v>107</v>
      </c>
      <c r="C1" s="5" t="s">
        <v>114</v>
      </c>
      <c r="D1" s="5" t="s">
        <v>128</v>
      </c>
      <c r="E1" s="23" t="s">
        <v>130</v>
      </c>
    </row>
    <row r="2" spans="1:5" x14ac:dyDescent="0.25">
      <c r="A2" s="24" t="s">
        <v>113</v>
      </c>
      <c r="B2" s="25" t="s">
        <v>134</v>
      </c>
      <c r="C2" s="25" t="s">
        <v>115</v>
      </c>
      <c r="D2" s="25">
        <v>20</v>
      </c>
      <c r="E2" s="26" t="s">
        <v>131</v>
      </c>
    </row>
    <row r="3" spans="1:5" x14ac:dyDescent="0.25">
      <c r="A3" s="24"/>
      <c r="B3" s="25" t="s">
        <v>135</v>
      </c>
      <c r="C3" s="25" t="s">
        <v>115</v>
      </c>
      <c r="D3" s="25">
        <v>4</v>
      </c>
      <c r="E3" s="26" t="s">
        <v>131</v>
      </c>
    </row>
    <row r="4" spans="1:5" x14ac:dyDescent="0.25">
      <c r="A4" s="24"/>
      <c r="B4" s="25" t="s">
        <v>136</v>
      </c>
      <c r="C4" s="25" t="s">
        <v>115</v>
      </c>
      <c r="D4" s="25">
        <v>72</v>
      </c>
      <c r="E4" s="27" t="s">
        <v>132</v>
      </c>
    </row>
    <row r="5" spans="1:5" x14ac:dyDescent="0.25">
      <c r="A5" s="26" t="s">
        <v>108</v>
      </c>
      <c r="B5" s="25" t="s">
        <v>117</v>
      </c>
      <c r="C5" s="25"/>
      <c r="D5" s="25">
        <v>48</v>
      </c>
      <c r="E5" s="26" t="s">
        <v>131</v>
      </c>
    </row>
    <row r="6" spans="1:5" x14ac:dyDescent="0.25">
      <c r="A6" s="24" t="s">
        <v>116</v>
      </c>
      <c r="B6" s="25" t="s">
        <v>118</v>
      </c>
      <c r="C6" s="25" t="s">
        <v>109</v>
      </c>
      <c r="D6" s="25">
        <v>16</v>
      </c>
      <c r="E6" s="26" t="s">
        <v>131</v>
      </c>
    </row>
    <row r="7" spans="1:5" x14ac:dyDescent="0.25">
      <c r="A7" s="24"/>
      <c r="B7" s="25" t="s">
        <v>119</v>
      </c>
      <c r="C7" s="25" t="s">
        <v>110</v>
      </c>
      <c r="D7" s="25">
        <v>2</v>
      </c>
      <c r="E7" s="26" t="s">
        <v>131</v>
      </c>
    </row>
    <row r="8" spans="1:5" x14ac:dyDescent="0.25">
      <c r="A8" s="24"/>
      <c r="B8" s="25" t="s">
        <v>129</v>
      </c>
      <c r="C8" s="25" t="s">
        <v>111</v>
      </c>
      <c r="D8" s="25">
        <v>20</v>
      </c>
      <c r="E8" s="26" t="s">
        <v>131</v>
      </c>
    </row>
    <row r="9" spans="1:5" x14ac:dyDescent="0.25">
      <c r="A9" s="24"/>
      <c r="B9" s="25" t="s">
        <v>120</v>
      </c>
      <c r="C9" s="25" t="s">
        <v>112</v>
      </c>
      <c r="D9" s="25">
        <v>46</v>
      </c>
      <c r="E9" s="26" t="s">
        <v>131</v>
      </c>
    </row>
    <row r="10" spans="1:5" x14ac:dyDescent="0.25">
      <c r="A10" s="26" t="s">
        <v>121</v>
      </c>
      <c r="B10" s="25" t="s">
        <v>122</v>
      </c>
      <c r="C10" s="25"/>
      <c r="D10" s="25">
        <v>8</v>
      </c>
      <c r="E10" s="26" t="s">
        <v>131</v>
      </c>
    </row>
    <row r="11" spans="1:5" x14ac:dyDescent="0.25">
      <c r="A11" s="26" t="s">
        <v>123</v>
      </c>
      <c r="B11" s="25" t="s">
        <v>124</v>
      </c>
      <c r="C11" s="25" t="s">
        <v>125</v>
      </c>
      <c r="D11" s="25">
        <v>2</v>
      </c>
      <c r="E11" s="26" t="s">
        <v>131</v>
      </c>
    </row>
    <row r="12" spans="1:5" x14ac:dyDescent="0.25">
      <c r="A12" s="26" t="s">
        <v>126</v>
      </c>
      <c r="B12" s="25" t="s">
        <v>127</v>
      </c>
      <c r="C12" s="25" t="s">
        <v>133</v>
      </c>
      <c r="D12" s="25">
        <v>96</v>
      </c>
      <c r="E12" s="26" t="s">
        <v>131</v>
      </c>
    </row>
    <row r="15" spans="1:5" x14ac:dyDescent="0.25">
      <c r="D15">
        <f>SUM(D2:D12)</f>
        <v>334</v>
      </c>
    </row>
  </sheetData>
  <mergeCells count="2">
    <mergeCell ref="A2:A4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ABC-F99E-48E7-9D1D-16B87ABF969B}">
  <dimension ref="A3:G40"/>
  <sheetViews>
    <sheetView topLeftCell="A18" workbookViewId="0">
      <selection activeCell="B30" sqref="B30:B37"/>
    </sheetView>
  </sheetViews>
  <sheetFormatPr baseColWidth="10" defaultRowHeight="15" x14ac:dyDescent="0.25"/>
  <cols>
    <col min="1" max="1" width="28.28515625" bestFit="1" customWidth="1"/>
    <col min="2" max="2" width="28.28515625" style="4" bestFit="1" customWidth="1"/>
    <col min="3" max="3" width="104.42578125" style="4" customWidth="1"/>
    <col min="4" max="4" width="24" bestFit="1" customWidth="1"/>
    <col min="5" max="5" width="14.7109375" bestFit="1" customWidth="1"/>
  </cols>
  <sheetData>
    <row r="3" spans="1:5" x14ac:dyDescent="0.25">
      <c r="A3" s="13" t="s">
        <v>53</v>
      </c>
      <c r="B3" s="13" t="s">
        <v>52</v>
      </c>
      <c r="C3" s="15" t="s">
        <v>58</v>
      </c>
      <c r="D3" t="s">
        <v>98</v>
      </c>
    </row>
    <row r="4" spans="1:5" x14ac:dyDescent="0.25">
      <c r="A4" t="s">
        <v>85</v>
      </c>
      <c r="B4" t="s">
        <v>50</v>
      </c>
      <c r="C4" s="4" t="s">
        <v>50</v>
      </c>
      <c r="D4" s="14"/>
    </row>
    <row r="5" spans="1:5" x14ac:dyDescent="0.25">
      <c r="B5" t="s">
        <v>40</v>
      </c>
      <c r="C5" s="4" t="s">
        <v>50</v>
      </c>
      <c r="D5" s="14">
        <v>1</v>
      </c>
    </row>
    <row r="6" spans="1:5" ht="30" x14ac:dyDescent="0.25">
      <c r="A6" t="s">
        <v>57</v>
      </c>
      <c r="B6" t="s">
        <v>5</v>
      </c>
      <c r="C6" s="4" t="s">
        <v>59</v>
      </c>
      <c r="D6" s="14"/>
      <c r="E6" t="str">
        <f>B6</f>
        <v>Adelantos L1</v>
      </c>
    </row>
    <row r="7" spans="1:5" ht="30" x14ac:dyDescent="0.25">
      <c r="B7" s="18" t="s">
        <v>17</v>
      </c>
      <c r="C7" s="19" t="s">
        <v>67</v>
      </c>
      <c r="D7" s="20">
        <v>1</v>
      </c>
      <c r="E7" s="21" t="s">
        <v>42</v>
      </c>
    </row>
    <row r="8" spans="1:5" ht="30" x14ac:dyDescent="0.25">
      <c r="B8" s="18" t="s">
        <v>19</v>
      </c>
      <c r="C8" s="19" t="s">
        <v>69</v>
      </c>
      <c r="D8" s="20">
        <v>1</v>
      </c>
      <c r="E8" s="21"/>
    </row>
    <row r="9" spans="1:5" ht="30" x14ac:dyDescent="0.25">
      <c r="B9" s="18" t="s">
        <v>18</v>
      </c>
      <c r="C9" s="19" t="s">
        <v>68</v>
      </c>
      <c r="D9" s="20">
        <v>1</v>
      </c>
      <c r="E9" s="21"/>
    </row>
    <row r="10" spans="1:5" ht="30" x14ac:dyDescent="0.25">
      <c r="B10" s="18" t="s">
        <v>10</v>
      </c>
      <c r="C10" s="19" t="s">
        <v>66</v>
      </c>
      <c r="D10" s="20">
        <v>1</v>
      </c>
      <c r="E10" s="21" t="s">
        <v>103</v>
      </c>
    </row>
    <row r="11" spans="1:5" ht="30" x14ac:dyDescent="0.25">
      <c r="B11" s="18" t="s">
        <v>11</v>
      </c>
      <c r="C11" s="19" t="s">
        <v>62</v>
      </c>
      <c r="D11" s="20">
        <v>1</v>
      </c>
      <c r="E11" s="21"/>
    </row>
    <row r="12" spans="1:5" ht="30" x14ac:dyDescent="0.25">
      <c r="B12" s="18" t="s">
        <v>12</v>
      </c>
      <c r="C12" s="19" t="s">
        <v>63</v>
      </c>
      <c r="D12" s="20">
        <v>1</v>
      </c>
      <c r="E12" s="21"/>
    </row>
    <row r="13" spans="1:5" ht="30" x14ac:dyDescent="0.25">
      <c r="B13" s="18" t="s">
        <v>13</v>
      </c>
      <c r="C13" s="19" t="s">
        <v>64</v>
      </c>
      <c r="D13" s="20">
        <v>1</v>
      </c>
      <c r="E13" s="21"/>
    </row>
    <row r="14" spans="1:5" ht="30" x14ac:dyDescent="0.25">
      <c r="B14" t="s">
        <v>9</v>
      </c>
      <c r="C14" s="4" t="s">
        <v>65</v>
      </c>
      <c r="D14" s="14"/>
      <c r="E14" t="str">
        <f t="shared" ref="E14:E19" si="0">B14</f>
        <v>Base L1</v>
      </c>
    </row>
    <row r="15" spans="1:5" ht="30" x14ac:dyDescent="0.25">
      <c r="B15" t="s">
        <v>24</v>
      </c>
      <c r="C15" s="4" t="s">
        <v>73</v>
      </c>
      <c r="D15" s="14"/>
      <c r="E15" t="str">
        <f t="shared" si="0"/>
        <v>Base Planes</v>
      </c>
    </row>
    <row r="16" spans="1:5" ht="30" x14ac:dyDescent="0.25">
      <c r="B16" t="s">
        <v>47</v>
      </c>
      <c r="C16" s="4" t="s">
        <v>73</v>
      </c>
      <c r="D16" s="14"/>
      <c r="E16" t="str">
        <f t="shared" si="0"/>
        <v>BaseTipoPlanes</v>
      </c>
    </row>
    <row r="17" spans="1:7" ht="30" x14ac:dyDescent="0.25">
      <c r="B17" t="s">
        <v>4</v>
      </c>
      <c r="C17" s="4" t="s">
        <v>61</v>
      </c>
      <c r="D17" s="14"/>
      <c r="E17" t="str">
        <f t="shared" si="0"/>
        <v>Equivalentes</v>
      </c>
    </row>
    <row r="18" spans="1:7" ht="30" x14ac:dyDescent="0.25">
      <c r="B18" t="s">
        <v>39</v>
      </c>
      <c r="C18" s="4" t="s">
        <v>86</v>
      </c>
      <c r="D18" s="14">
        <v>1</v>
      </c>
      <c r="E18" t="str">
        <f t="shared" si="0"/>
        <v>Inventario TGT</v>
      </c>
    </row>
    <row r="19" spans="1:7" ht="30" x14ac:dyDescent="0.25">
      <c r="B19" t="s">
        <v>29</v>
      </c>
      <c r="C19" s="4" t="s">
        <v>81</v>
      </c>
      <c r="D19" s="14">
        <v>1</v>
      </c>
      <c r="E19" t="str">
        <f t="shared" si="0"/>
        <v>Inventario TGT NOS</v>
      </c>
    </row>
    <row r="20" spans="1:7" ht="30" x14ac:dyDescent="0.25">
      <c r="B20" s="18" t="s">
        <v>14</v>
      </c>
      <c r="C20" s="19" t="s">
        <v>67</v>
      </c>
      <c r="D20" s="20">
        <v>1</v>
      </c>
      <c r="E20" s="21" t="s">
        <v>104</v>
      </c>
    </row>
    <row r="21" spans="1:7" ht="30" x14ac:dyDescent="0.25">
      <c r="B21" s="18" t="s">
        <v>16</v>
      </c>
      <c r="C21" s="19" t="s">
        <v>69</v>
      </c>
      <c r="D21" s="20">
        <v>1</v>
      </c>
      <c r="E21" s="21"/>
    </row>
    <row r="22" spans="1:7" ht="30" x14ac:dyDescent="0.25">
      <c r="B22" s="18" t="s">
        <v>46</v>
      </c>
      <c r="C22" s="19" t="s">
        <v>89</v>
      </c>
      <c r="D22" s="20">
        <v>1</v>
      </c>
      <c r="E22" s="21"/>
    </row>
    <row r="23" spans="1:7" ht="30" x14ac:dyDescent="0.25">
      <c r="B23" s="18" t="s">
        <v>15</v>
      </c>
      <c r="C23" s="19" t="s">
        <v>68</v>
      </c>
      <c r="D23" s="20">
        <v>1</v>
      </c>
      <c r="E23" s="21"/>
    </row>
    <row r="24" spans="1:7" ht="30" x14ac:dyDescent="0.25">
      <c r="B24" s="18" t="s">
        <v>45</v>
      </c>
      <c r="C24" s="19" t="s">
        <v>90</v>
      </c>
      <c r="D24" s="20"/>
      <c r="E24" s="21" t="s">
        <v>105</v>
      </c>
    </row>
    <row r="25" spans="1:7" ht="30" x14ac:dyDescent="0.25">
      <c r="B25" s="18" t="s">
        <v>6</v>
      </c>
      <c r="C25" s="19" t="s">
        <v>62</v>
      </c>
      <c r="D25" s="20"/>
      <c r="E25" s="21"/>
    </row>
    <row r="26" spans="1:7" ht="30" x14ac:dyDescent="0.25">
      <c r="B26" s="18" t="s">
        <v>7</v>
      </c>
      <c r="C26" s="19" t="s">
        <v>63</v>
      </c>
      <c r="D26" s="20"/>
      <c r="E26" s="21"/>
    </row>
    <row r="27" spans="1:7" ht="30" x14ac:dyDescent="0.25">
      <c r="B27" s="18" t="s">
        <v>8</v>
      </c>
      <c r="C27" s="19" t="s">
        <v>64</v>
      </c>
      <c r="D27" s="20"/>
      <c r="E27" s="21"/>
    </row>
    <row r="28" spans="1:7" ht="30" x14ac:dyDescent="0.25">
      <c r="B28" t="s">
        <v>3</v>
      </c>
      <c r="C28" s="4" t="s">
        <v>59</v>
      </c>
      <c r="D28" s="14">
        <v>1</v>
      </c>
      <c r="E28" t="str">
        <f>B28</f>
        <v>Reservas L1</v>
      </c>
      <c r="G28" t="str" cm="1">
        <f t="array" ref="G28">[1]!Array_Concat(E6:E28)</f>
        <v>Adelantos L1 , Arribos ,  ,  , Arribos Planner ,  ,  ,  , Base L1 , Base Planes , BaseTipoPlanes , Equivalentes , Inventario TGT , Inventario TGT NOS , LAP MARCAS ,  ,  ,  , LAP PLANNER ,  ,  ,  , Reservas L1</v>
      </c>
    </row>
    <row r="29" spans="1:7" x14ac:dyDescent="0.25">
      <c r="A29" t="s">
        <v>75</v>
      </c>
      <c r="B29" s="18" t="s">
        <v>26</v>
      </c>
      <c r="C29" s="19" t="s">
        <v>76</v>
      </c>
      <c r="D29" s="20">
        <v>1</v>
      </c>
    </row>
    <row r="30" spans="1:7" x14ac:dyDescent="0.25">
      <c r="A30" t="s">
        <v>99</v>
      </c>
      <c r="B30" s="18" t="s">
        <v>25</v>
      </c>
      <c r="C30" s="19" t="s">
        <v>74</v>
      </c>
      <c r="D30" s="20"/>
    </row>
    <row r="31" spans="1:7" x14ac:dyDescent="0.25">
      <c r="B31" s="18" t="s">
        <v>42</v>
      </c>
      <c r="C31" s="19" t="s">
        <v>78</v>
      </c>
      <c r="D31" s="20">
        <v>1</v>
      </c>
    </row>
    <row r="32" spans="1:7" x14ac:dyDescent="0.25">
      <c r="B32" s="18" t="s">
        <v>43</v>
      </c>
      <c r="C32" s="19" t="s">
        <v>78</v>
      </c>
      <c r="D32" s="20"/>
    </row>
    <row r="33" spans="1:4" x14ac:dyDescent="0.25">
      <c r="B33" s="18" t="s">
        <v>30</v>
      </c>
      <c r="C33" s="19" t="s">
        <v>78</v>
      </c>
      <c r="D33" s="20"/>
    </row>
    <row r="34" spans="1:4" x14ac:dyDescent="0.25">
      <c r="B34" s="18" t="s">
        <v>27</v>
      </c>
      <c r="C34" s="19" t="s">
        <v>78</v>
      </c>
      <c r="D34" s="20">
        <v>1</v>
      </c>
    </row>
    <row r="35" spans="1:4" x14ac:dyDescent="0.25">
      <c r="B35" s="18" t="s">
        <v>2</v>
      </c>
      <c r="C35" s="19" t="s">
        <v>55</v>
      </c>
      <c r="D35" s="20"/>
    </row>
    <row r="36" spans="1:4" x14ac:dyDescent="0.25">
      <c r="A36" t="s">
        <v>101</v>
      </c>
      <c r="B36" s="18" t="s">
        <v>28</v>
      </c>
      <c r="C36" s="19" t="s">
        <v>80</v>
      </c>
      <c r="D36" s="20"/>
    </row>
    <row r="37" spans="1:4" x14ac:dyDescent="0.25">
      <c r="A37" t="s">
        <v>100</v>
      </c>
      <c r="B37" s="18" t="s">
        <v>48</v>
      </c>
      <c r="C37" s="19" t="s">
        <v>84</v>
      </c>
      <c r="D37" s="20"/>
    </row>
    <row r="38" spans="1:4" x14ac:dyDescent="0.25">
      <c r="A38" t="s">
        <v>97</v>
      </c>
      <c r="B38"/>
      <c r="D38" s="14">
        <v>18</v>
      </c>
    </row>
    <row r="40" spans="1:4" x14ac:dyDescent="0.25">
      <c r="B40" s="4" t="str" cm="1">
        <f t="array" ref="B40">[1]!Array_Concat(B30:B37)</f>
        <v>ALMACENES , Arribos , Arribos sql original , DatosArticulos , Jerarquía Base , UltimaFecha OTB , Agrupacion_Marcas , ArticuloProveedor</v>
      </c>
    </row>
  </sheetData>
  <mergeCells count="4">
    <mergeCell ref="E7:E9"/>
    <mergeCell ref="E10:E13"/>
    <mergeCell ref="E24:E27"/>
    <mergeCell ref="E20:E23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C2B7-B020-42CA-BF2D-6937C848078A}">
  <dimension ref="A3:A86"/>
  <sheetViews>
    <sheetView topLeftCell="A35" workbookViewId="0">
      <selection activeCell="A52" sqref="A52"/>
    </sheetView>
  </sheetViews>
  <sheetFormatPr baseColWidth="10" defaultRowHeight="15" x14ac:dyDescent="0.25"/>
  <cols>
    <col min="1" max="1" width="22.42578125" bestFit="1" customWidth="1"/>
  </cols>
  <sheetData>
    <row r="3" spans="1:1" x14ac:dyDescent="0.25">
      <c r="A3" s="13" t="s">
        <v>102</v>
      </c>
    </row>
    <row r="4" spans="1:1" x14ac:dyDescent="0.25">
      <c r="A4" s="16" t="s">
        <v>42</v>
      </c>
    </row>
    <row r="5" spans="1:1" x14ac:dyDescent="0.25">
      <c r="A5" s="17" t="s">
        <v>28</v>
      </c>
    </row>
    <row r="6" spans="1:1" x14ac:dyDescent="0.25">
      <c r="A6" s="17" t="s">
        <v>21</v>
      </c>
    </row>
    <row r="7" spans="1:1" x14ac:dyDescent="0.25">
      <c r="A7" s="16" t="s">
        <v>17</v>
      </c>
    </row>
    <row r="8" spans="1:1" x14ac:dyDescent="0.25">
      <c r="A8" s="17" t="s">
        <v>28</v>
      </c>
    </row>
    <row r="9" spans="1:1" x14ac:dyDescent="0.25">
      <c r="A9" s="16" t="s">
        <v>21</v>
      </c>
    </row>
    <row r="10" spans="1:1" x14ac:dyDescent="0.25">
      <c r="A10" s="17" t="s">
        <v>10</v>
      </c>
    </row>
    <row r="11" spans="1:1" x14ac:dyDescent="0.25">
      <c r="A11" s="17" t="s">
        <v>11</v>
      </c>
    </row>
    <row r="12" spans="1:1" x14ac:dyDescent="0.25">
      <c r="A12" s="17" t="s">
        <v>12</v>
      </c>
    </row>
    <row r="13" spans="1:1" x14ac:dyDescent="0.25">
      <c r="A13" s="17" t="s">
        <v>13</v>
      </c>
    </row>
    <row r="14" spans="1:1" x14ac:dyDescent="0.25">
      <c r="A14" s="17" t="s">
        <v>27</v>
      </c>
    </row>
    <row r="15" spans="1:1" x14ac:dyDescent="0.25">
      <c r="A15" s="16" t="s">
        <v>19</v>
      </c>
    </row>
    <row r="16" spans="1:1" x14ac:dyDescent="0.25">
      <c r="A16" s="17" t="s">
        <v>28</v>
      </c>
    </row>
    <row r="17" spans="1:1" x14ac:dyDescent="0.25">
      <c r="A17" s="16" t="s">
        <v>18</v>
      </c>
    </row>
    <row r="18" spans="1:1" x14ac:dyDescent="0.25">
      <c r="A18" s="17" t="s">
        <v>28</v>
      </c>
    </row>
    <row r="19" spans="1:1" x14ac:dyDescent="0.25">
      <c r="A19" s="16" t="s">
        <v>10</v>
      </c>
    </row>
    <row r="20" spans="1:1" x14ac:dyDescent="0.25">
      <c r="A20" s="17" t="s">
        <v>28</v>
      </c>
    </row>
    <row r="21" spans="1:1" x14ac:dyDescent="0.25">
      <c r="A21" s="16" t="s">
        <v>11</v>
      </c>
    </row>
    <row r="22" spans="1:1" x14ac:dyDescent="0.25">
      <c r="A22" s="17" t="s">
        <v>28</v>
      </c>
    </row>
    <row r="23" spans="1:1" x14ac:dyDescent="0.25">
      <c r="A23" s="16" t="s">
        <v>12</v>
      </c>
    </row>
    <row r="24" spans="1:1" x14ac:dyDescent="0.25">
      <c r="A24" s="17" t="s">
        <v>28</v>
      </c>
    </row>
    <row r="25" spans="1:1" x14ac:dyDescent="0.25">
      <c r="A25" s="16" t="s">
        <v>13</v>
      </c>
    </row>
    <row r="26" spans="1:1" x14ac:dyDescent="0.25">
      <c r="A26" s="17" t="s">
        <v>28</v>
      </c>
    </row>
    <row r="27" spans="1:1" x14ac:dyDescent="0.25">
      <c r="A27" s="16" t="s">
        <v>26</v>
      </c>
    </row>
    <row r="28" spans="1:1" x14ac:dyDescent="0.25">
      <c r="A28" s="17" t="s">
        <v>28</v>
      </c>
    </row>
    <row r="29" spans="1:1" x14ac:dyDescent="0.25">
      <c r="A29" s="17" t="s">
        <v>25</v>
      </c>
    </row>
    <row r="30" spans="1:1" x14ac:dyDescent="0.25">
      <c r="A30" s="16" t="s">
        <v>39</v>
      </c>
    </row>
    <row r="31" spans="1:1" x14ac:dyDescent="0.25">
      <c r="A31" s="17" t="s">
        <v>28</v>
      </c>
    </row>
    <row r="32" spans="1:1" x14ac:dyDescent="0.25">
      <c r="A32" s="17" t="s">
        <v>29</v>
      </c>
    </row>
    <row r="33" spans="1:1" x14ac:dyDescent="0.25">
      <c r="A33" s="16" t="s">
        <v>29</v>
      </c>
    </row>
    <row r="34" spans="1:1" x14ac:dyDescent="0.25">
      <c r="A34" s="17" t="s">
        <v>28</v>
      </c>
    </row>
    <row r="35" spans="1:1" x14ac:dyDescent="0.25">
      <c r="A35" s="16" t="s">
        <v>27</v>
      </c>
    </row>
    <row r="36" spans="1:1" x14ac:dyDescent="0.25">
      <c r="A36" s="17" t="s">
        <v>28</v>
      </c>
    </row>
    <row r="37" spans="1:1" x14ac:dyDescent="0.25">
      <c r="A37" s="17" t="s">
        <v>20</v>
      </c>
    </row>
    <row r="38" spans="1:1" x14ac:dyDescent="0.25">
      <c r="A38" s="16" t="s">
        <v>22</v>
      </c>
    </row>
    <row r="39" spans="1:1" x14ac:dyDescent="0.25">
      <c r="A39" s="17" t="s">
        <v>14</v>
      </c>
    </row>
    <row r="40" spans="1:1" x14ac:dyDescent="0.25">
      <c r="A40" s="17" t="s">
        <v>16</v>
      </c>
    </row>
    <row r="41" spans="1:1" x14ac:dyDescent="0.25">
      <c r="A41" s="17" t="s">
        <v>15</v>
      </c>
    </row>
    <row r="42" spans="1:1" x14ac:dyDescent="0.25">
      <c r="A42" s="16" t="s">
        <v>14</v>
      </c>
    </row>
    <row r="43" spans="1:1" x14ac:dyDescent="0.25">
      <c r="A43" s="17" t="s">
        <v>28</v>
      </c>
    </row>
    <row r="44" spans="1:1" x14ac:dyDescent="0.25">
      <c r="A44" s="16" t="s">
        <v>20</v>
      </c>
    </row>
    <row r="45" spans="1:1" x14ac:dyDescent="0.25">
      <c r="A45" s="17" t="s">
        <v>9</v>
      </c>
    </row>
    <row r="46" spans="1:1" x14ac:dyDescent="0.25">
      <c r="A46" s="17" t="s">
        <v>45</v>
      </c>
    </row>
    <row r="47" spans="1:1" x14ac:dyDescent="0.25">
      <c r="A47" s="17" t="s">
        <v>6</v>
      </c>
    </row>
    <row r="48" spans="1:1" x14ac:dyDescent="0.25">
      <c r="A48" s="17" t="s">
        <v>7</v>
      </c>
    </row>
    <row r="49" spans="1:1" x14ac:dyDescent="0.25">
      <c r="A49" s="17" t="s">
        <v>8</v>
      </c>
    </row>
    <row r="50" spans="1:1" x14ac:dyDescent="0.25">
      <c r="A50" s="16" t="s">
        <v>16</v>
      </c>
    </row>
    <row r="51" spans="1:1" x14ac:dyDescent="0.25">
      <c r="A51" s="17" t="s">
        <v>28</v>
      </c>
    </row>
    <row r="52" spans="1:1" x14ac:dyDescent="0.25">
      <c r="A52" s="16" t="s">
        <v>44</v>
      </c>
    </row>
    <row r="53" spans="1:1" x14ac:dyDescent="0.25">
      <c r="A53" s="17" t="s">
        <v>46</v>
      </c>
    </row>
    <row r="54" spans="1:1" x14ac:dyDescent="0.25">
      <c r="A54" s="17" t="s">
        <v>45</v>
      </c>
    </row>
    <row r="55" spans="1:1" x14ac:dyDescent="0.25">
      <c r="A55" s="17" t="s">
        <v>6</v>
      </c>
    </row>
    <row r="56" spans="1:1" x14ac:dyDescent="0.25">
      <c r="A56" s="17" t="s">
        <v>7</v>
      </c>
    </row>
    <row r="57" spans="1:1" x14ac:dyDescent="0.25">
      <c r="A57" s="17" t="s">
        <v>8</v>
      </c>
    </row>
    <row r="58" spans="1:1" x14ac:dyDescent="0.25">
      <c r="A58" s="16" t="s">
        <v>46</v>
      </c>
    </row>
    <row r="59" spans="1:1" x14ac:dyDescent="0.25">
      <c r="A59" s="17" t="s">
        <v>28</v>
      </c>
    </row>
    <row r="60" spans="1:1" x14ac:dyDescent="0.25">
      <c r="A60" s="16" t="s">
        <v>15</v>
      </c>
    </row>
    <row r="61" spans="1:1" x14ac:dyDescent="0.25">
      <c r="A61" s="17" t="s">
        <v>28</v>
      </c>
    </row>
    <row r="62" spans="1:1" x14ac:dyDescent="0.25">
      <c r="A62" s="16" t="s">
        <v>40</v>
      </c>
    </row>
    <row r="63" spans="1:1" x14ac:dyDescent="0.25">
      <c r="A63" s="17" t="s">
        <v>28</v>
      </c>
    </row>
    <row r="64" spans="1:1" x14ac:dyDescent="0.25">
      <c r="A64" s="17" t="s">
        <v>42</v>
      </c>
    </row>
    <row r="65" spans="1:1" x14ac:dyDescent="0.25">
      <c r="A65" s="17" t="s">
        <v>17</v>
      </c>
    </row>
    <row r="66" spans="1:1" x14ac:dyDescent="0.25">
      <c r="A66" s="17" t="s">
        <v>19</v>
      </c>
    </row>
    <row r="67" spans="1:1" x14ac:dyDescent="0.25">
      <c r="A67" s="17" t="s">
        <v>18</v>
      </c>
    </row>
    <row r="68" spans="1:1" x14ac:dyDescent="0.25">
      <c r="A68" s="17" t="s">
        <v>26</v>
      </c>
    </row>
    <row r="69" spans="1:1" x14ac:dyDescent="0.25">
      <c r="A69" s="17" t="s">
        <v>39</v>
      </c>
    </row>
    <row r="70" spans="1:1" x14ac:dyDescent="0.25">
      <c r="A70" s="17" t="s">
        <v>22</v>
      </c>
    </row>
    <row r="71" spans="1:1" x14ac:dyDescent="0.25">
      <c r="A71" s="17" t="s">
        <v>44</v>
      </c>
    </row>
    <row r="72" spans="1:1" x14ac:dyDescent="0.25">
      <c r="A72" s="17" t="s">
        <v>23</v>
      </c>
    </row>
    <row r="73" spans="1:1" x14ac:dyDescent="0.25">
      <c r="A73" s="17" t="s">
        <v>3</v>
      </c>
    </row>
    <row r="74" spans="1:1" x14ac:dyDescent="0.25">
      <c r="A74" s="16" t="s">
        <v>41</v>
      </c>
    </row>
    <row r="75" spans="1:1" x14ac:dyDescent="0.25">
      <c r="A75" s="17" t="s">
        <v>2</v>
      </c>
    </row>
    <row r="76" spans="1:1" x14ac:dyDescent="0.25">
      <c r="A76" s="16" t="s">
        <v>23</v>
      </c>
    </row>
    <row r="77" spans="1:1" x14ac:dyDescent="0.25">
      <c r="A77" s="17" t="s">
        <v>24</v>
      </c>
    </row>
    <row r="78" spans="1:1" x14ac:dyDescent="0.25">
      <c r="A78" s="16" t="s">
        <v>36</v>
      </c>
    </row>
    <row r="79" spans="1:1" x14ac:dyDescent="0.25">
      <c r="A79" s="17" t="s">
        <v>23</v>
      </c>
    </row>
    <row r="80" spans="1:1" x14ac:dyDescent="0.25">
      <c r="A80" s="16" t="s">
        <v>38</v>
      </c>
    </row>
    <row r="81" spans="1:1" x14ac:dyDescent="0.25">
      <c r="A81" s="17" t="s">
        <v>24</v>
      </c>
    </row>
    <row r="82" spans="1:1" x14ac:dyDescent="0.25">
      <c r="A82" s="16" t="s">
        <v>3</v>
      </c>
    </row>
    <row r="83" spans="1:1" x14ac:dyDescent="0.25">
      <c r="A83" s="17" t="s">
        <v>5</v>
      </c>
    </row>
    <row r="84" spans="1:1" x14ac:dyDescent="0.25">
      <c r="A84" s="17" t="s">
        <v>4</v>
      </c>
    </row>
    <row r="85" spans="1:1" x14ac:dyDescent="0.25">
      <c r="A85" s="17" t="s">
        <v>27</v>
      </c>
    </row>
    <row r="86" spans="1:1" x14ac:dyDescent="0.25">
      <c r="A86" s="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149-3C6E-4E25-8BDE-5C425769E8BE}">
  <dimension ref="A1:M58"/>
  <sheetViews>
    <sheetView workbookViewId="0">
      <pane ySplit="1" topLeftCell="A10" activePane="bottomLeft" state="frozen"/>
      <selection pane="bottomLeft" activeCell="B1" sqref="B1"/>
    </sheetView>
  </sheetViews>
  <sheetFormatPr baseColWidth="10" defaultRowHeight="15" x14ac:dyDescent="0.25"/>
  <cols>
    <col min="1" max="1" width="13.28515625" style="2" customWidth="1"/>
    <col min="2" max="2" width="26.42578125" style="2" bestFit="1" customWidth="1"/>
    <col min="3" max="3" width="16.85546875" style="2" bestFit="1" customWidth="1"/>
    <col min="4" max="4" width="40.85546875" style="1" customWidth="1"/>
    <col min="5" max="5" width="128.7109375" style="4" bestFit="1" customWidth="1"/>
    <col min="6" max="6" width="8.140625" style="4" customWidth="1"/>
    <col min="7" max="7" width="3.140625" bestFit="1" customWidth="1"/>
    <col min="11" max="11" width="18" bestFit="1" customWidth="1"/>
    <col min="12" max="12" width="19.140625" bestFit="1" customWidth="1"/>
  </cols>
  <sheetData>
    <row r="1" spans="1:13" x14ac:dyDescent="0.25">
      <c r="A1" s="5" t="s">
        <v>51</v>
      </c>
      <c r="B1" s="5" t="s">
        <v>52</v>
      </c>
      <c r="C1" s="5" t="s">
        <v>53</v>
      </c>
      <c r="D1" s="6" t="s">
        <v>56</v>
      </c>
      <c r="E1" s="6" t="s">
        <v>58</v>
      </c>
      <c r="F1" s="12" t="s">
        <v>95</v>
      </c>
    </row>
    <row r="2" spans="1:13" x14ac:dyDescent="0.25">
      <c r="A2" s="7" t="s">
        <v>0</v>
      </c>
      <c r="B2" s="7" t="s">
        <v>1</v>
      </c>
      <c r="C2" s="7" t="s">
        <v>54</v>
      </c>
      <c r="D2" s="8"/>
      <c r="E2" s="9"/>
      <c r="F2" s="4">
        <f>COUNTIF(L:L,B2)</f>
        <v>0</v>
      </c>
      <c r="H2" t="str" cm="1">
        <f t="array" ref="H2">[1]!Array_to_Dax_Strings(B2,D2)</f>
        <v xml:space="preserve">{ "" , "" } </v>
      </c>
      <c r="I2" t="s">
        <v>92</v>
      </c>
      <c r="K2" s="3" t="s">
        <v>93</v>
      </c>
      <c r="L2" s="3" t="s">
        <v>94</v>
      </c>
      <c r="M2" s="3">
        <f>COUNTIF(B:B,L2)</f>
        <v>0</v>
      </c>
    </row>
    <row r="3" spans="1:13" x14ac:dyDescent="0.25">
      <c r="A3" s="7" t="s">
        <v>0</v>
      </c>
      <c r="B3" s="7" t="s">
        <v>2</v>
      </c>
      <c r="C3" s="7" t="s">
        <v>99</v>
      </c>
      <c r="D3" s="8"/>
      <c r="E3" s="9" t="s">
        <v>55</v>
      </c>
      <c r="F3" s="4">
        <f t="shared" ref="F3:F50" si="0">COUNTIF(L:L,B3)</f>
        <v>1</v>
      </c>
      <c r="H3" t="str" cm="1">
        <f t="array" ref="H3">[1]!Array_to_Dax_Strings(B3,D3)</f>
        <v xml:space="preserve">{ "Nombre" , "Cuenta de Dependencias" } </v>
      </c>
      <c r="I3" t="s">
        <v>92</v>
      </c>
      <c r="K3" t="s">
        <v>3</v>
      </c>
      <c r="L3" t="s">
        <v>5</v>
      </c>
      <c r="M3">
        <f t="shared" ref="M3:M58" si="1">COUNTIF(B:B,L3)</f>
        <v>1</v>
      </c>
    </row>
    <row r="4" spans="1:13" x14ac:dyDescent="0.25">
      <c r="A4" s="7" t="s">
        <v>0</v>
      </c>
      <c r="B4" s="7" t="s">
        <v>3</v>
      </c>
      <c r="C4" s="7" t="s">
        <v>57</v>
      </c>
      <c r="D4" s="8" t="s">
        <v>60</v>
      </c>
      <c r="E4" s="10" t="s">
        <v>59</v>
      </c>
      <c r="F4" s="4">
        <f t="shared" si="0"/>
        <v>1</v>
      </c>
      <c r="H4" t="str" cm="1">
        <f t="array" ref="H4">[1]!Array_to_Dax_Strings(B4,D4)</f>
        <v xml:space="preserve">{ "fact_comercial_consolidado" , "" } </v>
      </c>
      <c r="I4" t="s">
        <v>92</v>
      </c>
      <c r="K4" t="s">
        <v>3</v>
      </c>
      <c r="L4" t="s">
        <v>4</v>
      </c>
      <c r="M4">
        <f t="shared" si="1"/>
        <v>1</v>
      </c>
    </row>
    <row r="5" spans="1:13" x14ac:dyDescent="0.25">
      <c r="A5" s="7" t="s">
        <v>0</v>
      </c>
      <c r="B5" s="7" t="s">
        <v>4</v>
      </c>
      <c r="C5" s="7" t="s">
        <v>57</v>
      </c>
      <c r="D5" s="8"/>
      <c r="E5" s="10" t="s">
        <v>61</v>
      </c>
      <c r="F5" s="4">
        <f t="shared" si="0"/>
        <v>1</v>
      </c>
      <c r="H5" t="str" cm="1">
        <f t="array" ref="H5">[1]!Array_to_Dax_Strings(B5,D5)</f>
        <v xml:space="preserve">{ "OTB" , "1" } </v>
      </c>
      <c r="I5" t="s">
        <v>92</v>
      </c>
      <c r="K5" t="s">
        <v>3</v>
      </c>
      <c r="L5" t="s">
        <v>27</v>
      </c>
      <c r="M5">
        <f t="shared" si="1"/>
        <v>1</v>
      </c>
    </row>
    <row r="6" spans="1:13" x14ac:dyDescent="0.25">
      <c r="A6" s="7" t="s">
        <v>0</v>
      </c>
      <c r="B6" s="7" t="s">
        <v>5</v>
      </c>
      <c r="C6" s="7" t="s">
        <v>57</v>
      </c>
      <c r="D6" s="8"/>
      <c r="E6" s="10" t="s">
        <v>59</v>
      </c>
      <c r="F6" s="4">
        <f t="shared" si="0"/>
        <v>1</v>
      </c>
      <c r="H6" t="str" cm="1">
        <f t="array" ref="H6">[1]!Array_to_Dax_Strings(B6,D6)</f>
        <v xml:space="preserve">{ "" , "" } </v>
      </c>
      <c r="I6" t="s">
        <v>92</v>
      </c>
      <c r="K6" t="s">
        <v>10</v>
      </c>
      <c r="L6" t="s">
        <v>28</v>
      </c>
      <c r="M6">
        <f t="shared" si="1"/>
        <v>1</v>
      </c>
    </row>
    <row r="7" spans="1:13" x14ac:dyDescent="0.25">
      <c r="A7" s="7" t="s">
        <v>0</v>
      </c>
      <c r="B7" s="7" t="s">
        <v>6</v>
      </c>
      <c r="C7" s="7" t="s">
        <v>57</v>
      </c>
      <c r="D7" s="8"/>
      <c r="E7" s="10" t="s">
        <v>62</v>
      </c>
      <c r="F7" s="4">
        <f t="shared" si="0"/>
        <v>2</v>
      </c>
      <c r="H7" t="str" cm="1">
        <f t="array" ref="H7">[1]!Array_to_Dax_Strings(B7,D7)</f>
        <v xml:space="preserve">{ "" , "9" } </v>
      </c>
      <c r="I7" t="s">
        <v>92</v>
      </c>
      <c r="K7" t="s">
        <v>11</v>
      </c>
      <c r="L7" t="s">
        <v>28</v>
      </c>
      <c r="M7">
        <f t="shared" si="1"/>
        <v>1</v>
      </c>
    </row>
    <row r="8" spans="1:13" x14ac:dyDescent="0.25">
      <c r="A8" s="7" t="s">
        <v>0</v>
      </c>
      <c r="B8" s="7" t="s">
        <v>7</v>
      </c>
      <c r="C8" s="7" t="s">
        <v>57</v>
      </c>
      <c r="D8" s="8"/>
      <c r="E8" s="10" t="s">
        <v>63</v>
      </c>
      <c r="F8" s="4">
        <f t="shared" si="0"/>
        <v>2</v>
      </c>
      <c r="H8" t="str" cm="1">
        <f t="array" ref="H8">[1]!Array_to_Dax_Strings(B8,D8)</f>
        <v xml:space="preserve">{ "" , "" } </v>
      </c>
      <c r="I8" t="s">
        <v>92</v>
      </c>
      <c r="K8" t="s">
        <v>12</v>
      </c>
      <c r="L8" t="s">
        <v>28</v>
      </c>
      <c r="M8">
        <f t="shared" si="1"/>
        <v>1</v>
      </c>
    </row>
    <row r="9" spans="1:13" x14ac:dyDescent="0.25">
      <c r="A9" s="7" t="s">
        <v>0</v>
      </c>
      <c r="B9" s="7" t="s">
        <v>8</v>
      </c>
      <c r="C9" s="7" t="s">
        <v>57</v>
      </c>
      <c r="D9" s="8"/>
      <c r="E9" s="10" t="s">
        <v>64</v>
      </c>
      <c r="F9" s="4">
        <f t="shared" si="0"/>
        <v>2</v>
      </c>
      <c r="H9" t="str" cm="1">
        <f t="array" ref="H9">[1]!Array_to_Dax_Strings(B9,D9)</f>
        <v xml:space="preserve">{ "Adelantos L1" , "" } </v>
      </c>
      <c r="I9" t="s">
        <v>92</v>
      </c>
      <c r="K9" t="s">
        <v>13</v>
      </c>
      <c r="L9" t="s">
        <v>28</v>
      </c>
      <c r="M9">
        <f t="shared" si="1"/>
        <v>1</v>
      </c>
    </row>
    <row r="10" spans="1:13" ht="30" x14ac:dyDescent="0.25">
      <c r="A10" s="7" t="s">
        <v>0</v>
      </c>
      <c r="B10" s="7" t="s">
        <v>9</v>
      </c>
      <c r="C10" s="7" t="s">
        <v>57</v>
      </c>
      <c r="D10" s="8"/>
      <c r="E10" s="10" t="s">
        <v>65</v>
      </c>
      <c r="F10" s="4">
        <f t="shared" si="0"/>
        <v>1</v>
      </c>
      <c r="H10" t="str" cm="1">
        <f t="array" ref="H10">[1]!Array_to_Dax_Strings(B10,D10)</f>
        <v xml:space="preserve">{ "Base L1" , "" } </v>
      </c>
      <c r="I10" t="s">
        <v>92</v>
      </c>
      <c r="K10" t="s">
        <v>14</v>
      </c>
      <c r="L10" t="s">
        <v>28</v>
      </c>
      <c r="M10">
        <f t="shared" si="1"/>
        <v>1</v>
      </c>
    </row>
    <row r="11" spans="1:13" ht="30" x14ac:dyDescent="0.25">
      <c r="A11" s="7" t="s">
        <v>0</v>
      </c>
      <c r="B11" s="7" t="s">
        <v>10</v>
      </c>
      <c r="C11" s="7" t="s">
        <v>57</v>
      </c>
      <c r="D11" s="8" t="s">
        <v>28</v>
      </c>
      <c r="E11" s="10" t="s">
        <v>66</v>
      </c>
      <c r="F11" s="4">
        <f t="shared" si="0"/>
        <v>1</v>
      </c>
      <c r="H11" t="str" cm="1">
        <f t="array" ref="H11">[1]!Array_to_Dax_Strings(B11,D11)</f>
        <v xml:space="preserve">{ "Arribos INTER" , "1" } </v>
      </c>
      <c r="I11" t="s">
        <v>92</v>
      </c>
      <c r="K11" t="s">
        <v>15</v>
      </c>
      <c r="L11" t="s">
        <v>28</v>
      </c>
      <c r="M11">
        <f t="shared" si="1"/>
        <v>1</v>
      </c>
    </row>
    <row r="12" spans="1:13" x14ac:dyDescent="0.25">
      <c r="A12" s="7" t="s">
        <v>0</v>
      </c>
      <c r="B12" s="7" t="s">
        <v>11</v>
      </c>
      <c r="C12" s="7" t="s">
        <v>57</v>
      </c>
      <c r="D12" s="8" t="s">
        <v>28</v>
      </c>
      <c r="E12" s="10" t="s">
        <v>62</v>
      </c>
      <c r="F12" s="4">
        <f t="shared" si="0"/>
        <v>1</v>
      </c>
      <c r="H12" t="str" cm="1">
        <f t="array" ref="H12">[1]!Array_to_Dax_Strings(B12,D12)</f>
        <v xml:space="preserve">{ "Arribos PAR2" , "1" } </v>
      </c>
      <c r="I12" t="s">
        <v>92</v>
      </c>
      <c r="K12" t="s">
        <v>16</v>
      </c>
      <c r="L12" t="s">
        <v>28</v>
      </c>
      <c r="M12">
        <f t="shared" si="1"/>
        <v>1</v>
      </c>
    </row>
    <row r="13" spans="1:13" x14ac:dyDescent="0.25">
      <c r="A13" s="7" t="s">
        <v>0</v>
      </c>
      <c r="B13" s="7" t="s">
        <v>12</v>
      </c>
      <c r="C13" s="7" t="s">
        <v>57</v>
      </c>
      <c r="D13" s="8" t="s">
        <v>28</v>
      </c>
      <c r="E13" s="10" t="s">
        <v>63</v>
      </c>
      <c r="F13" s="4">
        <f t="shared" si="0"/>
        <v>1</v>
      </c>
      <c r="H13" t="str" cm="1">
        <f t="array" ref="H13">[1]!Array_to_Dax_Strings(B13,D13)</f>
        <v xml:space="preserve">{ "Arribos Planner 1" , "1" } </v>
      </c>
      <c r="I13" t="s">
        <v>92</v>
      </c>
      <c r="K13" t="s">
        <v>17</v>
      </c>
      <c r="L13" t="s">
        <v>28</v>
      </c>
      <c r="M13">
        <f t="shared" si="1"/>
        <v>1</v>
      </c>
    </row>
    <row r="14" spans="1:13" x14ac:dyDescent="0.25">
      <c r="A14" s="7" t="s">
        <v>0</v>
      </c>
      <c r="B14" s="7" t="s">
        <v>13</v>
      </c>
      <c r="C14" s="7" t="s">
        <v>57</v>
      </c>
      <c r="D14" s="8" t="s">
        <v>28</v>
      </c>
      <c r="E14" s="10" t="s">
        <v>64</v>
      </c>
      <c r="F14" s="4">
        <f t="shared" si="0"/>
        <v>1</v>
      </c>
      <c r="H14" t="str" cm="1">
        <f t="array" ref="H14">[1]!Array_to_Dax_Strings(B14,D14)</f>
        <v xml:space="preserve">{ "Arribos Planner 2" , "1" } </v>
      </c>
      <c r="I14" t="s">
        <v>92</v>
      </c>
      <c r="K14" t="s">
        <v>18</v>
      </c>
      <c r="L14" t="s">
        <v>28</v>
      </c>
      <c r="M14">
        <f t="shared" si="1"/>
        <v>1</v>
      </c>
    </row>
    <row r="15" spans="1:13" ht="30" x14ac:dyDescent="0.25">
      <c r="A15" s="7" t="s">
        <v>0</v>
      </c>
      <c r="B15" s="7" t="s">
        <v>14</v>
      </c>
      <c r="C15" s="7" t="s">
        <v>57</v>
      </c>
      <c r="D15" s="8" t="s">
        <v>28</v>
      </c>
      <c r="E15" s="10" t="s">
        <v>67</v>
      </c>
      <c r="F15" s="4">
        <f t="shared" si="0"/>
        <v>1</v>
      </c>
      <c r="H15" t="str" cm="1">
        <f t="array" ref="H15">[1]!Array_to_Dax_Strings(B15,D15)</f>
        <v xml:space="preserve">{ "Arribos Planner 3" , "1" } </v>
      </c>
      <c r="I15" t="s">
        <v>92</v>
      </c>
      <c r="K15" t="s">
        <v>19</v>
      </c>
      <c r="L15" t="s">
        <v>28</v>
      </c>
      <c r="M15">
        <f t="shared" si="1"/>
        <v>1</v>
      </c>
    </row>
    <row r="16" spans="1:13" ht="30" x14ac:dyDescent="0.25">
      <c r="A16" s="7" t="s">
        <v>0</v>
      </c>
      <c r="B16" s="7" t="s">
        <v>15</v>
      </c>
      <c r="C16" s="7" t="s">
        <v>57</v>
      </c>
      <c r="D16" s="8" t="s">
        <v>28</v>
      </c>
      <c r="E16" s="10" t="s">
        <v>68</v>
      </c>
      <c r="F16" s="4">
        <f t="shared" si="0"/>
        <v>1</v>
      </c>
      <c r="H16" t="str" cm="1">
        <f t="array" ref="H16">[1]!Array_to_Dax_Strings(B16,D16)</f>
        <v xml:space="preserve">{ "Arribos Planner 4" , "1" } </v>
      </c>
      <c r="I16" t="s">
        <v>92</v>
      </c>
      <c r="K16" t="s">
        <v>20</v>
      </c>
      <c r="L16" t="s">
        <v>45</v>
      </c>
      <c r="M16">
        <f t="shared" si="1"/>
        <v>1</v>
      </c>
    </row>
    <row r="17" spans="1:13" ht="30" x14ac:dyDescent="0.25">
      <c r="A17" s="7" t="s">
        <v>0</v>
      </c>
      <c r="B17" s="7" t="s">
        <v>16</v>
      </c>
      <c r="C17" s="7" t="s">
        <v>57</v>
      </c>
      <c r="D17" s="8" t="s">
        <v>28</v>
      </c>
      <c r="E17" s="10" t="s">
        <v>69</v>
      </c>
      <c r="F17" s="4">
        <f t="shared" si="0"/>
        <v>1</v>
      </c>
      <c r="H17" t="str" cm="1">
        <f t="array" ref="H17">[1]!Array_to_Dax_Strings(B17,D17)</f>
        <v xml:space="preserve">{ "Base L1" , "" } </v>
      </c>
      <c r="I17" t="s">
        <v>92</v>
      </c>
      <c r="K17" t="s">
        <v>20</v>
      </c>
      <c r="L17" t="s">
        <v>6</v>
      </c>
      <c r="M17">
        <f t="shared" si="1"/>
        <v>1</v>
      </c>
    </row>
    <row r="18" spans="1:13" ht="30" x14ac:dyDescent="0.25">
      <c r="A18" s="7" t="s">
        <v>0</v>
      </c>
      <c r="B18" s="7" t="s">
        <v>17</v>
      </c>
      <c r="C18" s="7" t="s">
        <v>57</v>
      </c>
      <c r="D18" s="8" t="s">
        <v>28</v>
      </c>
      <c r="E18" s="10" t="s">
        <v>67</v>
      </c>
      <c r="F18" s="4">
        <f t="shared" si="0"/>
        <v>1</v>
      </c>
      <c r="H18" t="str" cm="1">
        <f t="array" ref="H18">[1]!Array_to_Dax_Strings(B18,D18)</f>
        <v xml:space="preserve">{ "Base Planes" , "" } </v>
      </c>
      <c r="I18" t="s">
        <v>92</v>
      </c>
      <c r="K18" t="s">
        <v>20</v>
      </c>
      <c r="L18" t="s">
        <v>7</v>
      </c>
      <c r="M18">
        <f t="shared" si="1"/>
        <v>1</v>
      </c>
    </row>
    <row r="19" spans="1:13" ht="30" x14ac:dyDescent="0.25">
      <c r="A19" s="7" t="s">
        <v>0</v>
      </c>
      <c r="B19" s="7" t="s">
        <v>18</v>
      </c>
      <c r="C19" s="7" t="s">
        <v>57</v>
      </c>
      <c r="D19" s="8" t="s">
        <v>28</v>
      </c>
      <c r="E19" s="10" t="s">
        <v>68</v>
      </c>
      <c r="F19" s="4">
        <f t="shared" si="0"/>
        <v>1</v>
      </c>
      <c r="H19" t="str" cm="1">
        <f t="array" ref="H19">[1]!Array_to_Dax_Strings(B19,D19)</f>
        <v xml:space="preserve">{ "BaseTipoPlanes" , "" } </v>
      </c>
      <c r="I19" t="s">
        <v>92</v>
      </c>
      <c r="K19" t="s">
        <v>20</v>
      </c>
      <c r="L19" t="s">
        <v>8</v>
      </c>
      <c r="M19">
        <f t="shared" si="1"/>
        <v>1</v>
      </c>
    </row>
    <row r="20" spans="1:13" ht="30" x14ac:dyDescent="0.25">
      <c r="A20" s="7" t="s">
        <v>0</v>
      </c>
      <c r="B20" s="7" t="s">
        <v>19</v>
      </c>
      <c r="C20" s="7" t="s">
        <v>57</v>
      </c>
      <c r="D20" s="8" t="s">
        <v>28</v>
      </c>
      <c r="E20" s="10" t="s">
        <v>69</v>
      </c>
      <c r="F20" s="4">
        <f t="shared" si="0"/>
        <v>1</v>
      </c>
      <c r="H20" t="str" cm="1">
        <f t="array" ref="H20">[1]!Array_to_Dax_Strings(B20,D20)</f>
        <v xml:space="preserve">{ "Equivalentes" , "" } </v>
      </c>
      <c r="I20" t="s">
        <v>92</v>
      </c>
      <c r="K20" t="s">
        <v>20</v>
      </c>
      <c r="L20" t="s">
        <v>9</v>
      </c>
      <c r="M20">
        <f t="shared" si="1"/>
        <v>1</v>
      </c>
    </row>
    <row r="21" spans="1:13" ht="30" x14ac:dyDescent="0.25">
      <c r="A21" s="7" t="s">
        <v>0</v>
      </c>
      <c r="B21" s="7" t="s">
        <v>20</v>
      </c>
      <c r="C21" s="7" t="s">
        <v>96</v>
      </c>
      <c r="D21" s="8" t="s">
        <v>71</v>
      </c>
      <c r="E21" s="10"/>
      <c r="F21" s="4">
        <f t="shared" si="0"/>
        <v>1</v>
      </c>
      <c r="H21" t="str" cm="1">
        <f t="array" ref="H21">[1]!Array_to_Dax_Strings(B21,D21)</f>
        <v xml:space="preserve">{ "Inventario TGT" , "1" } </v>
      </c>
      <c r="I21" t="s">
        <v>92</v>
      </c>
      <c r="K21" t="s">
        <v>21</v>
      </c>
      <c r="L21" t="s">
        <v>10</v>
      </c>
      <c r="M21">
        <f t="shared" si="1"/>
        <v>1</v>
      </c>
    </row>
    <row r="22" spans="1:13" ht="30" x14ac:dyDescent="0.25">
      <c r="A22" s="7" t="s">
        <v>0</v>
      </c>
      <c r="B22" s="7" t="s">
        <v>21</v>
      </c>
      <c r="C22" s="7" t="s">
        <v>96</v>
      </c>
      <c r="D22" s="8" t="s">
        <v>70</v>
      </c>
      <c r="E22" s="9"/>
      <c r="F22" s="4">
        <f t="shared" si="0"/>
        <v>1</v>
      </c>
      <c r="H22" t="str" cm="1">
        <f t="array" ref="H22">[1]!Array_to_Dax_Strings(B22,D22)</f>
        <v xml:space="preserve">{ "Inventario TGT NOS" , "1" } </v>
      </c>
      <c r="I22" t="s">
        <v>92</v>
      </c>
      <c r="K22" t="s">
        <v>21</v>
      </c>
      <c r="L22" t="s">
        <v>11</v>
      </c>
      <c r="M22">
        <f t="shared" si="1"/>
        <v>1</v>
      </c>
    </row>
    <row r="23" spans="1:13" x14ac:dyDescent="0.25">
      <c r="A23" s="7" t="s">
        <v>0</v>
      </c>
      <c r="B23" s="7" t="s">
        <v>22</v>
      </c>
      <c r="C23" s="7" t="s">
        <v>96</v>
      </c>
      <c r="D23" s="8" t="s">
        <v>72</v>
      </c>
      <c r="E23" s="9"/>
      <c r="F23" s="4">
        <f t="shared" si="0"/>
        <v>1</v>
      </c>
      <c r="H23" t="str" cm="1">
        <f t="array" ref="H23">[1]!Array_to_Dax_Strings(B23,D23)</f>
        <v xml:space="preserve">{ "LAP ADOC" , "1" } </v>
      </c>
      <c r="I23" t="s">
        <v>92</v>
      </c>
      <c r="K23" t="s">
        <v>21</v>
      </c>
      <c r="L23" t="s">
        <v>12</v>
      </c>
      <c r="M23">
        <f t="shared" si="1"/>
        <v>1</v>
      </c>
    </row>
    <row r="24" spans="1:13" x14ac:dyDescent="0.25">
      <c r="A24" s="7" t="s">
        <v>0</v>
      </c>
      <c r="B24" s="7" t="s">
        <v>23</v>
      </c>
      <c r="C24" s="7" t="s">
        <v>96</v>
      </c>
      <c r="D24" s="8" t="s">
        <v>24</v>
      </c>
      <c r="E24" s="9"/>
      <c r="F24" s="4">
        <f t="shared" si="0"/>
        <v>2</v>
      </c>
      <c r="H24" t="str" cm="1">
        <f t="array" ref="H24">[1]!Array_to_Dax_Strings(B24,D24)</f>
        <v xml:space="preserve">{ "LAP INTER" , "1" } </v>
      </c>
      <c r="I24" t="s">
        <v>92</v>
      </c>
      <c r="K24" t="s">
        <v>21</v>
      </c>
      <c r="L24" t="s">
        <v>13</v>
      </c>
      <c r="M24">
        <f t="shared" si="1"/>
        <v>1</v>
      </c>
    </row>
    <row r="25" spans="1:13" ht="30" x14ac:dyDescent="0.25">
      <c r="A25" s="7" t="s">
        <v>0</v>
      </c>
      <c r="B25" s="7" t="s">
        <v>24</v>
      </c>
      <c r="C25" s="7" t="s">
        <v>57</v>
      </c>
      <c r="D25" s="8"/>
      <c r="E25" s="10" t="s">
        <v>73</v>
      </c>
      <c r="F25" s="4">
        <f t="shared" si="0"/>
        <v>2</v>
      </c>
      <c r="H25" t="str" cm="1">
        <f t="array" ref="H25">[1]!Array_to_Dax_Strings(B25,D25)</f>
        <v xml:space="preserve">{ "LAP Open" , "1" } </v>
      </c>
      <c r="I25" t="s">
        <v>92</v>
      </c>
      <c r="K25" t="s">
        <v>21</v>
      </c>
      <c r="L25" t="s">
        <v>27</v>
      </c>
      <c r="M25">
        <f t="shared" si="1"/>
        <v>1</v>
      </c>
    </row>
    <row r="26" spans="1:13" x14ac:dyDescent="0.25">
      <c r="A26" s="7" t="s">
        <v>0</v>
      </c>
      <c r="B26" s="7" t="s">
        <v>25</v>
      </c>
      <c r="C26" s="7" t="s">
        <v>99</v>
      </c>
      <c r="D26" s="8"/>
      <c r="E26" s="10" t="s">
        <v>74</v>
      </c>
      <c r="F26" s="4">
        <f t="shared" si="0"/>
        <v>1</v>
      </c>
      <c r="H26" t="str" cm="1">
        <f t="array" ref="H26">[1]!Array_to_Dax_Strings(B26,D26)</f>
        <v xml:space="preserve">{ "LAP PAR2" , "1" } </v>
      </c>
      <c r="I26" t="s">
        <v>92</v>
      </c>
      <c r="K26" t="s">
        <v>22</v>
      </c>
      <c r="L26" t="s">
        <v>15</v>
      </c>
      <c r="M26">
        <f t="shared" si="1"/>
        <v>1</v>
      </c>
    </row>
    <row r="27" spans="1:13" x14ac:dyDescent="0.25">
      <c r="A27" s="7" t="s">
        <v>0</v>
      </c>
      <c r="B27" s="7" t="s">
        <v>26</v>
      </c>
      <c r="C27" s="7" t="s">
        <v>75</v>
      </c>
      <c r="D27" s="8" t="s">
        <v>77</v>
      </c>
      <c r="E27" s="10" t="s">
        <v>76</v>
      </c>
      <c r="F27" s="4">
        <f t="shared" si="0"/>
        <v>1</v>
      </c>
      <c r="H27" t="str" cm="1">
        <f t="array" ref="H27">[1]!Array_to_Dax_Strings(B27,D27)</f>
        <v xml:space="preserve">{ "LAP Planner 1" , "" } </v>
      </c>
      <c r="I27" t="s">
        <v>92</v>
      </c>
      <c r="K27" t="s">
        <v>22</v>
      </c>
      <c r="L27" t="s">
        <v>16</v>
      </c>
      <c r="M27">
        <f t="shared" si="1"/>
        <v>1</v>
      </c>
    </row>
    <row r="28" spans="1:13" x14ac:dyDescent="0.25">
      <c r="A28" s="7" t="s">
        <v>0</v>
      </c>
      <c r="B28" s="7" t="s">
        <v>27</v>
      </c>
      <c r="C28" s="7" t="s">
        <v>99</v>
      </c>
      <c r="D28" s="8" t="s">
        <v>79</v>
      </c>
      <c r="E28" s="10" t="s">
        <v>78</v>
      </c>
      <c r="F28" s="4">
        <f t="shared" si="0"/>
        <v>2</v>
      </c>
      <c r="H28" t="str" cm="1">
        <f t="array" ref="H28">[1]!Array_to_Dax_Strings(B28,D28)</f>
        <v xml:space="preserve">{ "LAP Planner 2" , "" } </v>
      </c>
      <c r="I28" t="s">
        <v>92</v>
      </c>
      <c r="K28" t="s">
        <v>22</v>
      </c>
      <c r="L28" t="s">
        <v>14</v>
      </c>
      <c r="M28">
        <f t="shared" si="1"/>
        <v>1</v>
      </c>
    </row>
    <row r="29" spans="1:13" x14ac:dyDescent="0.25">
      <c r="A29" s="7" t="s">
        <v>0</v>
      </c>
      <c r="B29" s="7" t="s">
        <v>28</v>
      </c>
      <c r="C29" s="7" t="s">
        <v>101</v>
      </c>
      <c r="D29" s="8"/>
      <c r="E29" s="10" t="s">
        <v>80</v>
      </c>
      <c r="F29" s="4">
        <f t="shared" si="0"/>
        <v>17</v>
      </c>
      <c r="H29" t="str" cm="1">
        <f t="array" ref="H29">[1]!Array_to_Dax_Strings(B29,D29)</f>
        <v xml:space="preserve">{ "LAP Planner 3" , "" } </v>
      </c>
      <c r="I29" t="s">
        <v>92</v>
      </c>
      <c r="K29" t="s">
        <v>23</v>
      </c>
      <c r="L29" t="s">
        <v>24</v>
      </c>
      <c r="M29">
        <f t="shared" si="1"/>
        <v>1</v>
      </c>
    </row>
    <row r="30" spans="1:13" ht="30" x14ac:dyDescent="0.25">
      <c r="A30" s="7" t="s">
        <v>0</v>
      </c>
      <c r="B30" s="7" t="s">
        <v>29</v>
      </c>
      <c r="C30" s="7" t="s">
        <v>57</v>
      </c>
      <c r="D30" s="8" t="s">
        <v>28</v>
      </c>
      <c r="E30" s="10" t="s">
        <v>81</v>
      </c>
      <c r="F30" s="4">
        <f t="shared" si="0"/>
        <v>1</v>
      </c>
      <c r="H30" t="str" cm="1">
        <f t="array" ref="H30">[1]!Array_to_Dax_Strings(B30,D30)</f>
        <v xml:space="preserve">{ "LAP Planner 4" , "" } </v>
      </c>
      <c r="I30" t="s">
        <v>92</v>
      </c>
      <c r="K30" t="s">
        <v>26</v>
      </c>
      <c r="L30" t="s">
        <v>25</v>
      </c>
      <c r="M30">
        <f t="shared" si="1"/>
        <v>1</v>
      </c>
    </row>
    <row r="31" spans="1:13" x14ac:dyDescent="0.25">
      <c r="A31" s="7" t="s">
        <v>0</v>
      </c>
      <c r="B31" s="7" t="s">
        <v>30</v>
      </c>
      <c r="C31" s="7" t="s">
        <v>99</v>
      </c>
      <c r="D31" s="8"/>
      <c r="E31" s="10" t="s">
        <v>78</v>
      </c>
      <c r="F31" s="4">
        <f t="shared" si="0"/>
        <v>0</v>
      </c>
      <c r="H31" t="str" cm="1">
        <f t="array" ref="H31">[1]!Array_to_Dax_Strings(B31,D31)</f>
        <v xml:space="preserve">{ "Reservas L1" , "1" } </v>
      </c>
      <c r="I31" t="s">
        <v>92</v>
      </c>
      <c r="K31" t="s">
        <v>26</v>
      </c>
      <c r="L31" t="s">
        <v>28</v>
      </c>
      <c r="M31">
        <f t="shared" si="1"/>
        <v>1</v>
      </c>
    </row>
    <row r="32" spans="1:13" x14ac:dyDescent="0.25">
      <c r="A32" s="7" t="s">
        <v>0</v>
      </c>
      <c r="B32" s="7" t="s">
        <v>31</v>
      </c>
      <c r="C32" s="7" t="s">
        <v>96</v>
      </c>
      <c r="D32" s="8" t="s">
        <v>48</v>
      </c>
      <c r="E32" s="9"/>
      <c r="F32" s="4">
        <f t="shared" si="0"/>
        <v>0</v>
      </c>
      <c r="H32" t="str" cm="1">
        <f t="array" ref="H32">[1]!Array_to_Dax_Strings(B32,D32)</f>
        <v xml:space="preserve">{ "EKPO import" , "1" } </v>
      </c>
      <c r="I32" t="s">
        <v>92</v>
      </c>
      <c r="K32" t="s">
        <v>27</v>
      </c>
      <c r="L32" t="s">
        <v>28</v>
      </c>
      <c r="M32">
        <f t="shared" si="1"/>
        <v>1</v>
      </c>
    </row>
    <row r="33" spans="1:13" x14ac:dyDescent="0.25">
      <c r="A33" s="7" t="s">
        <v>32</v>
      </c>
      <c r="B33" s="8" t="s">
        <v>35</v>
      </c>
      <c r="C33" s="7" t="s">
        <v>82</v>
      </c>
      <c r="D33" s="8"/>
      <c r="E33" s="9"/>
      <c r="F33" s="4">
        <f t="shared" si="0"/>
        <v>0</v>
      </c>
      <c r="H33" t="str" cm="1">
        <f t="array" ref="H33">[1]!Array_to_Dax_Strings(B33,D33)</f>
        <v xml:space="preserve">{ "ALMACENES" , "" } </v>
      </c>
      <c r="I33" t="s">
        <v>92</v>
      </c>
      <c r="K33" t="s">
        <v>27</v>
      </c>
      <c r="L33" t="s">
        <v>20</v>
      </c>
      <c r="M33">
        <f t="shared" si="1"/>
        <v>1</v>
      </c>
    </row>
    <row r="34" spans="1:13" x14ac:dyDescent="0.25">
      <c r="A34" s="7" t="s">
        <v>32</v>
      </c>
      <c r="B34" s="8" t="s">
        <v>33</v>
      </c>
      <c r="C34" s="7" t="s">
        <v>54</v>
      </c>
      <c r="D34" s="8"/>
      <c r="E34" s="9"/>
      <c r="F34" s="4">
        <f t="shared" si="0"/>
        <v>0</v>
      </c>
      <c r="H34" t="str" cm="1">
        <f t="array" ref="H34">[1]!Array_to_Dax_Strings(B34,D34)</f>
        <v xml:space="preserve">{ "Arribos" , "1" } </v>
      </c>
      <c r="I34" t="s">
        <v>92</v>
      </c>
      <c r="K34" t="s">
        <v>29</v>
      </c>
      <c r="L34" t="s">
        <v>28</v>
      </c>
      <c r="M34">
        <f t="shared" si="1"/>
        <v>1</v>
      </c>
    </row>
    <row r="35" spans="1:13" x14ac:dyDescent="0.25">
      <c r="A35" s="7" t="s">
        <v>32</v>
      </c>
      <c r="B35" s="8" t="s">
        <v>42</v>
      </c>
      <c r="C35" s="7" t="s">
        <v>99</v>
      </c>
      <c r="D35" s="8" t="s">
        <v>83</v>
      </c>
      <c r="E35" s="10" t="s">
        <v>78</v>
      </c>
      <c r="F35" s="4">
        <f t="shared" si="0"/>
        <v>1</v>
      </c>
      <c r="H35" t="str" cm="1">
        <f t="array" ref="H35">[1]!Array_to_Dax_Strings(B35,D35)</f>
        <v xml:space="preserve">{ "Arribos sql original" , "" } </v>
      </c>
      <c r="I35" t="s">
        <v>92</v>
      </c>
      <c r="K35" t="s">
        <v>42</v>
      </c>
      <c r="L35" t="s">
        <v>28</v>
      </c>
      <c r="M35">
        <f t="shared" si="1"/>
        <v>1</v>
      </c>
    </row>
    <row r="36" spans="1:13" x14ac:dyDescent="0.25">
      <c r="A36" s="7" t="s">
        <v>32</v>
      </c>
      <c r="B36" s="8" t="s">
        <v>43</v>
      </c>
      <c r="C36" s="7" t="s">
        <v>99</v>
      </c>
      <c r="D36" s="8"/>
      <c r="E36" s="10" t="s">
        <v>78</v>
      </c>
      <c r="F36" s="4">
        <f t="shared" si="0"/>
        <v>0</v>
      </c>
      <c r="H36" t="str" cm="1">
        <f t="array" ref="H36">[1]!Array_to_Dax_Strings(B36,D36)</f>
        <v xml:space="preserve">{ "DatosArticulos" , "" } </v>
      </c>
      <c r="I36" t="s">
        <v>92</v>
      </c>
      <c r="K36" t="s">
        <v>42</v>
      </c>
      <c r="L36" t="s">
        <v>21</v>
      </c>
      <c r="M36">
        <f t="shared" si="1"/>
        <v>1</v>
      </c>
    </row>
    <row r="37" spans="1:13" x14ac:dyDescent="0.25">
      <c r="A37" s="7" t="s">
        <v>32</v>
      </c>
      <c r="B37" s="8" t="s">
        <v>48</v>
      </c>
      <c r="C37" s="7" t="s">
        <v>100</v>
      </c>
      <c r="D37" s="8"/>
      <c r="E37" s="11" t="s">
        <v>84</v>
      </c>
      <c r="F37" s="4">
        <f t="shared" si="0"/>
        <v>0</v>
      </c>
      <c r="H37" t="str" cm="1">
        <f t="array" ref="H37">[1]!Array_to_Dax_Strings(B37,D37)</f>
        <v xml:space="preserve">{ "Jerarquía Base" , "1" } </v>
      </c>
      <c r="I37" t="s">
        <v>92</v>
      </c>
      <c r="K37" t="s">
        <v>39</v>
      </c>
      <c r="L37" t="s">
        <v>28</v>
      </c>
      <c r="M37">
        <f t="shared" si="1"/>
        <v>1</v>
      </c>
    </row>
    <row r="38" spans="1:13" ht="30" x14ac:dyDescent="0.25">
      <c r="A38" s="7" t="s">
        <v>32</v>
      </c>
      <c r="B38" s="8" t="s">
        <v>47</v>
      </c>
      <c r="C38" s="7" t="s">
        <v>57</v>
      </c>
      <c r="D38" s="8"/>
      <c r="E38" s="11" t="s">
        <v>73</v>
      </c>
      <c r="F38" s="4">
        <f t="shared" si="0"/>
        <v>0</v>
      </c>
      <c r="H38" t="str" cm="1">
        <f t="array" ref="H38">[1]!Array_to_Dax_Strings(B38,D38)</f>
        <v xml:space="preserve">{ "UltimaFecha OTB" , "" } </v>
      </c>
      <c r="I38" t="s">
        <v>92</v>
      </c>
      <c r="K38" t="s">
        <v>39</v>
      </c>
      <c r="L38" t="s">
        <v>29</v>
      </c>
      <c r="M38">
        <f t="shared" si="1"/>
        <v>1</v>
      </c>
    </row>
    <row r="39" spans="1:13" x14ac:dyDescent="0.25">
      <c r="A39" s="7" t="s">
        <v>32</v>
      </c>
      <c r="B39" s="8" t="s">
        <v>34</v>
      </c>
      <c r="C39" s="7" t="s">
        <v>82</v>
      </c>
      <c r="D39" s="8"/>
      <c r="E39" s="9"/>
      <c r="F39" s="4">
        <f t="shared" si="0"/>
        <v>0</v>
      </c>
      <c r="H39" t="str" cm="1">
        <f t="array" ref="H39">[1]!Array_to_Dax_Strings(B39,D39)</f>
        <v xml:space="preserve">{ "Agrupacion_Marcas" , "" } </v>
      </c>
      <c r="I39" t="s">
        <v>92</v>
      </c>
      <c r="K39" t="s">
        <v>44</v>
      </c>
      <c r="L39" t="s">
        <v>45</v>
      </c>
      <c r="M39">
        <f t="shared" si="1"/>
        <v>1</v>
      </c>
    </row>
    <row r="40" spans="1:13" x14ac:dyDescent="0.25">
      <c r="A40" s="7" t="s">
        <v>32</v>
      </c>
      <c r="B40" s="7" t="s">
        <v>50</v>
      </c>
      <c r="C40" s="7" t="s">
        <v>85</v>
      </c>
      <c r="D40" s="8"/>
      <c r="E40" s="11" t="s">
        <v>50</v>
      </c>
      <c r="F40" s="4">
        <f t="shared" si="0"/>
        <v>0</v>
      </c>
      <c r="H40" t="str" cm="1">
        <f t="array" ref="H40">[1]!Array_to_Dax_Strings(B40,D40)</f>
        <v xml:space="preserve">{ "ArticuloProveedor" , "" } </v>
      </c>
      <c r="I40" t="s">
        <v>92</v>
      </c>
      <c r="K40" t="s">
        <v>44</v>
      </c>
      <c r="L40" t="s">
        <v>6</v>
      </c>
      <c r="M40">
        <f t="shared" si="1"/>
        <v>1</v>
      </c>
    </row>
    <row r="41" spans="1:13" ht="30" x14ac:dyDescent="0.25">
      <c r="A41" s="7" t="s">
        <v>32</v>
      </c>
      <c r="B41" s="8" t="s">
        <v>39</v>
      </c>
      <c r="C41" s="7" t="s">
        <v>57</v>
      </c>
      <c r="D41" s="8" t="s">
        <v>87</v>
      </c>
      <c r="E41" s="11" t="s">
        <v>86</v>
      </c>
      <c r="F41" s="4">
        <f t="shared" si="0"/>
        <v>1</v>
      </c>
      <c r="H41" t="str" cm="1">
        <f t="array" ref="H41">[1]!Array_to_Dax_Strings(B41,D41)</f>
        <v xml:space="preserve">{ "" , "27" } </v>
      </c>
      <c r="I41" t="s">
        <v>92</v>
      </c>
      <c r="K41" t="s">
        <v>44</v>
      </c>
      <c r="L41" t="s">
        <v>7</v>
      </c>
      <c r="M41">
        <f t="shared" si="1"/>
        <v>1</v>
      </c>
    </row>
    <row r="42" spans="1:13" ht="30" x14ac:dyDescent="0.25">
      <c r="A42" s="7" t="s">
        <v>32</v>
      </c>
      <c r="B42" s="8" t="s">
        <v>44</v>
      </c>
      <c r="C42" s="7" t="s">
        <v>96</v>
      </c>
      <c r="D42" s="8" t="s">
        <v>88</v>
      </c>
      <c r="E42" s="9"/>
      <c r="F42" s="4">
        <f t="shared" si="0"/>
        <v>1</v>
      </c>
      <c r="H42" t="str" cm="1">
        <f t="array" ref="H42">[1]!Array_to_Dax_Strings(B42,D42)</f>
        <v xml:space="preserve">{ "" , "" } </v>
      </c>
      <c r="I42" t="s">
        <v>92</v>
      </c>
      <c r="K42" t="s">
        <v>44</v>
      </c>
      <c r="L42" t="s">
        <v>8</v>
      </c>
      <c r="M42">
        <f t="shared" si="1"/>
        <v>1</v>
      </c>
    </row>
    <row r="43" spans="1:13" ht="30" x14ac:dyDescent="0.25">
      <c r="A43" s="7" t="s">
        <v>32</v>
      </c>
      <c r="B43" s="8" t="s">
        <v>46</v>
      </c>
      <c r="C43" s="7" t="s">
        <v>57</v>
      </c>
      <c r="D43" s="8" t="s">
        <v>28</v>
      </c>
      <c r="E43" s="11" t="s">
        <v>89</v>
      </c>
      <c r="F43" s="4">
        <f t="shared" si="0"/>
        <v>1</v>
      </c>
      <c r="H43" t="str" cm="1">
        <f t="array" ref="H43">[1]!Array_to_Dax_Strings(B43,D43)</f>
        <v xml:space="preserve">{ "" , "" } </v>
      </c>
      <c r="I43" t="s">
        <v>92</v>
      </c>
      <c r="K43" t="s">
        <v>44</v>
      </c>
      <c r="L43" t="s">
        <v>46</v>
      </c>
      <c r="M43">
        <f t="shared" si="1"/>
        <v>1</v>
      </c>
    </row>
    <row r="44" spans="1:13" x14ac:dyDescent="0.25">
      <c r="A44" s="7" t="s">
        <v>32</v>
      </c>
      <c r="B44" s="8" t="s">
        <v>45</v>
      </c>
      <c r="C44" s="7" t="s">
        <v>57</v>
      </c>
      <c r="D44" s="8"/>
      <c r="E44" s="11" t="s">
        <v>90</v>
      </c>
      <c r="F44" s="4">
        <f t="shared" si="0"/>
        <v>2</v>
      </c>
      <c r="H44" t="str" cm="1">
        <f t="array" ref="H44">[1]!Array_to_Dax_Strings(B44,D44)</f>
        <v xml:space="preserve">{ "" , "" } </v>
      </c>
      <c r="I44" t="s">
        <v>92</v>
      </c>
      <c r="K44" t="s">
        <v>46</v>
      </c>
      <c r="L44" t="s">
        <v>28</v>
      </c>
      <c r="M44">
        <f t="shared" si="1"/>
        <v>1</v>
      </c>
    </row>
    <row r="45" spans="1:13" ht="60" x14ac:dyDescent="0.25">
      <c r="A45" s="7" t="s">
        <v>32</v>
      </c>
      <c r="B45" s="8" t="s">
        <v>40</v>
      </c>
      <c r="C45" s="7" t="s">
        <v>85</v>
      </c>
      <c r="D45" s="8" t="s">
        <v>91</v>
      </c>
      <c r="E45" s="11" t="s">
        <v>50</v>
      </c>
      <c r="F45" s="4">
        <f t="shared" si="0"/>
        <v>0</v>
      </c>
      <c r="H45" t="str" cm="1">
        <f t="array" ref="H45">[1]!Array_to_Dax_Strings(B45,D45)</f>
        <v xml:space="preserve">{ "" , "" } </v>
      </c>
      <c r="I45" t="s">
        <v>92</v>
      </c>
      <c r="K45" t="s">
        <v>40</v>
      </c>
      <c r="L45" t="s">
        <v>42</v>
      </c>
      <c r="M45">
        <f t="shared" si="1"/>
        <v>1</v>
      </c>
    </row>
    <row r="46" spans="1:13" x14ac:dyDescent="0.25">
      <c r="A46" s="7" t="s">
        <v>32</v>
      </c>
      <c r="B46" s="8" t="s">
        <v>41</v>
      </c>
      <c r="C46" s="7" t="s">
        <v>96</v>
      </c>
      <c r="D46" s="8" t="s">
        <v>2</v>
      </c>
      <c r="E46" s="9"/>
      <c r="F46" s="4">
        <f t="shared" si="0"/>
        <v>0</v>
      </c>
      <c r="H46" t="str" cm="1">
        <f t="array" ref="H46">[1]!Array_to_Dax_Strings(B46,D46)</f>
        <v xml:space="preserve">{ "" , "" } </v>
      </c>
      <c r="I46" t="s">
        <v>92</v>
      </c>
      <c r="K46" t="s">
        <v>40</v>
      </c>
      <c r="L46" t="s">
        <v>23</v>
      </c>
      <c r="M46">
        <f t="shared" si="1"/>
        <v>1</v>
      </c>
    </row>
    <row r="47" spans="1:13" x14ac:dyDescent="0.25">
      <c r="A47" s="7" t="s">
        <v>32</v>
      </c>
      <c r="B47" s="8" t="s">
        <v>36</v>
      </c>
      <c r="C47" s="7" t="s">
        <v>96</v>
      </c>
      <c r="D47" s="8" t="s">
        <v>23</v>
      </c>
      <c r="E47" s="9"/>
      <c r="F47" s="4">
        <f t="shared" si="0"/>
        <v>0</v>
      </c>
      <c r="H47" t="str" cm="1">
        <f t="array" ref="H47">[1]!Array_to_Dax_Strings(B47,D47)</f>
        <v xml:space="preserve">{ "" , "" } </v>
      </c>
      <c r="I47" t="s">
        <v>92</v>
      </c>
      <c r="K47" t="s">
        <v>40</v>
      </c>
      <c r="L47" t="s">
        <v>3</v>
      </c>
      <c r="M47">
        <f t="shared" si="1"/>
        <v>1</v>
      </c>
    </row>
    <row r="48" spans="1:13" x14ac:dyDescent="0.25">
      <c r="A48" s="7" t="s">
        <v>32</v>
      </c>
      <c r="B48" s="8" t="s">
        <v>38</v>
      </c>
      <c r="C48" s="7" t="s">
        <v>96</v>
      </c>
      <c r="D48" s="8" t="s">
        <v>24</v>
      </c>
      <c r="E48" s="9"/>
      <c r="F48" s="4">
        <f t="shared" si="0"/>
        <v>0</v>
      </c>
      <c r="H48" t="str" cm="1">
        <f t="array" ref="H48">[1]!Array_to_Dax_Strings(B48,D48)</f>
        <v xml:space="preserve">{ "" , "" } </v>
      </c>
      <c r="I48" t="s">
        <v>92</v>
      </c>
      <c r="K48" t="s">
        <v>40</v>
      </c>
      <c r="L48" t="s">
        <v>17</v>
      </c>
      <c r="M48">
        <f t="shared" si="1"/>
        <v>1</v>
      </c>
    </row>
    <row r="49" spans="1:13" x14ac:dyDescent="0.25">
      <c r="A49" s="7" t="s">
        <v>32</v>
      </c>
      <c r="B49" s="8" t="s">
        <v>49</v>
      </c>
      <c r="C49" s="7" t="s">
        <v>82</v>
      </c>
      <c r="D49" s="8"/>
      <c r="E49" s="9"/>
      <c r="F49" s="4">
        <f t="shared" si="0"/>
        <v>0</v>
      </c>
      <c r="H49" t="str" cm="1">
        <f t="array" ref="H49">[1]!Array_to_Dax_Strings(B49,D49)</f>
        <v xml:space="preserve">{ "" , "" } </v>
      </c>
      <c r="I49" t="s">
        <v>92</v>
      </c>
      <c r="K49" t="s">
        <v>40</v>
      </c>
      <c r="L49" t="s">
        <v>18</v>
      </c>
      <c r="M49">
        <f t="shared" si="1"/>
        <v>1</v>
      </c>
    </row>
    <row r="50" spans="1:13" x14ac:dyDescent="0.25">
      <c r="A50" s="7" t="s">
        <v>32</v>
      </c>
      <c r="B50" s="8" t="s">
        <v>37</v>
      </c>
      <c r="C50" s="7" t="s">
        <v>82</v>
      </c>
      <c r="D50" s="8"/>
      <c r="E50" s="9"/>
      <c r="F50" s="4">
        <f t="shared" si="0"/>
        <v>0</v>
      </c>
      <c r="H50" t="str" cm="1">
        <f t="array" ref="H50">[1]!Array_to_Dax_Strings(B50,D50)</f>
        <v xml:space="preserve">{ "" , "" } </v>
      </c>
      <c r="I50" t="s">
        <v>92</v>
      </c>
      <c r="K50" t="s">
        <v>40</v>
      </c>
      <c r="L50" t="s">
        <v>19</v>
      </c>
      <c r="M50">
        <f t="shared" si="1"/>
        <v>1</v>
      </c>
    </row>
    <row r="51" spans="1:13" x14ac:dyDescent="0.25">
      <c r="K51" t="s">
        <v>40</v>
      </c>
      <c r="L51" t="s">
        <v>22</v>
      </c>
      <c r="M51">
        <f t="shared" si="1"/>
        <v>1</v>
      </c>
    </row>
    <row r="52" spans="1:13" x14ac:dyDescent="0.25">
      <c r="K52" t="s">
        <v>40</v>
      </c>
      <c r="L52" t="s">
        <v>39</v>
      </c>
      <c r="M52">
        <f t="shared" si="1"/>
        <v>1</v>
      </c>
    </row>
    <row r="53" spans="1:13" x14ac:dyDescent="0.25">
      <c r="K53" t="s">
        <v>40</v>
      </c>
      <c r="L53" t="s">
        <v>44</v>
      </c>
      <c r="M53">
        <f t="shared" si="1"/>
        <v>1</v>
      </c>
    </row>
    <row r="54" spans="1:13" x14ac:dyDescent="0.25">
      <c r="K54" t="s">
        <v>40</v>
      </c>
      <c r="L54" t="s">
        <v>28</v>
      </c>
      <c r="M54">
        <f t="shared" si="1"/>
        <v>1</v>
      </c>
    </row>
    <row r="55" spans="1:13" x14ac:dyDescent="0.25">
      <c r="K55" t="s">
        <v>40</v>
      </c>
      <c r="L55" t="s">
        <v>26</v>
      </c>
      <c r="M55">
        <f t="shared" si="1"/>
        <v>1</v>
      </c>
    </row>
    <row r="56" spans="1:13" x14ac:dyDescent="0.25">
      <c r="K56" t="s">
        <v>41</v>
      </c>
      <c r="L56" t="s">
        <v>2</v>
      </c>
      <c r="M56">
        <f t="shared" si="1"/>
        <v>1</v>
      </c>
    </row>
    <row r="57" spans="1:13" x14ac:dyDescent="0.25">
      <c r="K57" t="s">
        <v>36</v>
      </c>
      <c r="L57" t="s">
        <v>23</v>
      </c>
      <c r="M57">
        <f t="shared" si="1"/>
        <v>1</v>
      </c>
    </row>
    <row r="58" spans="1:13" x14ac:dyDescent="0.25">
      <c r="K58" t="s">
        <v>38</v>
      </c>
      <c r="L58" t="s">
        <v>24</v>
      </c>
      <c r="M58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Detalle de acciones</vt:lpstr>
      <vt:lpstr>Origenes</vt:lpstr>
      <vt:lpstr>Hoja2</vt:lpstr>
      <vt:lpstr>Base OTB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Alvarado</dc:creator>
  <cp:lastModifiedBy>Mario Alvarado</cp:lastModifiedBy>
  <dcterms:created xsi:type="dcterms:W3CDTF">2025-07-03T16:36:11Z</dcterms:created>
  <dcterms:modified xsi:type="dcterms:W3CDTF">2025-07-17T18:31:58Z</dcterms:modified>
</cp:coreProperties>
</file>