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ib_000\Documents\MIS DOCS\SVNwc\AED2-2022\UT7\"/>
    </mc:Choice>
  </mc:AlternateContent>
  <bookViews>
    <workbookView xWindow="120" yWindow="48" windowWidth="19152" windowHeight="7992" tabRatio="714"/>
  </bookViews>
  <sheets>
    <sheet name="COMPARACION ENTRE ALGORITMOS" sheetId="4" r:id="rId1"/>
    <sheet name="BURBUJA" sheetId="1" r:id="rId2"/>
    <sheet name="INSERCION DIR." sheetId="7" r:id="rId3"/>
    <sheet name="SELECCION DIR." sheetId="2" r:id="rId4"/>
    <sheet name="QUICKSORT" sheetId="3" r:id="rId5"/>
    <sheet name="SHELLSORT" sheetId="8" r:id="rId6"/>
    <sheet name="HEAPSORT" sheetId="6" r:id="rId7"/>
  </sheets>
  <calcPr calcId="171027"/>
</workbook>
</file>

<file path=xl/calcChain.xml><?xml version="1.0" encoding="utf-8"?>
<calcChain xmlns="http://schemas.openxmlformats.org/spreadsheetml/2006/main">
  <c r="D21" i="4" l="1"/>
  <c r="D22" i="4"/>
  <c r="D23" i="4"/>
  <c r="E14" i="4"/>
  <c r="E15" i="4"/>
  <c r="E16" i="4"/>
  <c r="F21" i="4"/>
  <c r="F22" i="4"/>
  <c r="F23" i="4"/>
  <c r="F14" i="4"/>
  <c r="F15" i="4"/>
  <c r="F16" i="4"/>
  <c r="F7" i="4"/>
  <c r="F8" i="4"/>
  <c r="F9" i="4"/>
  <c r="C21" i="4"/>
  <c r="C22" i="4"/>
  <c r="C23" i="4"/>
  <c r="C14" i="4"/>
  <c r="C15" i="4"/>
  <c r="C16" i="4"/>
  <c r="C7" i="4"/>
  <c r="C8" i="4"/>
  <c r="C9" i="4"/>
  <c r="L5" i="1"/>
  <c r="K5" i="1"/>
  <c r="L7" i="8"/>
  <c r="K7" i="8"/>
  <c r="J7" i="8"/>
  <c r="F7" i="8"/>
  <c r="L6" i="8"/>
  <c r="K6" i="8"/>
  <c r="J6" i="8"/>
  <c r="F6" i="8"/>
  <c r="L5" i="8"/>
  <c r="K5" i="8"/>
  <c r="J5" i="8"/>
  <c r="F5" i="8"/>
  <c r="F7" i="7"/>
  <c r="L7" i="7" s="1"/>
  <c r="F6" i="7"/>
  <c r="L6" i="7" s="1"/>
  <c r="F5" i="7"/>
  <c r="L5" i="7" s="1"/>
  <c r="J5" i="7" l="1"/>
  <c r="J6" i="7"/>
  <c r="J7" i="7"/>
  <c r="K5" i="7"/>
  <c r="K6" i="7"/>
  <c r="K7" i="7"/>
  <c r="F7" i="6"/>
  <c r="J7" i="6" s="1"/>
  <c r="F6" i="6"/>
  <c r="K6" i="6" s="1"/>
  <c r="F5" i="6"/>
  <c r="L5" i="6" s="1"/>
  <c r="F7" i="3"/>
  <c r="K7" i="3" s="1"/>
  <c r="F6" i="3"/>
  <c r="L6" i="3" s="1"/>
  <c r="F5" i="3"/>
  <c r="L5" i="3" s="1"/>
  <c r="F7" i="2"/>
  <c r="J7" i="2" s="1"/>
  <c r="F6" i="2"/>
  <c r="L6" i="2" s="1"/>
  <c r="F5" i="2"/>
  <c r="K5" i="2" s="1"/>
  <c r="F7" i="1"/>
  <c r="L7" i="1" s="1"/>
  <c r="F6" i="1"/>
  <c r="L6" i="1" s="1"/>
  <c r="F5" i="1"/>
  <c r="J5" i="1" s="1"/>
  <c r="L6" i="6" l="1"/>
  <c r="J5" i="6"/>
  <c r="L7" i="6"/>
  <c r="K5" i="6"/>
  <c r="J6" i="6"/>
  <c r="K7" i="6"/>
  <c r="J6" i="3"/>
  <c r="K6" i="3"/>
  <c r="L7" i="3"/>
  <c r="J7" i="3"/>
  <c r="J5" i="3"/>
  <c r="K5" i="3"/>
  <c r="L5" i="2"/>
  <c r="J6" i="2"/>
  <c r="J5" i="2"/>
  <c r="L7" i="2"/>
  <c r="K6" i="2"/>
  <c r="K7" i="2"/>
  <c r="J7" i="1"/>
  <c r="K7" i="1"/>
  <c r="J6" i="1"/>
  <c r="K6" i="1"/>
  <c r="G21" i="4" l="1"/>
  <c r="G22" i="4"/>
  <c r="G23" i="4"/>
  <c r="G14" i="4"/>
  <c r="G15" i="4"/>
  <c r="G16" i="4"/>
  <c r="G7" i="4"/>
  <c r="G8" i="4"/>
  <c r="G9" i="4"/>
  <c r="E21" i="4" l="1"/>
  <c r="E22" i="4"/>
  <c r="E23" i="4"/>
  <c r="B21" i="4"/>
  <c r="B22" i="4"/>
  <c r="B23" i="4"/>
  <c r="D14" i="4"/>
  <c r="D15" i="4"/>
  <c r="D16" i="4"/>
  <c r="B14" i="4"/>
  <c r="B15" i="4"/>
  <c r="B16" i="4"/>
  <c r="E7" i="4"/>
  <c r="E8" i="4"/>
  <c r="E9" i="4"/>
  <c r="D7" i="4"/>
  <c r="D8" i="4"/>
  <c r="D9" i="4"/>
  <c r="B7" i="4"/>
  <c r="B8" i="4"/>
  <c r="B9" i="4"/>
  <c r="H23" i="4" l="1"/>
  <c r="H16" i="4"/>
  <c r="H9" i="4"/>
  <c r="N21" i="4" l="1"/>
  <c r="M22" i="4"/>
  <c r="L23" i="4"/>
  <c r="P23" i="4"/>
  <c r="O21" i="4"/>
  <c r="N22" i="4"/>
  <c r="L21" i="4"/>
  <c r="P21" i="4"/>
  <c r="O22" i="4"/>
  <c r="N23" i="4"/>
  <c r="M21" i="4"/>
  <c r="L22" i="4"/>
  <c r="P22" i="4"/>
  <c r="O23" i="4"/>
  <c r="M23" i="4"/>
  <c r="K14" i="4"/>
  <c r="N14" i="4"/>
  <c r="M15" i="4"/>
  <c r="L16" i="4"/>
  <c r="P16" i="4"/>
  <c r="L14" i="4"/>
  <c r="P14" i="4"/>
  <c r="N16" i="4"/>
  <c r="M14" i="4"/>
  <c r="O16" i="4"/>
  <c r="O14" i="4"/>
  <c r="N15" i="4"/>
  <c r="M16" i="4"/>
  <c r="O15" i="4"/>
  <c r="L15" i="4"/>
  <c r="P15" i="4"/>
  <c r="M7" i="4"/>
  <c r="L8" i="4"/>
  <c r="P8" i="4"/>
  <c r="N7" i="4"/>
  <c r="M8" i="4"/>
  <c r="L9" i="4"/>
  <c r="P9" i="4"/>
  <c r="O7" i="4"/>
  <c r="N8" i="4"/>
  <c r="M9" i="4"/>
  <c r="L7" i="4"/>
  <c r="P7" i="4"/>
  <c r="O8" i="4"/>
  <c r="N9" i="4"/>
  <c r="O9" i="4"/>
  <c r="K23" i="4"/>
  <c r="K22" i="4"/>
  <c r="K21" i="4"/>
  <c r="K16" i="4"/>
  <c r="K15" i="4"/>
  <c r="K9" i="4"/>
  <c r="K8" i="4"/>
  <c r="K7" i="4"/>
</calcChain>
</file>

<file path=xl/comments1.xml><?xml version="1.0" encoding="utf-8"?>
<comments xmlns="http://schemas.openxmlformats.org/spreadsheetml/2006/main">
  <authors>
    <author>ernesto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2.xml><?xml version="1.0" encoding="utf-8"?>
<comments xmlns="http://schemas.openxmlformats.org/spreadsheetml/2006/main">
  <authors>
    <author>ernesto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>
  <authors>
    <author>ernesto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>
  <authors>
    <author>ernesto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>
  <authors>
    <author>ernesto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6.xml><?xml version="1.0" encoding="utf-8"?>
<comments xmlns="http://schemas.openxmlformats.org/spreadsheetml/2006/main">
  <authors>
    <author>ernesto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<sst xmlns="http://schemas.openxmlformats.org/spreadsheetml/2006/main" count="160" uniqueCount="27">
  <si>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</si>
  <si>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</si>
  <si>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</si>
  <si>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</si>
  <si>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</si>
  <si>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</si>
  <si>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</si>
  <si>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</si>
  <si>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</si>
  <si>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</si>
  <si>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</si>
  <si>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</si>
  <si>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</si>
  <si>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</si>
  <si>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</si>
  <si>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</si>
  <si>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</si>
  <si>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</si>
  <si>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</si>
  <si>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</si>
  <si>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</si>
  <si>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</si>
  <si>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</si>
  <si>
    <t>Inserción</t>
  </si>
  <si>
    <t>Shellsort</t>
  </si>
  <si>
    <t>TIEMPOS DEL ALGORITMO SHELLSORT</t>
  </si>
  <si>
    <t>TIEMPOS DEL ALGORITMO INSERCIÓN  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</si>
</sst>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7" fillId="0" borderId="16" xfId="0" applyFont="1" applyBorder="1"/>
    <xf numFmtId="0" fontId="3" fillId="5" borderId="17" xfId="0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0" fillId="0" borderId="15" xfId="0" applyBorder="1"/>
    <xf numFmtId="0" fontId="3" fillId="5" borderId="24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8" fillId="4" borderId="28" xfId="0" applyFont="1" applyFill="1" applyBorder="1"/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8" borderId="25" xfId="0" applyFont="1" applyFill="1" applyBorder="1" applyAlignment="1">
      <alignment horizontal="center"/>
    </xf>
    <xf numFmtId="0" fontId="0" fillId="8" borderId="29" xfId="0" applyFill="1" applyBorder="1"/>
    <xf numFmtId="0" fontId="2" fillId="8" borderId="2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1" fillId="0" borderId="0" xfId="0" applyFont="1"/>
    <xf numFmtId="0" fontId="2" fillId="4" borderId="33" xfId="0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" fillId="4" borderId="37" xfId="0" applyFont="1" applyFill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3" fillId="7" borderId="1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 applyAlignment="1"/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ALGORITMOS'!$K$6</c:f>
              <c:strCache>
                <c:ptCount val="1"/>
                <c:pt idx="0">
                  <c:v>Burbuja</c:v>
                </c:pt>
              </c:strCache>
            </c:strRef>
          </c:tx>
          <c:invertIfNegative val="0"/>
          <c:cat>
            <c:strRef>
              <c:f>'COMPARACION ENTRE ALGORITMOS'!$J$7:$J$9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ALGORITMOS'!$K$7:$K$9</c:f>
              <c:numCache>
                <c:formatCode>General</c:formatCode>
                <c:ptCount val="3"/>
                <c:pt idx="0">
                  <c:v>1.6666666666666667</c:v>
                </c:pt>
                <c:pt idx="1">
                  <c:v>3.5</c:v>
                </c:pt>
                <c:pt idx="2">
                  <c:v>5.833333333333333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ALGORITMOS'!$L$6</c:f>
              <c:strCache>
                <c:ptCount val="1"/>
                <c:pt idx="0">
                  <c:v>Inserción</c:v>
                </c:pt>
              </c:strCache>
            </c:strRef>
          </c:tx>
          <c:invertIfNegative val="0"/>
          <c:val>
            <c:numRef>
              <c:f>'COMPARACION ENTRE ALGORITMOS'!$L$7:$L$9</c:f>
              <c:numCache>
                <c:formatCode>General</c:formatCode>
                <c:ptCount val="3"/>
                <c:pt idx="0">
                  <c:v>1.3333333333333333</c:v>
                </c:pt>
                <c:pt idx="1">
                  <c:v>2.8333333333333335</c:v>
                </c:pt>
                <c:pt idx="2">
                  <c:v>4.833333333333333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ALGORITMOS'!$M$6</c:f>
              <c:strCache>
                <c:ptCount val="1"/>
                <c:pt idx="0">
                  <c:v>Selección</c:v>
                </c:pt>
              </c:strCache>
            </c:strRef>
          </c:tx>
          <c:invertIfNegative val="0"/>
          <c:cat>
            <c:strRef>
              <c:f>'COMPARACION ENTRE ALGORITMOS'!$J$7:$J$9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ALGORITMOS'!$M$7:$M$9</c:f>
              <c:numCache>
                <c:formatCode>General</c:formatCode>
                <c:ptCount val="3"/>
                <c:pt idx="0">
                  <c:v>1.3333333333333333</c:v>
                </c:pt>
                <c:pt idx="1">
                  <c:v>2.8333333333333335</c:v>
                </c:pt>
                <c:pt idx="2">
                  <c:v>4.833333333333333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ALGORITMOS'!$N$6</c:f>
              <c:strCache>
                <c:ptCount val="1"/>
                <c:pt idx="0">
                  <c:v>Quicksort</c:v>
                </c:pt>
              </c:strCache>
            </c:strRef>
          </c:tx>
          <c:invertIfNegative val="0"/>
          <c:cat>
            <c:strRef>
              <c:f>'COMPARACION ENTRE ALGORITMOS'!$J$7:$J$9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ALGORITMOS'!$N$7:$N$9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ALGORITMOS'!$O$6</c:f>
              <c:strCache>
                <c:ptCount val="1"/>
                <c:pt idx="0">
                  <c:v>Shellsort</c:v>
                </c:pt>
              </c:strCache>
            </c:strRef>
          </c:tx>
          <c:invertIfNegative val="0"/>
          <c:val>
            <c:numRef>
              <c:f>'COMPARACION ENTRE ALGORITMOS'!$O$7:$O$9</c:f>
              <c:numCache>
                <c:formatCode>General</c:formatCode>
                <c:ptCount val="3"/>
                <c:pt idx="0">
                  <c:v>1.1666666666666667</c:v>
                </c:pt>
                <c:pt idx="1">
                  <c:v>1.8333333333333333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ALGORITMOS'!$P$6</c:f>
              <c:strCache>
                <c:ptCount val="1"/>
                <c:pt idx="0">
                  <c:v>Heapsort</c:v>
                </c:pt>
              </c:strCache>
            </c:strRef>
          </c:tx>
          <c:invertIfNegative val="0"/>
          <c:cat>
            <c:strRef>
              <c:f>'COMPARACION ENTRE ALGORITMOS'!$J$7:$J$9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ALGORITMOS'!$P$7:$P$9</c:f>
              <c:numCache>
                <c:formatCode>General</c:formatCode>
                <c:ptCount val="3"/>
                <c:pt idx="0">
                  <c:v>1.1666666666666667</c:v>
                </c:pt>
                <c:pt idx="1">
                  <c:v>1.8333333333333333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0</xdr:row>
      <xdr:rowOff>293913</xdr:rowOff>
    </xdr:from>
    <xdr:to>
      <xdr:col>24</xdr:col>
      <xdr:colOff>489857</xdr:colOff>
      <xdr:row>9</xdr:row>
      <xdr:rowOff>65313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70" zoomScaleNormal="70" workbookViewId="0">
      <selection activeCell="A26" sqref="A26"/>
    </sheetView>
  </sheetViews>
  <sheetFormatPr baseColWidth="10" defaultColWidth="8.88671875" defaultRowHeight="14.4" x14ac:dyDescent="0.3"/>
  <cols>
    <col min="1" max="1" width="26.109375" customWidth="1"/>
    <col min="2" max="6" width="13" customWidth="1"/>
    <col min="7" max="7" width="11.88671875" customWidth="1"/>
    <col min="9" max="9" width="5.88671875" customWidth="1"/>
    <col min="10" max="10" width="27.109375" customWidth="1"/>
    <col min="11" max="16" width="12.33203125" customWidth="1"/>
  </cols>
  <sheetData>
    <row r="1" spans="1:16" ht="24" thickBot="1" x14ac:dyDescent="0.5">
      <c r="A1" s="1" t="s">
        <v>12</v>
      </c>
    </row>
    <row r="2" spans="1:16" ht="23.4" x14ac:dyDescent="0.45">
      <c r="A2" s="59" t="s">
        <v>20</v>
      </c>
      <c r="B2" s="60"/>
      <c r="C2" s="60"/>
      <c r="D2" s="60"/>
      <c r="E2" s="60"/>
      <c r="F2" s="60"/>
      <c r="G2" s="60"/>
      <c r="H2" s="27"/>
      <c r="J2" s="59" t="s">
        <v>22</v>
      </c>
      <c r="K2" s="60"/>
      <c r="L2" s="60"/>
      <c r="M2" s="60"/>
      <c r="N2" s="60"/>
      <c r="O2" s="60"/>
      <c r="P2" s="60"/>
    </row>
    <row r="3" spans="1:16" ht="15" thickBot="1" x14ac:dyDescent="0.35">
      <c r="A3" s="22"/>
      <c r="B3" s="23"/>
      <c r="C3" s="23"/>
      <c r="D3" s="23"/>
      <c r="E3" s="23"/>
      <c r="F3" s="23"/>
      <c r="G3" s="23"/>
      <c r="H3" s="24"/>
      <c r="J3" s="22"/>
      <c r="K3" s="23"/>
      <c r="L3" s="23"/>
      <c r="M3" s="23"/>
      <c r="N3" s="23"/>
      <c r="O3" s="23"/>
      <c r="P3" s="23"/>
    </row>
    <row r="4" spans="1:16" ht="21.6" thickBot="1" x14ac:dyDescent="0.45">
      <c r="A4" s="16" t="s">
        <v>7</v>
      </c>
      <c r="B4" s="61">
        <v>300</v>
      </c>
      <c r="C4" s="62"/>
      <c r="D4" s="62"/>
      <c r="E4" s="62"/>
      <c r="F4" s="62"/>
      <c r="G4" s="63"/>
      <c r="H4" s="28"/>
      <c r="J4" s="16" t="s">
        <v>7</v>
      </c>
      <c r="K4" s="61">
        <v>300</v>
      </c>
      <c r="L4" s="62"/>
      <c r="M4" s="62"/>
      <c r="N4" s="62"/>
      <c r="O4" s="62"/>
      <c r="P4" s="63"/>
    </row>
    <row r="5" spans="1:16" ht="18.600000000000001" thickBot="1" x14ac:dyDescent="0.4">
      <c r="A5" s="15"/>
      <c r="B5" s="56" t="s">
        <v>8</v>
      </c>
      <c r="C5" s="57"/>
      <c r="D5" s="57"/>
      <c r="E5" s="57"/>
      <c r="F5" s="57"/>
      <c r="G5" s="58"/>
      <c r="H5" s="43"/>
      <c r="J5" s="25" t="s">
        <v>11</v>
      </c>
      <c r="K5" s="56" t="s">
        <v>8</v>
      </c>
      <c r="L5" s="57"/>
      <c r="M5" s="57"/>
      <c r="N5" s="57"/>
      <c r="O5" s="57"/>
      <c r="P5" s="58"/>
    </row>
    <row r="6" spans="1:16" ht="18" x14ac:dyDescent="0.35">
      <c r="A6" s="25" t="s">
        <v>11</v>
      </c>
      <c r="B6" s="32" t="s">
        <v>9</v>
      </c>
      <c r="C6" s="45" t="s">
        <v>23</v>
      </c>
      <c r="D6" s="33" t="s">
        <v>15</v>
      </c>
      <c r="E6" s="33" t="s">
        <v>10</v>
      </c>
      <c r="F6" s="49" t="s">
        <v>24</v>
      </c>
      <c r="G6" s="34" t="s">
        <v>14</v>
      </c>
      <c r="H6" s="40" t="s">
        <v>21</v>
      </c>
      <c r="J6" s="25"/>
      <c r="K6" s="32" t="s">
        <v>9</v>
      </c>
      <c r="L6" s="45" t="s">
        <v>23</v>
      </c>
      <c r="M6" s="33" t="s">
        <v>15</v>
      </c>
      <c r="N6" s="33" t="s">
        <v>10</v>
      </c>
      <c r="O6" s="49" t="s">
        <v>24</v>
      </c>
      <c r="P6" s="34" t="s">
        <v>14</v>
      </c>
    </row>
    <row r="7" spans="1:16" x14ac:dyDescent="0.3">
      <c r="A7" s="26" t="s">
        <v>0</v>
      </c>
      <c r="B7" s="35">
        <f>BURBUJA!C5</f>
        <v>10</v>
      </c>
      <c r="C7" s="46">
        <f>'INSERCION DIR.'!C5</f>
        <v>8</v>
      </c>
      <c r="D7" s="2">
        <f>'SELECCION DIR.'!C5</f>
        <v>8</v>
      </c>
      <c r="E7" s="2">
        <f>QUICKSORT!C5</f>
        <v>6</v>
      </c>
      <c r="F7" s="50">
        <f>SHELLSORT!C5</f>
        <v>7</v>
      </c>
      <c r="G7" s="8">
        <f>HEAPSORT!C5</f>
        <v>7</v>
      </c>
      <c r="H7" s="41"/>
      <c r="J7" s="26" t="s">
        <v>0</v>
      </c>
      <c r="K7" s="35">
        <f>B7/$H$9</f>
        <v>1.6666666666666667</v>
      </c>
      <c r="L7" s="35">
        <f t="shared" ref="L7:P9" si="0">C7/$H$9</f>
        <v>1.3333333333333333</v>
      </c>
      <c r="M7" s="35">
        <f t="shared" si="0"/>
        <v>1.3333333333333333</v>
      </c>
      <c r="N7" s="35">
        <f t="shared" si="0"/>
        <v>1</v>
      </c>
      <c r="O7" s="35">
        <f t="shared" si="0"/>
        <v>1.1666666666666667</v>
      </c>
      <c r="P7" s="35">
        <f t="shared" si="0"/>
        <v>1.1666666666666667</v>
      </c>
    </row>
    <row r="8" spans="1:16" x14ac:dyDescent="0.3">
      <c r="A8" s="26" t="s">
        <v>5</v>
      </c>
      <c r="B8" s="35">
        <f>BURBUJA!C6</f>
        <v>21</v>
      </c>
      <c r="C8" s="46">
        <f>'INSERCION DIR.'!C6</f>
        <v>17</v>
      </c>
      <c r="D8" s="2">
        <f>'SELECCION DIR.'!C6</f>
        <v>17</v>
      </c>
      <c r="E8" s="2">
        <f>QUICKSORT!C6</f>
        <v>9</v>
      </c>
      <c r="F8" s="50">
        <f>SHELLSORT!C6</f>
        <v>11</v>
      </c>
      <c r="G8" s="8">
        <f>HEAPSORT!C6</f>
        <v>11</v>
      </c>
      <c r="H8" s="41"/>
      <c r="J8" s="26" t="s">
        <v>5</v>
      </c>
      <c r="K8" s="35">
        <f>B8/$H$9</f>
        <v>3.5</v>
      </c>
      <c r="L8" s="35">
        <f t="shared" si="0"/>
        <v>2.8333333333333335</v>
      </c>
      <c r="M8" s="35">
        <f t="shared" si="0"/>
        <v>2.8333333333333335</v>
      </c>
      <c r="N8" s="35">
        <f t="shared" si="0"/>
        <v>1.5</v>
      </c>
      <c r="O8" s="35">
        <f t="shared" si="0"/>
        <v>1.8333333333333333</v>
      </c>
      <c r="P8" s="35">
        <f t="shared" si="0"/>
        <v>1.8333333333333333</v>
      </c>
    </row>
    <row r="9" spans="1:16" ht="15" thickBot="1" x14ac:dyDescent="0.35">
      <c r="A9" s="26" t="s">
        <v>1</v>
      </c>
      <c r="B9" s="36">
        <f>BURBUJA!C7</f>
        <v>35</v>
      </c>
      <c r="C9" s="47">
        <f>'INSERCION DIR.'!C7</f>
        <v>29</v>
      </c>
      <c r="D9" s="4">
        <f>'SELECCION DIR.'!C7</f>
        <v>29</v>
      </c>
      <c r="E9" s="4">
        <f>QUICKSORT!C7</f>
        <v>12</v>
      </c>
      <c r="F9" s="51">
        <f>SHELLSORT!C7</f>
        <v>24</v>
      </c>
      <c r="G9" s="5">
        <f>HEAPSORT!C7</f>
        <v>24</v>
      </c>
      <c r="H9" s="41">
        <f>MIN(B7:G9)</f>
        <v>6</v>
      </c>
      <c r="J9" s="26" t="s">
        <v>1</v>
      </c>
      <c r="K9" s="35">
        <f>B9/$H$9</f>
        <v>5.833333333333333</v>
      </c>
      <c r="L9" s="35">
        <f t="shared" si="0"/>
        <v>4.833333333333333</v>
      </c>
      <c r="M9" s="35">
        <f t="shared" si="0"/>
        <v>4.833333333333333</v>
      </c>
      <c r="N9" s="35">
        <f t="shared" si="0"/>
        <v>2</v>
      </c>
      <c r="O9" s="35">
        <f t="shared" si="0"/>
        <v>4</v>
      </c>
      <c r="P9" s="35">
        <f t="shared" si="0"/>
        <v>4</v>
      </c>
    </row>
    <row r="10" spans="1:16" ht="15" thickBot="1" x14ac:dyDescent="0.35">
      <c r="A10" s="22"/>
      <c r="B10" s="23"/>
      <c r="C10" s="23"/>
      <c r="D10" s="23"/>
      <c r="E10" s="23"/>
      <c r="F10" s="23"/>
      <c r="G10" s="23"/>
      <c r="H10" s="24"/>
      <c r="J10" s="22"/>
      <c r="K10" s="23"/>
      <c r="L10" s="23"/>
      <c r="M10" s="23"/>
      <c r="N10" s="23"/>
      <c r="O10" s="23"/>
      <c r="P10" s="23"/>
    </row>
    <row r="11" spans="1:16" ht="21.6" thickBot="1" x14ac:dyDescent="0.45">
      <c r="A11" s="17" t="s">
        <v>7</v>
      </c>
      <c r="B11" s="64">
        <v>3000</v>
      </c>
      <c r="C11" s="65"/>
      <c r="D11" s="65"/>
      <c r="E11" s="65"/>
      <c r="F11" s="65"/>
      <c r="G11" s="66"/>
      <c r="H11" s="29"/>
      <c r="J11" s="17" t="s">
        <v>7</v>
      </c>
      <c r="K11" s="64">
        <v>3000</v>
      </c>
      <c r="L11" s="65"/>
      <c r="M11" s="65"/>
      <c r="N11" s="65"/>
      <c r="O11" s="65"/>
      <c r="P11" s="66"/>
    </row>
    <row r="12" spans="1:16" ht="18.600000000000001" thickBot="1" x14ac:dyDescent="0.4">
      <c r="A12" s="15"/>
      <c r="B12" s="56" t="s">
        <v>8</v>
      </c>
      <c r="C12" s="57"/>
      <c r="D12" s="57"/>
      <c r="E12" s="57"/>
      <c r="F12" s="57"/>
      <c r="G12" s="58"/>
      <c r="H12" s="43"/>
      <c r="J12" s="25" t="s">
        <v>11</v>
      </c>
      <c r="K12" s="56" t="s">
        <v>8</v>
      </c>
      <c r="L12" s="57"/>
      <c r="M12" s="57"/>
      <c r="N12" s="57"/>
      <c r="O12" s="57"/>
      <c r="P12" s="58"/>
    </row>
    <row r="13" spans="1:16" ht="18.600000000000001" thickBot="1" x14ac:dyDescent="0.4">
      <c r="A13" s="25" t="s">
        <v>11</v>
      </c>
      <c r="B13" s="21" t="s">
        <v>9</v>
      </c>
      <c r="C13" s="45" t="s">
        <v>23</v>
      </c>
      <c r="D13" s="19" t="s">
        <v>15</v>
      </c>
      <c r="E13" s="19" t="s">
        <v>10</v>
      </c>
      <c r="F13" s="49" t="s">
        <v>24</v>
      </c>
      <c r="G13" s="20" t="s">
        <v>14</v>
      </c>
      <c r="H13" s="42" t="s">
        <v>21</v>
      </c>
      <c r="J13" s="25"/>
      <c r="K13" s="21" t="s">
        <v>9</v>
      </c>
      <c r="L13" s="45" t="s">
        <v>23</v>
      </c>
      <c r="M13" s="19" t="s">
        <v>15</v>
      </c>
      <c r="N13" s="19" t="s">
        <v>10</v>
      </c>
      <c r="O13" s="49" t="s">
        <v>24</v>
      </c>
      <c r="P13" s="20" t="s">
        <v>14</v>
      </c>
    </row>
    <row r="14" spans="1:16" x14ac:dyDescent="0.3">
      <c r="A14" s="26" t="s">
        <v>0</v>
      </c>
      <c r="B14" s="37">
        <f>BURBUJA!D5</f>
        <v>100</v>
      </c>
      <c r="C14" s="48">
        <f>'INSERCION DIR.'!D5</f>
        <v>100</v>
      </c>
      <c r="D14" s="38">
        <f>'SELECCION DIR.'!D5</f>
        <v>500</v>
      </c>
      <c r="E14" s="38">
        <f>QUICKSORT!D5</f>
        <v>250</v>
      </c>
      <c r="F14" s="52">
        <f>SHELLSORT!D5</f>
        <v>350</v>
      </c>
      <c r="G14" s="39">
        <f>HEAPSORT!D5</f>
        <v>350</v>
      </c>
      <c r="H14" s="41"/>
      <c r="J14" s="26" t="s">
        <v>0</v>
      </c>
      <c r="K14" s="35">
        <f>B14/$H$16</f>
        <v>1</v>
      </c>
      <c r="L14" s="35">
        <f t="shared" ref="L14:P16" si="1">C14/$H$16</f>
        <v>1</v>
      </c>
      <c r="M14" s="35">
        <f t="shared" si="1"/>
        <v>5</v>
      </c>
      <c r="N14" s="35">
        <f t="shared" si="1"/>
        <v>2.5</v>
      </c>
      <c r="O14" s="35">
        <f t="shared" si="1"/>
        <v>3.5</v>
      </c>
      <c r="P14" s="35">
        <f t="shared" si="1"/>
        <v>3.5</v>
      </c>
    </row>
    <row r="15" spans="1:16" x14ac:dyDescent="0.3">
      <c r="A15" s="26" t="s">
        <v>5</v>
      </c>
      <c r="B15" s="35">
        <f>BURBUJA!D6</f>
        <v>2500</v>
      </c>
      <c r="C15" s="46">
        <f>'INSERCION DIR.'!D6</f>
        <v>4000</v>
      </c>
      <c r="D15" s="2">
        <f>'SELECCION DIR.'!D6</f>
        <v>4000</v>
      </c>
      <c r="E15" s="2">
        <f>QUICKSORT!D6</f>
        <v>400</v>
      </c>
      <c r="F15" s="50">
        <f>SHELLSORT!D6</f>
        <v>780</v>
      </c>
      <c r="G15" s="8">
        <f>HEAPSORT!D6</f>
        <v>780</v>
      </c>
      <c r="H15" s="41"/>
      <c r="J15" s="26" t="s">
        <v>5</v>
      </c>
      <c r="K15" s="35">
        <f t="shared" ref="K15:K16" si="2">B15/$H$16</f>
        <v>25</v>
      </c>
      <c r="L15" s="35">
        <f t="shared" si="1"/>
        <v>40</v>
      </c>
      <c r="M15" s="35">
        <f t="shared" si="1"/>
        <v>40</v>
      </c>
      <c r="N15" s="35">
        <f t="shared" si="1"/>
        <v>4</v>
      </c>
      <c r="O15" s="35">
        <f t="shared" si="1"/>
        <v>7.8</v>
      </c>
      <c r="P15" s="35">
        <f t="shared" si="1"/>
        <v>7.8</v>
      </c>
    </row>
    <row r="16" spans="1:16" ht="15" thickBot="1" x14ac:dyDescent="0.35">
      <c r="A16" s="26" t="s">
        <v>1</v>
      </c>
      <c r="B16" s="36">
        <f>BURBUJA!D7</f>
        <v>4400</v>
      </c>
      <c r="C16" s="47">
        <f>'INSERCION DIR.'!D7</f>
        <v>9000</v>
      </c>
      <c r="D16" s="4">
        <f>'SELECCION DIR.'!D7</f>
        <v>12000</v>
      </c>
      <c r="E16" s="4">
        <f>QUICKSORT!D7</f>
        <v>700</v>
      </c>
      <c r="F16" s="51">
        <f>SHELLSORT!D7</f>
        <v>1540</v>
      </c>
      <c r="G16" s="5">
        <f>HEAPSORT!D7</f>
        <v>1540</v>
      </c>
      <c r="H16" s="41">
        <f>MIN(B14:G16)</f>
        <v>100</v>
      </c>
      <c r="J16" s="26" t="s">
        <v>1</v>
      </c>
      <c r="K16" s="35">
        <f t="shared" si="2"/>
        <v>44</v>
      </c>
      <c r="L16" s="35">
        <f t="shared" si="1"/>
        <v>90</v>
      </c>
      <c r="M16" s="35">
        <f t="shared" si="1"/>
        <v>120</v>
      </c>
      <c r="N16" s="35">
        <f t="shared" si="1"/>
        <v>7</v>
      </c>
      <c r="O16" s="35">
        <f t="shared" si="1"/>
        <v>15.4</v>
      </c>
      <c r="P16" s="35">
        <f t="shared" si="1"/>
        <v>15.4</v>
      </c>
    </row>
    <row r="17" spans="1:16" ht="15" thickBot="1" x14ac:dyDescent="0.35">
      <c r="A17" s="22"/>
      <c r="B17" s="23"/>
      <c r="C17" s="23"/>
      <c r="D17" s="23"/>
      <c r="E17" s="23"/>
      <c r="F17" s="23"/>
      <c r="G17" s="23"/>
      <c r="H17" s="24"/>
      <c r="J17" s="22"/>
      <c r="K17" s="23"/>
      <c r="L17" s="23"/>
      <c r="M17" s="23"/>
      <c r="N17" s="23"/>
      <c r="O17" s="23"/>
      <c r="P17" s="23"/>
    </row>
    <row r="18" spans="1:16" ht="21.6" thickBot="1" x14ac:dyDescent="0.45">
      <c r="A18" s="18" t="s">
        <v>7</v>
      </c>
      <c r="B18" s="53">
        <v>30000</v>
      </c>
      <c r="C18" s="54"/>
      <c r="D18" s="54"/>
      <c r="E18" s="54"/>
      <c r="F18" s="54"/>
      <c r="G18" s="55"/>
      <c r="H18" s="30"/>
      <c r="J18" s="18" t="s">
        <v>7</v>
      </c>
      <c r="K18" s="53">
        <v>30000</v>
      </c>
      <c r="L18" s="54"/>
      <c r="M18" s="54"/>
      <c r="N18" s="54"/>
      <c r="O18" s="54"/>
      <c r="P18" s="55"/>
    </row>
    <row r="19" spans="1:16" ht="18.600000000000001" thickBot="1" x14ac:dyDescent="0.4">
      <c r="A19" s="15"/>
      <c r="B19" s="56" t="s">
        <v>8</v>
      </c>
      <c r="C19" s="57"/>
      <c r="D19" s="57"/>
      <c r="E19" s="57"/>
      <c r="F19" s="57"/>
      <c r="G19" s="58"/>
      <c r="H19" s="43"/>
      <c r="J19" s="25" t="s">
        <v>11</v>
      </c>
      <c r="K19" s="56" t="s">
        <v>8</v>
      </c>
      <c r="L19" s="57"/>
      <c r="M19" s="57"/>
      <c r="N19" s="57"/>
      <c r="O19" s="57"/>
      <c r="P19" s="58"/>
    </row>
    <row r="20" spans="1:16" ht="18.600000000000001" thickBot="1" x14ac:dyDescent="0.4">
      <c r="A20" s="25" t="s">
        <v>11</v>
      </c>
      <c r="B20" s="21" t="s">
        <v>9</v>
      </c>
      <c r="C20" s="45" t="s">
        <v>23</v>
      </c>
      <c r="D20" s="19" t="s">
        <v>15</v>
      </c>
      <c r="E20" s="19" t="s">
        <v>10</v>
      </c>
      <c r="F20" s="49" t="s">
        <v>24</v>
      </c>
      <c r="G20" s="20" t="s">
        <v>14</v>
      </c>
      <c r="H20" s="42" t="s">
        <v>21</v>
      </c>
      <c r="J20" s="25"/>
      <c r="K20" s="21" t="s">
        <v>9</v>
      </c>
      <c r="L20" s="45" t="s">
        <v>23</v>
      </c>
      <c r="M20" s="19" t="s">
        <v>15</v>
      </c>
      <c r="N20" s="19" t="s">
        <v>10</v>
      </c>
      <c r="O20" s="49" t="s">
        <v>24</v>
      </c>
      <c r="P20" s="20" t="s">
        <v>14</v>
      </c>
    </row>
    <row r="21" spans="1:16" x14ac:dyDescent="0.3">
      <c r="A21" s="26" t="s">
        <v>0</v>
      </c>
      <c r="B21" s="37">
        <f>BURBUJA!E5</f>
        <v>1000</v>
      </c>
      <c r="C21" s="48">
        <f>'INSERCION DIR.'!E5</f>
        <v>15000</v>
      </c>
      <c r="D21" s="38">
        <f>'SELECCION DIR.'!E5</f>
        <v>15000</v>
      </c>
      <c r="E21" s="38">
        <f>QUICKSORT!E5</f>
        <v>4000</v>
      </c>
      <c r="F21" s="52">
        <f>SHELLSORT!E5</f>
        <v>5000</v>
      </c>
      <c r="G21" s="39">
        <f>HEAPSORT!E5</f>
        <v>5000</v>
      </c>
      <c r="H21" s="41"/>
      <c r="J21" s="26" t="s">
        <v>0</v>
      </c>
      <c r="K21" s="35">
        <f>B21/$H$23</f>
        <v>1</v>
      </c>
      <c r="L21" s="35">
        <f t="shared" ref="L21:P23" si="3">C21/$H$23</f>
        <v>15</v>
      </c>
      <c r="M21" s="35">
        <f t="shared" si="3"/>
        <v>15</v>
      </c>
      <c r="N21" s="35">
        <f t="shared" si="3"/>
        <v>4</v>
      </c>
      <c r="O21" s="35">
        <f t="shared" si="3"/>
        <v>5</v>
      </c>
      <c r="P21" s="35">
        <f t="shared" si="3"/>
        <v>5</v>
      </c>
    </row>
    <row r="22" spans="1:16" x14ac:dyDescent="0.3">
      <c r="A22" s="26" t="s">
        <v>5</v>
      </c>
      <c r="B22" s="35">
        <f>BURBUJA!E6</f>
        <v>37000</v>
      </c>
      <c r="C22" s="46">
        <f>'INSERCION DIR.'!E6</f>
        <v>80000</v>
      </c>
      <c r="D22" s="2">
        <f>'SELECCION DIR.'!E6</f>
        <v>80000</v>
      </c>
      <c r="E22" s="2">
        <f>QUICKSORT!E6</f>
        <v>9000</v>
      </c>
      <c r="F22" s="50">
        <f>SHELLSORT!E6</f>
        <v>12000</v>
      </c>
      <c r="G22" s="8">
        <f>HEAPSORT!E6</f>
        <v>12000</v>
      </c>
      <c r="H22" s="41"/>
      <c r="J22" s="26" t="s">
        <v>5</v>
      </c>
      <c r="K22" s="35">
        <f t="shared" ref="K22:K23" si="4">B22/$H$23</f>
        <v>37</v>
      </c>
      <c r="L22" s="35">
        <f t="shared" si="3"/>
        <v>80</v>
      </c>
      <c r="M22" s="35">
        <f t="shared" si="3"/>
        <v>80</v>
      </c>
      <c r="N22" s="35">
        <f t="shared" si="3"/>
        <v>9</v>
      </c>
      <c r="O22" s="35">
        <f t="shared" si="3"/>
        <v>12</v>
      </c>
      <c r="P22" s="35">
        <f t="shared" si="3"/>
        <v>12</v>
      </c>
    </row>
    <row r="23" spans="1:16" ht="15" thickBot="1" x14ac:dyDescent="0.35">
      <c r="A23" s="31" t="s">
        <v>1</v>
      </c>
      <c r="B23" s="36">
        <f>BURBUJA!E7</f>
        <v>33000</v>
      </c>
      <c r="C23" s="47">
        <f>'INSERCION DIR.'!E7</f>
        <v>124000</v>
      </c>
      <c r="D23" s="4">
        <f>'SELECCION DIR.'!E7</f>
        <v>124000</v>
      </c>
      <c r="E23" s="4">
        <f>QUICKSORT!E7</f>
        <v>15000</v>
      </c>
      <c r="F23" s="51">
        <f>SHELLSORT!E7</f>
        <v>33000</v>
      </c>
      <c r="G23" s="5">
        <f>HEAPSORT!E7</f>
        <v>33000</v>
      </c>
      <c r="H23" s="41">
        <f>MIN(B21:G23)</f>
        <v>1000</v>
      </c>
      <c r="J23" s="31" t="s">
        <v>1</v>
      </c>
      <c r="K23" s="35">
        <f t="shared" si="4"/>
        <v>33</v>
      </c>
      <c r="L23" s="35">
        <f t="shared" si="3"/>
        <v>124</v>
      </c>
      <c r="M23" s="35">
        <f t="shared" si="3"/>
        <v>124</v>
      </c>
      <c r="N23" s="35">
        <f t="shared" si="3"/>
        <v>15</v>
      </c>
      <c r="O23" s="35">
        <f t="shared" si="3"/>
        <v>33</v>
      </c>
      <c r="P23" s="35">
        <f t="shared" si="3"/>
        <v>33</v>
      </c>
    </row>
  </sheetData>
  <mergeCells count="14">
    <mergeCell ref="K18:P18"/>
    <mergeCell ref="K19:P19"/>
    <mergeCell ref="A2:G2"/>
    <mergeCell ref="B4:G4"/>
    <mergeCell ref="B5:G5"/>
    <mergeCell ref="B12:G12"/>
    <mergeCell ref="B19:G19"/>
    <mergeCell ref="B11:G11"/>
    <mergeCell ref="B18:G18"/>
    <mergeCell ref="J2:P2"/>
    <mergeCell ref="K4:P4"/>
    <mergeCell ref="K5:P5"/>
    <mergeCell ref="K11:P11"/>
    <mergeCell ref="K12:P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selection activeCell="H25" sqref="H25"/>
    </sheetView>
  </sheetViews>
  <sheetFormatPr baseColWidth="10" defaultColWidth="8.88671875" defaultRowHeight="14.4" x14ac:dyDescent="0.3"/>
  <cols>
    <col min="2" max="2" width="32.6640625" customWidth="1"/>
    <col min="6" max="6" width="4" customWidth="1"/>
    <col min="7" max="7" width="2.6640625" customWidth="1"/>
    <col min="9" max="9" width="38" customWidth="1"/>
  </cols>
  <sheetData>
    <row r="1" spans="1:12" ht="23.4" x14ac:dyDescent="0.45">
      <c r="A1" s="1" t="s">
        <v>4</v>
      </c>
      <c r="B1" s="1"/>
      <c r="C1" s="1"/>
      <c r="D1" s="1"/>
    </row>
    <row r="2" spans="1:12" ht="15" thickBot="1" x14ac:dyDescent="0.35">
      <c r="B2" s="70" t="s">
        <v>17</v>
      </c>
      <c r="C2" s="70"/>
      <c r="D2" s="70"/>
      <c r="E2" s="70"/>
      <c r="I2" s="70" t="s">
        <v>18</v>
      </c>
      <c r="J2" s="70"/>
      <c r="K2" s="70"/>
      <c r="L2" s="70"/>
    </row>
    <row r="3" spans="1:12" x14ac:dyDescent="0.3">
      <c r="B3" s="6"/>
      <c r="C3" s="67" t="s">
        <v>2</v>
      </c>
      <c r="D3" s="68"/>
      <c r="E3" s="69"/>
      <c r="I3" s="9" t="s">
        <v>3</v>
      </c>
      <c r="J3" s="67" t="s">
        <v>2</v>
      </c>
      <c r="K3" s="68"/>
      <c r="L3" s="69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F4" t="s">
        <v>21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10</v>
      </c>
      <c r="D5" s="3">
        <v>100</v>
      </c>
      <c r="E5" s="7">
        <v>1000</v>
      </c>
      <c r="F5">
        <f>MIN(C5:E5)</f>
        <v>10</v>
      </c>
      <c r="I5" s="13" t="s">
        <v>0</v>
      </c>
      <c r="J5" s="3">
        <f>C5/$F5</f>
        <v>1</v>
      </c>
      <c r="K5" s="3">
        <f>D5/$F5</f>
        <v>10</v>
      </c>
      <c r="L5" s="3">
        <f>E5/$F5</f>
        <v>100</v>
      </c>
    </row>
    <row r="6" spans="1:12" x14ac:dyDescent="0.3">
      <c r="B6" s="13" t="s">
        <v>5</v>
      </c>
      <c r="C6" s="2">
        <v>21</v>
      </c>
      <c r="D6" s="2">
        <v>2500</v>
      </c>
      <c r="E6" s="8">
        <v>37000</v>
      </c>
      <c r="F6">
        <f t="shared" ref="F6:F7" si="0">MIN(C6:E6)</f>
        <v>21</v>
      </c>
      <c r="I6" s="13" t="s">
        <v>5</v>
      </c>
      <c r="J6" s="3">
        <f>C6/$F6</f>
        <v>1</v>
      </c>
      <c r="K6" s="3">
        <f t="shared" ref="K6:L7" si="1">D6/$F6</f>
        <v>119.04761904761905</v>
      </c>
      <c r="L6" s="3">
        <f t="shared" si="1"/>
        <v>1761.9047619047619</v>
      </c>
    </row>
    <row r="7" spans="1:12" ht="15" thickBot="1" x14ac:dyDescent="0.35">
      <c r="B7" s="14" t="s">
        <v>1</v>
      </c>
      <c r="C7" s="4">
        <v>35</v>
      </c>
      <c r="D7" s="4">
        <v>4400</v>
      </c>
      <c r="E7" s="5">
        <v>33000</v>
      </c>
      <c r="F7">
        <f t="shared" si="0"/>
        <v>35</v>
      </c>
      <c r="I7" s="14" t="s">
        <v>1</v>
      </c>
      <c r="J7" s="3">
        <f t="shared" ref="J7" si="2">C7/$F7</f>
        <v>1</v>
      </c>
      <c r="K7" s="3">
        <f t="shared" si="1"/>
        <v>125.71428571428571</v>
      </c>
      <c r="L7" s="3">
        <f t="shared" si="1"/>
        <v>942.85714285714289</v>
      </c>
    </row>
  </sheetData>
  <sheetProtection selectLockedCells="1" selectUnlockedCells="1"/>
  <mergeCells count="4">
    <mergeCell ref="C3:E3"/>
    <mergeCell ref="B2:E2"/>
    <mergeCell ref="I2:L2"/>
    <mergeCell ref="J3:L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selection activeCell="E5" sqref="E5:E7"/>
    </sheetView>
  </sheetViews>
  <sheetFormatPr baseColWidth="10" defaultColWidth="8.88671875" defaultRowHeight="14.4" x14ac:dyDescent="0.3"/>
  <cols>
    <col min="2" max="2" width="32.6640625" customWidth="1"/>
    <col min="6" max="6" width="4.88671875" customWidth="1"/>
    <col min="7" max="7" width="2.6640625" customWidth="1"/>
    <col min="9" max="9" width="34.5546875" customWidth="1"/>
  </cols>
  <sheetData>
    <row r="1" spans="1:12" ht="23.4" x14ac:dyDescent="0.45">
      <c r="A1" s="1" t="s">
        <v>26</v>
      </c>
      <c r="B1" s="1"/>
      <c r="C1" s="1"/>
      <c r="D1" s="1"/>
    </row>
    <row r="2" spans="1:12" ht="15" thickBot="1" x14ac:dyDescent="0.35">
      <c r="B2" s="70" t="s">
        <v>17</v>
      </c>
      <c r="C2" s="70"/>
      <c r="D2" s="70"/>
      <c r="E2" s="70"/>
      <c r="I2" s="71" t="s">
        <v>18</v>
      </c>
      <c r="J2" s="71"/>
      <c r="K2" s="71"/>
      <c r="L2" s="71"/>
    </row>
    <row r="3" spans="1:12" x14ac:dyDescent="0.3">
      <c r="B3" s="6"/>
      <c r="C3" s="67" t="s">
        <v>2</v>
      </c>
      <c r="D3" s="68"/>
      <c r="E3" s="69"/>
      <c r="I3" s="9" t="s">
        <v>3</v>
      </c>
      <c r="J3" s="67" t="s">
        <v>2</v>
      </c>
      <c r="K3" s="68"/>
      <c r="L3" s="69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F4" t="s">
        <v>21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8</v>
      </c>
      <c r="D5" s="3">
        <v>100</v>
      </c>
      <c r="E5" s="7">
        <v>15000</v>
      </c>
      <c r="F5">
        <f>MIN(C5:E5)</f>
        <v>8</v>
      </c>
      <c r="I5" s="13" t="s">
        <v>0</v>
      </c>
      <c r="J5" s="3">
        <f>C5/$F5</f>
        <v>1</v>
      </c>
      <c r="K5" s="3">
        <f t="shared" ref="K5:L7" si="0">D5/$F5</f>
        <v>12.5</v>
      </c>
      <c r="L5" s="3">
        <f t="shared" si="0"/>
        <v>1875</v>
      </c>
    </row>
    <row r="6" spans="1:12" x14ac:dyDescent="0.3">
      <c r="B6" s="13" t="s">
        <v>5</v>
      </c>
      <c r="C6" s="2">
        <v>17</v>
      </c>
      <c r="D6" s="2">
        <v>4000</v>
      </c>
      <c r="E6" s="8">
        <v>80000</v>
      </c>
      <c r="F6">
        <f t="shared" ref="F6:F7" si="1">MIN(C6:E6)</f>
        <v>17</v>
      </c>
      <c r="I6" s="13" t="s">
        <v>5</v>
      </c>
      <c r="J6" s="3">
        <f>C6/$F6</f>
        <v>1</v>
      </c>
      <c r="K6" s="3">
        <f t="shared" si="0"/>
        <v>235.29411764705881</v>
      </c>
      <c r="L6" s="3">
        <f t="shared" si="0"/>
        <v>4705.8823529411766</v>
      </c>
    </row>
    <row r="7" spans="1:12" ht="15" thickBot="1" x14ac:dyDescent="0.35">
      <c r="B7" s="14" t="s">
        <v>1</v>
      </c>
      <c r="C7" s="4">
        <v>29</v>
      </c>
      <c r="D7" s="4">
        <v>9000</v>
      </c>
      <c r="E7" s="5">
        <v>124000</v>
      </c>
      <c r="F7">
        <f t="shared" si="1"/>
        <v>29</v>
      </c>
      <c r="I7" s="14" t="s">
        <v>1</v>
      </c>
      <c r="J7" s="3">
        <f t="shared" ref="J7" si="2">C7/$F7</f>
        <v>1</v>
      </c>
      <c r="K7" s="3">
        <f t="shared" si="0"/>
        <v>310.34482758620692</v>
      </c>
      <c r="L7" s="3">
        <f t="shared" si="0"/>
        <v>4275.8620689655172</v>
      </c>
    </row>
  </sheetData>
  <mergeCells count="4">
    <mergeCell ref="B2:E2"/>
    <mergeCell ref="I2:L2"/>
    <mergeCell ref="C3:E3"/>
    <mergeCell ref="J3:L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topLeftCell="A2" workbookViewId="0">
      <selection activeCell="E5" sqref="E5:E7"/>
    </sheetView>
  </sheetViews>
  <sheetFormatPr baseColWidth="10" defaultColWidth="8.88671875" defaultRowHeight="14.4" x14ac:dyDescent="0.3"/>
  <cols>
    <col min="2" max="2" width="32.6640625" customWidth="1"/>
    <col min="6" max="6" width="4.88671875" customWidth="1"/>
    <col min="7" max="7" width="2.6640625" customWidth="1"/>
    <col min="9" max="9" width="34.5546875" customWidth="1"/>
  </cols>
  <sheetData>
    <row r="1" spans="1:12" ht="23.4" x14ac:dyDescent="0.45">
      <c r="A1" s="1" t="s">
        <v>16</v>
      </c>
      <c r="B1" s="1"/>
      <c r="C1" s="1"/>
      <c r="D1" s="1"/>
    </row>
    <row r="2" spans="1:12" ht="15" thickBot="1" x14ac:dyDescent="0.35">
      <c r="B2" s="70" t="s">
        <v>17</v>
      </c>
      <c r="C2" s="70"/>
      <c r="D2" s="70"/>
      <c r="E2" s="70"/>
      <c r="I2" s="71" t="s">
        <v>18</v>
      </c>
      <c r="J2" s="71"/>
      <c r="K2" s="71"/>
      <c r="L2" s="71"/>
    </row>
    <row r="3" spans="1:12" x14ac:dyDescent="0.3">
      <c r="B3" s="6"/>
      <c r="C3" s="67" t="s">
        <v>2</v>
      </c>
      <c r="D3" s="68"/>
      <c r="E3" s="69"/>
      <c r="I3" s="9" t="s">
        <v>3</v>
      </c>
      <c r="J3" s="67" t="s">
        <v>2</v>
      </c>
      <c r="K3" s="68"/>
      <c r="L3" s="69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F4" t="s">
        <v>21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8</v>
      </c>
      <c r="D5" s="3">
        <v>500</v>
      </c>
      <c r="E5" s="7">
        <v>15000</v>
      </c>
      <c r="F5">
        <f>MIN(C5:E5)</f>
        <v>8</v>
      </c>
      <c r="I5" s="13" t="s">
        <v>0</v>
      </c>
      <c r="J5" s="3">
        <f>C5/$F5</f>
        <v>1</v>
      </c>
      <c r="K5" s="3">
        <f t="shared" ref="K5:L7" si="0">D5/$F5</f>
        <v>62.5</v>
      </c>
      <c r="L5" s="3">
        <f t="shared" si="0"/>
        <v>1875</v>
      </c>
    </row>
    <row r="6" spans="1:12" x14ac:dyDescent="0.3">
      <c r="B6" s="13" t="s">
        <v>5</v>
      </c>
      <c r="C6" s="2">
        <v>17</v>
      </c>
      <c r="D6" s="2">
        <v>4000</v>
      </c>
      <c r="E6" s="8">
        <v>80000</v>
      </c>
      <c r="F6">
        <f t="shared" ref="F6:F7" si="1">MIN(C6:E6)</f>
        <v>17</v>
      </c>
      <c r="I6" s="13" t="s">
        <v>5</v>
      </c>
      <c r="J6" s="3">
        <f>C6/$F6</f>
        <v>1</v>
      </c>
      <c r="K6" s="3">
        <f t="shared" si="0"/>
        <v>235.29411764705881</v>
      </c>
      <c r="L6" s="3">
        <f t="shared" si="0"/>
        <v>4705.8823529411766</v>
      </c>
    </row>
    <row r="7" spans="1:12" ht="15" thickBot="1" x14ac:dyDescent="0.35">
      <c r="B7" s="14" t="s">
        <v>1</v>
      </c>
      <c r="C7" s="4">
        <v>29</v>
      </c>
      <c r="D7" s="4">
        <v>12000</v>
      </c>
      <c r="E7" s="5">
        <v>124000</v>
      </c>
      <c r="F7">
        <f t="shared" si="1"/>
        <v>29</v>
      </c>
      <c r="I7" s="14" t="s">
        <v>1</v>
      </c>
      <c r="J7" s="3">
        <f t="shared" ref="J7" si="2">C7/$F7</f>
        <v>1</v>
      </c>
      <c r="K7" s="3">
        <f t="shared" si="0"/>
        <v>413.79310344827587</v>
      </c>
      <c r="L7" s="3">
        <f t="shared" si="0"/>
        <v>4275.8620689655172</v>
      </c>
    </row>
  </sheetData>
  <mergeCells count="4">
    <mergeCell ref="C3:E3"/>
    <mergeCell ref="B2:E2"/>
    <mergeCell ref="I2:L2"/>
    <mergeCell ref="J3:L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selection activeCell="D5" sqref="D5:D7"/>
    </sheetView>
  </sheetViews>
  <sheetFormatPr baseColWidth="10" defaultColWidth="8.88671875" defaultRowHeight="14.4" x14ac:dyDescent="0.3"/>
  <cols>
    <col min="2" max="2" width="32.6640625" customWidth="1"/>
    <col min="6" max="6" width="4" customWidth="1"/>
    <col min="7" max="7" width="3.6640625" customWidth="1"/>
    <col min="9" max="9" width="35.5546875" customWidth="1"/>
  </cols>
  <sheetData>
    <row r="1" spans="1:12" ht="23.4" x14ac:dyDescent="0.45">
      <c r="A1" s="1" t="s">
        <v>6</v>
      </c>
      <c r="B1" s="1"/>
      <c r="C1" s="1"/>
      <c r="D1" s="1"/>
    </row>
    <row r="2" spans="1:12" ht="15" thickBot="1" x14ac:dyDescent="0.35">
      <c r="I2" s="71" t="s">
        <v>18</v>
      </c>
      <c r="J2" s="71"/>
      <c r="K2" s="71"/>
      <c r="L2" s="71"/>
    </row>
    <row r="3" spans="1:12" x14ac:dyDescent="0.3">
      <c r="B3" s="6"/>
      <c r="C3" s="67" t="s">
        <v>2</v>
      </c>
      <c r="D3" s="68"/>
      <c r="E3" s="69"/>
      <c r="I3" s="9" t="s">
        <v>3</v>
      </c>
      <c r="J3" s="67" t="s">
        <v>2</v>
      </c>
      <c r="K3" s="68"/>
      <c r="L3" s="69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F4" t="s">
        <v>21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6</v>
      </c>
      <c r="D5" s="3">
        <v>250</v>
      </c>
      <c r="E5" s="7">
        <v>4000</v>
      </c>
      <c r="F5">
        <f>MIN(C5:E5)</f>
        <v>6</v>
      </c>
      <c r="I5" s="13" t="s">
        <v>0</v>
      </c>
      <c r="J5" s="3">
        <f>C5/$F5</f>
        <v>1</v>
      </c>
      <c r="K5" s="3">
        <f t="shared" ref="K5:L7" si="0">D5/$F5</f>
        <v>41.666666666666664</v>
      </c>
      <c r="L5" s="3">
        <f t="shared" si="0"/>
        <v>666.66666666666663</v>
      </c>
    </row>
    <row r="6" spans="1:12" x14ac:dyDescent="0.3">
      <c r="B6" s="13" t="s">
        <v>5</v>
      </c>
      <c r="C6" s="2">
        <v>9</v>
      </c>
      <c r="D6" s="2">
        <v>400</v>
      </c>
      <c r="E6" s="8">
        <v>9000</v>
      </c>
      <c r="F6">
        <f t="shared" ref="F6:F7" si="1">MIN(C6:E6)</f>
        <v>9</v>
      </c>
      <c r="I6" s="13" t="s">
        <v>5</v>
      </c>
      <c r="J6" s="3">
        <f>C6/$F6</f>
        <v>1</v>
      </c>
      <c r="K6" s="3">
        <f t="shared" si="0"/>
        <v>44.444444444444443</v>
      </c>
      <c r="L6" s="3">
        <f t="shared" si="0"/>
        <v>1000</v>
      </c>
    </row>
    <row r="7" spans="1:12" ht="15" thickBot="1" x14ac:dyDescent="0.35">
      <c r="B7" s="14" t="s">
        <v>1</v>
      </c>
      <c r="C7" s="4">
        <v>12</v>
      </c>
      <c r="D7" s="4">
        <v>700</v>
      </c>
      <c r="E7" s="5">
        <v>15000</v>
      </c>
      <c r="F7">
        <f t="shared" si="1"/>
        <v>12</v>
      </c>
      <c r="I7" s="14" t="s">
        <v>1</v>
      </c>
      <c r="J7" s="3">
        <f t="shared" ref="J7" si="2">C7/$F7</f>
        <v>1</v>
      </c>
      <c r="K7" s="3">
        <f t="shared" si="0"/>
        <v>58.333333333333336</v>
      </c>
      <c r="L7" s="3">
        <f t="shared" si="0"/>
        <v>1250</v>
      </c>
    </row>
  </sheetData>
  <mergeCells count="3">
    <mergeCell ref="C3:E3"/>
    <mergeCell ref="I2:L2"/>
    <mergeCell ref="J3:L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workbookViewId="0">
      <selection activeCell="E5" sqref="E5:E7"/>
    </sheetView>
  </sheetViews>
  <sheetFormatPr baseColWidth="10" defaultColWidth="8.88671875" defaultRowHeight="14.4" x14ac:dyDescent="0.3"/>
  <cols>
    <col min="2" max="2" width="32.6640625" customWidth="1"/>
    <col min="6" max="6" width="3.77734375" customWidth="1"/>
    <col min="7" max="7" width="2.88671875" customWidth="1"/>
    <col min="8" max="8" width="5.109375" customWidth="1"/>
    <col min="9" max="9" width="33" customWidth="1"/>
  </cols>
  <sheetData>
    <row r="1" spans="1:12" ht="23.4" x14ac:dyDescent="0.45">
      <c r="A1" s="1" t="s">
        <v>25</v>
      </c>
      <c r="B1" s="1"/>
      <c r="C1" s="1"/>
      <c r="D1" s="1"/>
    </row>
    <row r="2" spans="1:12" ht="15" thickBot="1" x14ac:dyDescent="0.35">
      <c r="I2" s="71" t="s">
        <v>18</v>
      </c>
      <c r="J2" s="71"/>
      <c r="K2" s="71"/>
      <c r="L2" s="71"/>
    </row>
    <row r="3" spans="1:12" x14ac:dyDescent="0.3">
      <c r="B3" s="6"/>
      <c r="C3" s="67" t="s">
        <v>2</v>
      </c>
      <c r="D3" s="68"/>
      <c r="E3" s="69"/>
      <c r="I3" s="9" t="s">
        <v>3</v>
      </c>
      <c r="J3" s="67" t="s">
        <v>2</v>
      </c>
      <c r="K3" s="68"/>
      <c r="L3" s="69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F4" t="s">
        <v>21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7</v>
      </c>
      <c r="D5" s="3">
        <v>350</v>
      </c>
      <c r="E5" s="7">
        <v>5000</v>
      </c>
      <c r="F5">
        <f>MIN(C5:E5)</f>
        <v>7</v>
      </c>
      <c r="I5" s="13" t="s">
        <v>0</v>
      </c>
      <c r="J5" s="3">
        <f>C5/$F5</f>
        <v>1</v>
      </c>
      <c r="K5" s="3">
        <f t="shared" ref="K5:L7" si="0">D5/$F5</f>
        <v>50</v>
      </c>
      <c r="L5" s="3">
        <f t="shared" si="0"/>
        <v>714.28571428571433</v>
      </c>
    </row>
    <row r="6" spans="1:12" x14ac:dyDescent="0.3">
      <c r="B6" s="13" t="s">
        <v>5</v>
      </c>
      <c r="C6" s="2">
        <v>11</v>
      </c>
      <c r="D6" s="2">
        <v>780</v>
      </c>
      <c r="E6" s="8">
        <v>12000</v>
      </c>
      <c r="F6">
        <f t="shared" ref="F6:F7" si="1">MIN(C6:E6)</f>
        <v>11</v>
      </c>
      <c r="I6" s="13" t="s">
        <v>5</v>
      </c>
      <c r="J6" s="3">
        <f>C6/$F6</f>
        <v>1</v>
      </c>
      <c r="K6" s="3">
        <f t="shared" si="0"/>
        <v>70.909090909090907</v>
      </c>
      <c r="L6" s="3">
        <f t="shared" si="0"/>
        <v>1090.909090909091</v>
      </c>
    </row>
    <row r="7" spans="1:12" ht="15" thickBot="1" x14ac:dyDescent="0.35">
      <c r="B7" s="14" t="s">
        <v>1</v>
      </c>
      <c r="C7" s="4">
        <v>24</v>
      </c>
      <c r="D7" s="4">
        <v>1540</v>
      </c>
      <c r="E7" s="5">
        <v>33000</v>
      </c>
      <c r="F7">
        <f t="shared" si="1"/>
        <v>24</v>
      </c>
      <c r="I7" s="14" t="s">
        <v>1</v>
      </c>
      <c r="J7" s="3">
        <f t="shared" ref="J7" si="2">C7/$F7</f>
        <v>1</v>
      </c>
      <c r="K7" s="3">
        <f t="shared" si="0"/>
        <v>64.166666666666671</v>
      </c>
      <c r="L7" s="3">
        <f t="shared" si="0"/>
        <v>1375</v>
      </c>
    </row>
    <row r="8" spans="1:12" x14ac:dyDescent="0.3">
      <c r="B8" t="s">
        <v>19</v>
      </c>
    </row>
    <row r="17" spans="9:9" x14ac:dyDescent="0.3">
      <c r="I17" s="44"/>
    </row>
  </sheetData>
  <mergeCells count="3">
    <mergeCell ref="I2:L2"/>
    <mergeCell ref="C3:E3"/>
    <mergeCell ref="J3:L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workbookViewId="0">
      <selection activeCell="K16" sqref="K16"/>
    </sheetView>
  </sheetViews>
  <sheetFormatPr baseColWidth="10" defaultColWidth="8.88671875" defaultRowHeight="14.4" x14ac:dyDescent="0.3"/>
  <cols>
    <col min="2" max="2" width="32.6640625" customWidth="1"/>
    <col min="6" max="6" width="5" customWidth="1"/>
    <col min="7" max="7" width="2.88671875" customWidth="1"/>
    <col min="8" max="8" width="5.109375" customWidth="1"/>
    <col min="9" max="9" width="33" customWidth="1"/>
  </cols>
  <sheetData>
    <row r="1" spans="1:12" ht="23.4" x14ac:dyDescent="0.45">
      <c r="A1" s="1" t="s">
        <v>13</v>
      </c>
      <c r="B1" s="1"/>
      <c r="C1" s="1"/>
      <c r="D1" s="1"/>
    </row>
    <row r="2" spans="1:12" ht="15" thickBot="1" x14ac:dyDescent="0.35">
      <c r="I2" s="71" t="s">
        <v>18</v>
      </c>
      <c r="J2" s="71"/>
      <c r="K2" s="71"/>
      <c r="L2" s="71"/>
    </row>
    <row r="3" spans="1:12" x14ac:dyDescent="0.3">
      <c r="B3" s="6"/>
      <c r="C3" s="67" t="s">
        <v>2</v>
      </c>
      <c r="D3" s="68"/>
      <c r="E3" s="69"/>
      <c r="I3" s="9" t="s">
        <v>3</v>
      </c>
      <c r="J3" s="67" t="s">
        <v>2</v>
      </c>
      <c r="K3" s="68"/>
      <c r="L3" s="69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F4" t="s">
        <v>21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7</v>
      </c>
      <c r="D5" s="3">
        <v>350</v>
      </c>
      <c r="E5" s="7">
        <v>5000</v>
      </c>
      <c r="F5">
        <f>MIN(C5:E5)</f>
        <v>7</v>
      </c>
      <c r="I5" s="13" t="s">
        <v>0</v>
      </c>
      <c r="J5" s="3">
        <f>C5/$F5</f>
        <v>1</v>
      </c>
      <c r="K5" s="3">
        <f t="shared" ref="K5:L7" si="0">D5/$F5</f>
        <v>50</v>
      </c>
      <c r="L5" s="3">
        <f t="shared" si="0"/>
        <v>714.28571428571433</v>
      </c>
    </row>
    <row r="6" spans="1:12" x14ac:dyDescent="0.3">
      <c r="B6" s="13" t="s">
        <v>5</v>
      </c>
      <c r="C6" s="2">
        <v>11</v>
      </c>
      <c r="D6" s="2">
        <v>780</v>
      </c>
      <c r="E6" s="8">
        <v>12000</v>
      </c>
      <c r="F6">
        <f t="shared" ref="F6:F7" si="1">MIN(C6:E6)</f>
        <v>11</v>
      </c>
      <c r="I6" s="13" t="s">
        <v>5</v>
      </c>
      <c r="J6" s="3">
        <f>C6/$F6</f>
        <v>1</v>
      </c>
      <c r="K6" s="3">
        <f t="shared" si="0"/>
        <v>70.909090909090907</v>
      </c>
      <c r="L6" s="3">
        <f t="shared" si="0"/>
        <v>1090.909090909091</v>
      </c>
    </row>
    <row r="7" spans="1:12" ht="15" thickBot="1" x14ac:dyDescent="0.35">
      <c r="B7" s="14" t="s">
        <v>1</v>
      </c>
      <c r="C7" s="4">
        <v>24</v>
      </c>
      <c r="D7" s="4">
        <v>1540</v>
      </c>
      <c r="E7" s="5">
        <v>33000</v>
      </c>
      <c r="F7">
        <f t="shared" si="1"/>
        <v>24</v>
      </c>
      <c r="I7" s="14" t="s">
        <v>1</v>
      </c>
      <c r="J7" s="3">
        <f t="shared" ref="J7" si="2">C7/$F7</f>
        <v>1</v>
      </c>
      <c r="K7" s="3">
        <f t="shared" si="0"/>
        <v>64.166666666666671</v>
      </c>
      <c r="L7" s="3">
        <f t="shared" si="0"/>
        <v>1375</v>
      </c>
    </row>
    <row r="17" spans="9:9" x14ac:dyDescent="0.3">
      <c r="I17" s="44"/>
    </row>
  </sheetData>
  <mergeCells count="3">
    <mergeCell ref="C3:E3"/>
    <mergeCell ref="I2:L2"/>
    <mergeCell ref="J3:L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COMPARACION ENTRE ALGORITMOS</vt:lpstr>
      <vt:lpstr>BURBUJA</vt:lpstr>
      <vt:lpstr>INSERCION DIR.</vt:lpstr>
      <vt:lpstr>SELECCION DIR.</vt:lpstr>
      <vt:lpstr>QUICKSORT</vt:lpstr>
      <vt:lpstr>SHELLSORT</vt:lpstr>
      <vt:lpstr>HEAPSORT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Alvaro Ruibal</cp:lastModifiedBy>
  <dcterms:created xsi:type="dcterms:W3CDTF">2012-11-09T12:17:21Z</dcterms:created>
  <dcterms:modified xsi:type="dcterms:W3CDTF">2022-08-22T16:14:39Z</dcterms:modified>
</cp:coreProperties>
</file>