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7CD12D0F-D831-4403-A560-9D1F46E68A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eight-loss data, lbs" sheetId="1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J54" i="1"/>
  <c r="J52" i="1"/>
  <c r="D13" i="1"/>
  <c r="D14" i="1"/>
  <c r="D15" i="1"/>
  <c r="D16" i="1"/>
  <c r="D17" i="1"/>
  <c r="D18" i="1"/>
  <c r="D19" i="1"/>
  <c r="D20" i="1"/>
  <c r="D21" i="1"/>
  <c r="D12" i="1"/>
  <c r="H41" i="1" s="1"/>
  <c r="H12" i="1" l="1"/>
  <c r="H13" i="1" s="1"/>
  <c r="H11" i="1"/>
  <c r="H40" i="1" s="1"/>
</calcChain>
</file>

<file path=xl/sharedStrings.xml><?xml version="1.0" encoding="utf-8"?>
<sst xmlns="http://schemas.openxmlformats.org/spreadsheetml/2006/main" count="50" uniqueCount="49">
  <si>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</si>
  <si>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</si>
  <si>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</si>
  <si>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</si>
  <si>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</si>
  <si>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</si>
  <si>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</si>
  <si>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</si>
  <si>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</si>
  <si>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</si>
  <si>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</si>
  <si>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</si>
  <si>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</si>
  <si>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</si>
  <si>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Before (lbs)</t>
  </si>
  <si>
    <t>After (lbs)</t>
  </si>
  <si>
    <t>Diff (Before - After)</t>
  </si>
  <si>
    <t>Sample Mean</t>
  </si>
  <si>
    <t>Staandard Deviation</t>
  </si>
  <si>
    <t>Standard Error</t>
  </si>
  <si>
    <t xml:space="preserve">1. sample is small. </t>
  </si>
  <si>
    <t xml:space="preserve">2. Variance is unknown. </t>
  </si>
  <si>
    <t>3. Assumed to be normal distribution.</t>
  </si>
  <si>
    <t>We are using t-stat as the following reasons:</t>
  </si>
  <si>
    <t>T-score</t>
  </si>
  <si>
    <t>Null Hypothesis</t>
  </si>
  <si>
    <t>Ho</t>
  </si>
  <si>
    <r>
      <t>H</t>
    </r>
    <r>
      <rPr>
        <vertAlign val="subscript"/>
        <sz val="9"/>
        <color theme="1"/>
        <rFont val="Arial"/>
        <family val="2"/>
      </rPr>
      <t>0:</t>
    </r>
  </si>
  <si>
    <t>Statistics</t>
  </si>
  <si>
    <t>p-value</t>
  </si>
  <si>
    <t xml:space="preserve">Difference ≥ </t>
  </si>
  <si>
    <t>Degree of freedom = n-1 =</t>
  </si>
  <si>
    <t>We have to check only weight loss not gain thus, it only one-sided test</t>
  </si>
  <si>
    <t>Comment</t>
  </si>
  <si>
    <t>Decision rule</t>
  </si>
  <si>
    <t>Accept if: p &gt; α</t>
  </si>
  <si>
    <r>
      <rPr>
        <b/>
        <u/>
        <sz val="9"/>
        <color theme="1"/>
        <rFont val="Arial"/>
        <family val="2"/>
      </rPr>
      <t>Reject if</t>
    </r>
    <r>
      <rPr>
        <sz val="9"/>
        <color theme="1"/>
        <rFont val="Arial"/>
        <family val="2"/>
      </rPr>
      <t>: p &lt; α</t>
    </r>
  </si>
  <si>
    <r>
      <rPr>
        <b/>
        <u/>
        <sz val="9"/>
        <color theme="1"/>
        <rFont val="Arial"/>
        <family val="2"/>
      </rPr>
      <t>Accept if:</t>
    </r>
    <r>
      <rPr>
        <sz val="9"/>
        <color theme="1"/>
        <rFont val="Arial"/>
        <family val="2"/>
      </rPr>
      <t xml:space="preserve"> p &gt; α</t>
    </r>
  </si>
  <si>
    <t xml:space="preserve">Decision  </t>
  </si>
  <si>
    <t>`</t>
  </si>
  <si>
    <t>At 1% significance we accept the null hypothesis. The data shows that the program is not working.</t>
  </si>
  <si>
    <t>At 5% significance, we reject the null hypothesis. Therefore, the program is successful.</t>
  </si>
  <si>
    <t>At 10% significance, there is enoug statistical evidence that the program is working.</t>
  </si>
  <si>
    <t>%</t>
  </si>
  <si>
    <t xml:space="preserve"> Significance Level α   </t>
  </si>
  <si>
    <t>As to make null hypothesis simple and surrond to zero.</t>
  </si>
  <si>
    <t>As weight loss is in negative but we set null hypothesis in denial, that weight loss program does nothing but also increase weight.</t>
  </si>
  <si>
    <t>(As weight remain same or may be gained.)</t>
  </si>
  <si>
    <t>Note that the t-score and the p-value are not affected by the unit of measurement. This shows the power of standardization.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</si>
</sst>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sz val="9"/>
      <color theme="0"/>
      <name val="Arial"/>
      <family val="2"/>
    </font>
    <font>
      <b/>
      <u/>
      <sz val="9"/>
      <color theme="1"/>
      <name val="Arial"/>
      <family val="2"/>
    </font>
    <font>
      <sz val="11"/>
      <color theme="8" tint="-0.249977111117893"/>
      <name val="Calibri"/>
      <family val="2"/>
      <scheme val="minor"/>
    </font>
    <font>
      <sz val="9"/>
      <color rgb="FFFF0000"/>
      <name val="Arial"/>
      <family val="2"/>
    </font>
    <font>
      <sz val="9"/>
      <color theme="8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2" borderId="0" xfId="0" applyFont="1" applyFill="1"/>
    <xf numFmtId="0" fontId="3" fillId="2" borderId="0" xfId="0" applyFont="1" applyFill="1" applyAlignment="1">
      <alignment horizontal="center"/>
    </xf>
    <xf numFmtId="164" fontId="1" fillId="3" borderId="0" xfId="0" applyNumberFormat="1" applyFont="1" applyFill="1"/>
    <xf numFmtId="0" fontId="1" fillId="3" borderId="0" xfId="0" applyFont="1" applyFill="1"/>
    <xf numFmtId="2" fontId="1" fillId="3" borderId="0" xfId="0" applyNumberFormat="1" applyFont="1" applyFill="1" applyBorder="1"/>
    <xf numFmtId="2" fontId="1" fillId="3" borderId="0" xfId="0" applyNumberFormat="1" applyFont="1" applyFill="1"/>
    <xf numFmtId="0" fontId="7" fillId="4" borderId="0" xfId="0" applyFont="1" applyFill="1"/>
    <xf numFmtId="0" fontId="4" fillId="0" borderId="0" xfId="0" applyFont="1"/>
    <xf numFmtId="0" fontId="1" fillId="4" borderId="0" xfId="0" applyFont="1" applyFill="1"/>
    <xf numFmtId="9" fontId="1" fillId="2" borderId="0" xfId="0" applyNumberFormat="1" applyFont="1" applyFill="1"/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1" fillId="2" borderId="2" xfId="0" applyFont="1" applyFill="1" applyBorder="1"/>
    <xf numFmtId="0" fontId="7" fillId="4" borderId="0" xfId="0" applyFont="1" applyFill="1" applyAlignment="1">
      <alignment horizontal="left" indent="2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33</xdr:row>
      <xdr:rowOff>0</xdr:rowOff>
    </xdr:from>
    <xdr:to>
      <xdr:col>6</xdr:col>
      <xdr:colOff>228601</xdr:colOff>
      <xdr:row>37</xdr:row>
      <xdr:rowOff>147178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33AC6A-533B-4047-ACD8-53421E905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1" y="4343400"/>
          <a:ext cx="1638300" cy="756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57"/>
  <sheetViews>
    <sheetView tabSelected="1" topLeftCell="C33" zoomScale="106" zoomScaleNormal="106" workbookViewId="0">
      <selection activeCell="F57" sqref="F57:Q57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3.5703125" style="1" customWidth="1"/>
    <col min="5" max="5" width="8.85546875" style="1"/>
    <col min="6" max="6" width="21.140625" style="1" customWidth="1"/>
    <col min="7" max="7" width="7.85546875" style="1" customWidth="1"/>
    <col min="8" max="8" width="9.85546875" style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4" ht="15.75" x14ac:dyDescent="0.25">
      <c r="B1" s="2" t="s">
        <v>0</v>
      </c>
    </row>
    <row r="2" spans="2:14" x14ac:dyDescent="0.2">
      <c r="B2" s="3" t="s">
        <v>8</v>
      </c>
    </row>
    <row r="3" spans="2:14" x14ac:dyDescent="0.2">
      <c r="B3" s="3"/>
    </row>
    <row r="4" spans="2:14" x14ac:dyDescent="0.2">
      <c r="B4" s="3" t="s">
        <v>1</v>
      </c>
      <c r="C4" s="1" t="s">
        <v>9</v>
      </c>
    </row>
    <row r="5" spans="2:14" x14ac:dyDescent="0.2">
      <c r="B5" s="3" t="s">
        <v>2</v>
      </c>
      <c r="C5" s="1" t="s">
        <v>3</v>
      </c>
    </row>
    <row r="6" spans="2:14" x14ac:dyDescent="0.2">
      <c r="B6" s="3" t="s">
        <v>4</v>
      </c>
      <c r="C6" s="1" t="s">
        <v>13</v>
      </c>
    </row>
    <row r="7" spans="2:14" x14ac:dyDescent="0.2">
      <c r="B7" s="3" t="s">
        <v>6</v>
      </c>
      <c r="C7" s="1" t="s">
        <v>5</v>
      </c>
    </row>
    <row r="8" spans="2:14" x14ac:dyDescent="0.2">
      <c r="B8" s="3" t="s">
        <v>7</v>
      </c>
      <c r="C8" s="1" t="s">
        <v>10</v>
      </c>
    </row>
    <row r="9" spans="2:14" x14ac:dyDescent="0.2">
      <c r="B9" s="3" t="s">
        <v>12</v>
      </c>
      <c r="C9" s="1" t="s">
        <v>11</v>
      </c>
    </row>
    <row r="11" spans="2:14" ht="12.75" thickBot="1" x14ac:dyDescent="0.25">
      <c r="B11" s="4" t="s">
        <v>14</v>
      </c>
      <c r="C11" s="4" t="s">
        <v>15</v>
      </c>
      <c r="D11" s="12" t="s">
        <v>16</v>
      </c>
      <c r="E11" s="13"/>
      <c r="F11" s="3" t="s">
        <v>17</v>
      </c>
      <c r="H11" s="19">
        <f>AVERAGE(D12:D21)</f>
        <v>-2.5070888468999954</v>
      </c>
      <c r="N11" s="1" t="s">
        <v>26</v>
      </c>
    </row>
    <row r="12" spans="2:14" x14ac:dyDescent="0.2">
      <c r="B12" s="5">
        <v>228.5752732416</v>
      </c>
      <c r="C12" s="5">
        <v>228.55</v>
      </c>
      <c r="D12" s="7">
        <f>C12-B12</f>
        <v>-2.5273241599990115E-2</v>
      </c>
      <c r="F12" s="9" t="s">
        <v>18</v>
      </c>
      <c r="G12" s="7"/>
      <c r="H12" s="7">
        <f>_xlfn.STDEV.S(D12:D21)</f>
        <v>3.9525923189321932</v>
      </c>
      <c r="I12" s="8"/>
      <c r="J12" s="8"/>
      <c r="K12" s="8"/>
      <c r="L12" s="8"/>
      <c r="M12" s="8"/>
      <c r="N12" s="8"/>
    </row>
    <row r="13" spans="2:14" x14ac:dyDescent="0.2">
      <c r="B13" s="5">
        <v>244.00763158160001</v>
      </c>
      <c r="C13" s="5">
        <v>238.94556573959997</v>
      </c>
      <c r="D13" s="7">
        <f t="shared" ref="D13:D21" si="0">C13-B13</f>
        <v>-5.0620658420000382</v>
      </c>
      <c r="F13" s="9" t="s">
        <v>19</v>
      </c>
      <c r="G13" s="7"/>
      <c r="H13" s="18">
        <f>H12/SQRT(COUNT(D12:D21))</f>
        <v>1.2499194389912405</v>
      </c>
      <c r="I13" s="7"/>
      <c r="J13" s="7"/>
      <c r="K13" s="8"/>
      <c r="L13" s="8"/>
      <c r="M13" s="8"/>
      <c r="N13" s="8"/>
    </row>
    <row r="14" spans="2:14" x14ac:dyDescent="0.2">
      <c r="B14" s="5">
        <v>262.46032291099999</v>
      </c>
      <c r="C14" s="5">
        <v>255.62</v>
      </c>
      <c r="D14" s="7">
        <f t="shared" si="0"/>
        <v>-6.840322910999987</v>
      </c>
      <c r="F14" s="9"/>
      <c r="G14" s="7"/>
      <c r="H14" s="8"/>
      <c r="I14" s="7"/>
      <c r="J14" s="7"/>
      <c r="K14" s="8"/>
      <c r="L14" s="8"/>
      <c r="M14" s="8"/>
      <c r="N14" s="8"/>
    </row>
    <row r="15" spans="2:14" x14ac:dyDescent="0.2">
      <c r="B15" s="5">
        <v>224.320351585</v>
      </c>
      <c r="C15" s="5">
        <v>224.22</v>
      </c>
      <c r="D15" s="7">
        <f t="shared" si="0"/>
        <v>-0.10035158499999852</v>
      </c>
      <c r="G15" s="8"/>
      <c r="H15" s="8"/>
      <c r="I15" s="7"/>
      <c r="J15" s="7"/>
      <c r="K15" s="8"/>
      <c r="L15" s="8"/>
      <c r="M15" s="8"/>
      <c r="N15" s="8"/>
    </row>
    <row r="16" spans="2:14" x14ac:dyDescent="0.2">
      <c r="B16" s="5">
        <v>202.14184802779999</v>
      </c>
      <c r="C16" s="5">
        <v>199.71</v>
      </c>
      <c r="D16" s="7">
        <f t="shared" si="0"/>
        <v>-2.4318480277999868</v>
      </c>
      <c r="F16" s="9" t="s">
        <v>25</v>
      </c>
      <c r="J16" s="7"/>
      <c r="K16" s="8"/>
      <c r="L16" s="8"/>
      <c r="M16" s="8"/>
      <c r="N16" s="8"/>
    </row>
    <row r="17" spans="2:14" x14ac:dyDescent="0.2">
      <c r="B17" s="5">
        <v>246.98387211859998</v>
      </c>
      <c r="C17" s="5">
        <v>248.469535458</v>
      </c>
      <c r="D17" s="7">
        <f t="shared" si="0"/>
        <v>1.4856633394000198</v>
      </c>
      <c r="F17" s="1" t="s">
        <v>45</v>
      </c>
      <c r="M17" s="8"/>
      <c r="N17" s="8"/>
    </row>
    <row r="18" spans="2:14" x14ac:dyDescent="0.2">
      <c r="B18" s="5">
        <v>195.85867356079999</v>
      </c>
      <c r="C18" s="5">
        <v>192.6043982672</v>
      </c>
      <c r="D18" s="7">
        <f t="shared" si="0"/>
        <v>-3.2542752935999886</v>
      </c>
      <c r="F18" s="1" t="s">
        <v>46</v>
      </c>
      <c r="J18" s="7"/>
      <c r="K18" s="8"/>
      <c r="L18" s="8"/>
      <c r="M18" s="8"/>
      <c r="N18" s="8"/>
    </row>
    <row r="19" spans="2:14" ht="13.5" x14ac:dyDescent="0.25">
      <c r="B19" s="5">
        <v>231.88220717159999</v>
      </c>
      <c r="C19" s="5">
        <v>228.84839413999998</v>
      </c>
      <c r="D19" s="7">
        <f t="shared" si="0"/>
        <v>-3.0338130316000047</v>
      </c>
      <c r="F19" s="15" t="s">
        <v>27</v>
      </c>
      <c r="H19" s="1" t="s">
        <v>30</v>
      </c>
      <c r="I19" s="17">
        <v>0</v>
      </c>
      <c r="J19" s="1" t="s">
        <v>47</v>
      </c>
      <c r="K19" s="8"/>
      <c r="L19" s="8"/>
    </row>
    <row r="20" spans="2:14" x14ac:dyDescent="0.2">
      <c r="B20" s="5">
        <v>243.32419856939998</v>
      </c>
      <c r="C20" s="5">
        <v>233.85288748739998</v>
      </c>
      <c r="D20" s="7">
        <f t="shared" si="0"/>
        <v>-9.4713110819999997</v>
      </c>
    </row>
    <row r="21" spans="2:14" x14ac:dyDescent="0.2">
      <c r="B21" s="6">
        <v>266.73729079379996</v>
      </c>
      <c r="C21" s="6">
        <v>270.39999999999998</v>
      </c>
      <c r="D21" s="7">
        <f t="shared" si="0"/>
        <v>3.6627092062000202</v>
      </c>
    </row>
    <row r="24" spans="2:14" x14ac:dyDescent="0.2">
      <c r="F24" s="3" t="s">
        <v>28</v>
      </c>
      <c r="J24" s="7"/>
      <c r="K24" s="8"/>
      <c r="L24" s="8"/>
      <c r="M24" s="8"/>
      <c r="N24" s="8"/>
    </row>
    <row r="25" spans="2:14" x14ac:dyDescent="0.2">
      <c r="F25" s="1" t="s">
        <v>23</v>
      </c>
      <c r="G25" s="9"/>
      <c r="H25" s="7"/>
      <c r="I25" s="7"/>
      <c r="J25" s="11"/>
      <c r="K25" s="8"/>
      <c r="L25" s="8"/>
      <c r="M25" s="8"/>
      <c r="N25" s="8"/>
    </row>
    <row r="26" spans="2:14" x14ac:dyDescent="0.2">
      <c r="G26" s="8"/>
      <c r="H26" s="8"/>
      <c r="I26" s="7"/>
      <c r="J26" s="7"/>
      <c r="K26" s="8"/>
      <c r="L26" s="8"/>
      <c r="M26" s="8"/>
      <c r="N26" s="8"/>
    </row>
    <row r="27" spans="2:14" x14ac:dyDescent="0.2">
      <c r="F27" s="8" t="s">
        <v>20</v>
      </c>
      <c r="G27" s="9"/>
      <c r="H27" s="10"/>
      <c r="I27" s="7"/>
      <c r="J27" s="8"/>
      <c r="K27" s="8"/>
      <c r="L27" s="8"/>
      <c r="M27" s="8"/>
      <c r="N27" s="8"/>
    </row>
    <row r="28" spans="2:14" x14ac:dyDescent="0.2">
      <c r="F28" s="8" t="s">
        <v>21</v>
      </c>
      <c r="G28" s="8"/>
      <c r="H28" s="8"/>
      <c r="I28" s="7"/>
      <c r="J28" s="8"/>
      <c r="K28" s="8"/>
      <c r="L28" s="8"/>
      <c r="M28" s="8"/>
      <c r="N28" s="8"/>
    </row>
    <row r="29" spans="2:14" x14ac:dyDescent="0.2">
      <c r="F29" s="8" t="s">
        <v>22</v>
      </c>
      <c r="G29" s="11"/>
      <c r="H29" s="11"/>
      <c r="I29" s="11"/>
      <c r="J29" s="8"/>
      <c r="K29" s="8"/>
      <c r="L29" s="8"/>
      <c r="M29" s="8"/>
      <c r="N29" s="8"/>
    </row>
    <row r="30" spans="2:14" x14ac:dyDescent="0.2">
      <c r="F30" s="8"/>
      <c r="G30" s="10"/>
      <c r="H30" s="7"/>
      <c r="I30" s="7"/>
      <c r="J30" s="8"/>
      <c r="K30" s="8"/>
      <c r="L30" s="8"/>
      <c r="M30" s="8"/>
      <c r="N30" s="8"/>
    </row>
    <row r="31" spans="2:14" x14ac:dyDescent="0.2">
      <c r="F31" s="8"/>
      <c r="G31" s="10"/>
      <c r="H31" s="7"/>
      <c r="I31" s="7"/>
    </row>
    <row r="32" spans="2:14" x14ac:dyDescent="0.2">
      <c r="F32" s="3" t="s">
        <v>29</v>
      </c>
    </row>
    <row r="40" spans="6:8" x14ac:dyDescent="0.2">
      <c r="F40" s="1" t="s">
        <v>24</v>
      </c>
      <c r="H40" s="16">
        <f>(H11-I19) / H13</f>
        <v>-2.0058003489595824</v>
      </c>
    </row>
    <row r="41" spans="6:8" x14ac:dyDescent="0.2">
      <c r="F41" s="1" t="s">
        <v>31</v>
      </c>
      <c r="H41" s="5">
        <f>COUNT(D12:D21)-1</f>
        <v>9</v>
      </c>
    </row>
    <row r="43" spans="6:8" x14ac:dyDescent="0.2">
      <c r="F43" s="1" t="s">
        <v>32</v>
      </c>
    </row>
    <row r="45" spans="6:8" ht="13.5" customHeight="1" x14ac:dyDescent="0.2">
      <c r="F45" s="14" t="s">
        <v>34</v>
      </c>
    </row>
    <row r="47" spans="6:8" x14ac:dyDescent="0.2">
      <c r="F47" s="1" t="s">
        <v>37</v>
      </c>
    </row>
    <row r="48" spans="6:8" x14ac:dyDescent="0.2">
      <c r="F48" s="1" t="s">
        <v>36</v>
      </c>
    </row>
    <row r="50" spans="4:21" x14ac:dyDescent="0.2">
      <c r="D50" s="1" t="s">
        <v>39</v>
      </c>
      <c r="F50" s="30" t="s">
        <v>43</v>
      </c>
      <c r="G50" s="29" t="s">
        <v>44</v>
      </c>
      <c r="H50" s="29" t="s">
        <v>29</v>
      </c>
      <c r="I50" s="20"/>
      <c r="J50" s="28" t="s">
        <v>38</v>
      </c>
      <c r="K50" s="20"/>
      <c r="L50" s="30" t="s">
        <v>33</v>
      </c>
      <c r="M50" s="30"/>
      <c r="N50" s="30"/>
      <c r="O50" s="30"/>
      <c r="P50" s="30"/>
      <c r="Q50" s="30"/>
      <c r="R50" s="30"/>
      <c r="S50" s="30"/>
      <c r="T50" s="30"/>
      <c r="U50" s="30"/>
    </row>
    <row r="51" spans="4:21" x14ac:dyDescent="0.2">
      <c r="F51" s="30"/>
      <c r="G51" s="29"/>
      <c r="H51" s="29"/>
      <c r="I51" s="22"/>
      <c r="J51" s="20" t="s">
        <v>35</v>
      </c>
      <c r="K51" s="22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4:21" ht="15" x14ac:dyDescent="0.25">
      <c r="F52" s="23">
        <v>0.01</v>
      </c>
      <c r="G52" s="1">
        <v>0.01</v>
      </c>
      <c r="H52" s="24">
        <v>3.7907999999999997E-2</v>
      </c>
      <c r="J52" s="26" t="b">
        <f>H52 &gt;G52</f>
        <v>1</v>
      </c>
      <c r="L52" s="5" t="s">
        <v>40</v>
      </c>
    </row>
    <row r="53" spans="4:21" ht="15" x14ac:dyDescent="0.25">
      <c r="F53" s="23">
        <v>0.05</v>
      </c>
      <c r="G53" s="1">
        <v>0.05</v>
      </c>
      <c r="H53" s="21">
        <v>3.7907999999999997E-2</v>
      </c>
      <c r="J53" s="25" t="b">
        <f t="shared" ref="J53:J54" si="1">H53 &gt;G53</f>
        <v>0</v>
      </c>
      <c r="L53" s="1" t="s">
        <v>41</v>
      </c>
    </row>
    <row r="54" spans="4:21" ht="15" x14ac:dyDescent="0.25">
      <c r="F54" s="23">
        <v>0.1</v>
      </c>
      <c r="G54" s="1">
        <v>0.1</v>
      </c>
      <c r="H54" s="21">
        <v>3.7907999999999997E-2</v>
      </c>
      <c r="J54" s="25" t="b">
        <f t="shared" si="1"/>
        <v>0</v>
      </c>
      <c r="L54" s="27" t="s">
        <v>42</v>
      </c>
    </row>
    <row r="57" spans="4:21" x14ac:dyDescent="0.2">
      <c r="F57" s="1" t="s">
        <v>48</v>
      </c>
    </row>
  </sheetData>
  <mergeCells count="2">
    <mergeCell ref="F50:F51"/>
    <mergeCell ref="L50:U5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Weight-loss data, lbs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2020-12-19T12:18:35Z</dcterms:modified>
</cp:coreProperties>
</file>