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InferentialStatisticsFundamentals\"/>
    </mc:Choice>
  </mc:AlternateContent>
  <xr:revisionPtr revIDLastSave="0" documentId="13_ncr:1_{2EBBCDAA-2EB5-4E21-823F-EEA0C4FE7A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andard normal" sheetId="3" r:id="rId1"/>
  </sheets>
  <definedNames>
    <definedName name="_xlchart.v1.0" hidden="1">'Standard normal'!$R$11:$R$90</definedName>
    <definedName name="_xlchart.v1.1" hidden="1">'Standard normal'!$B$10</definedName>
    <definedName name="_xlchart.v1.10" hidden="1">'Standard normal'!$I$11:$I$90</definedName>
    <definedName name="_xlchart.v1.2" hidden="1">'Standard normal'!$B$11:$B$90</definedName>
    <definedName name="_xlchart.v1.3" hidden="1">'Standard normal'!$R$11:$R$90</definedName>
    <definedName name="_xlchart.v1.4" hidden="1">'Standard normal'!$I$10</definedName>
    <definedName name="_xlchart.v1.5" hidden="1">'Standard normal'!$I$11:$I$90</definedName>
    <definedName name="_xlchart.v1.6" hidden="1">'Standard normal'!$B$10</definedName>
    <definedName name="_xlchart.v1.7" hidden="1">'Standard normal'!$B$11:$B$90</definedName>
    <definedName name="_xlchart.v1.8" hidden="1">'Standard normal'!$R$11:$R$90</definedName>
    <definedName name="_xlchart.v1.9" hidden="1">'Standard normal'!$I$10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3" l="1"/>
  <c r="Y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11" i="3"/>
  <c r="P12" i="3"/>
  <c r="G11" i="3" l="1"/>
  <c r="G12" i="3"/>
  <c r="I13" i="3" l="1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6" i="3"/>
  <c r="I90" i="3"/>
  <c r="I84" i="3"/>
  <c r="I19" i="3"/>
  <c r="I31" i="3"/>
  <c r="I39" i="3"/>
  <c r="I47" i="3"/>
  <c r="I55" i="3"/>
  <c r="I63" i="3"/>
  <c r="I71" i="3"/>
  <c r="I75" i="3"/>
  <c r="I83" i="3"/>
  <c r="I12" i="3"/>
  <c r="I20" i="3"/>
  <c r="I28" i="3"/>
  <c r="I36" i="3"/>
  <c r="I44" i="3"/>
  <c r="I52" i="3"/>
  <c r="I60" i="3"/>
  <c r="I68" i="3"/>
  <c r="I76" i="3"/>
  <c r="I85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7" i="3"/>
  <c r="I11" i="3"/>
  <c r="I15" i="3"/>
  <c r="I23" i="3"/>
  <c r="I27" i="3"/>
  <c r="I35" i="3"/>
  <c r="I43" i="3"/>
  <c r="I51" i="3"/>
  <c r="I59" i="3"/>
  <c r="I67" i="3"/>
  <c r="I79" i="3"/>
  <c r="I88" i="3"/>
  <c r="I16" i="3"/>
  <c r="I24" i="3"/>
  <c r="I32" i="3"/>
  <c r="I40" i="3"/>
  <c r="I48" i="3"/>
  <c r="I56" i="3"/>
  <c r="I64" i="3"/>
  <c r="I72" i="3"/>
  <c r="I80" i="3"/>
  <c r="I89" i="3"/>
  <c r="P11" i="3" l="1"/>
</calcChain>
</file>

<file path=xl/sharedStrings.xml><?xml version="1.0" encoding="utf-8"?>
<sst xmlns="http://schemas.openxmlformats.org/spreadsheetml/2006/main" count="19" uniqueCount="15">
  <si>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</si>
  <si>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</si>
  <si>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</si>
  <si>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</si>
  <si>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</si>
  <si>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</si>
  <si>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</si>
  <si>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</si>
  <si>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</si>
  <si>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</si>
  <si>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</si>
  <si>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Standard Deviation</t>
  </si>
  <si>
    <t>Subtracted dataset from mean</t>
  </si>
  <si>
    <t>Divided by standard deviation</t>
  </si>
  <si>
    <t>Difference are unnoticeable but all of them are mean &amp; standard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</si>
</sst>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Divided by standard deviation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Divided by standard deviation</a:t>
          </a:r>
        </a:p>
      </cx:txPr>
    </cx:title>
    <cx:plotArea>
      <cx:plotAreaRegion>
        <cx:series layoutId="clusteredColumn" uniqueId="{92F25A4B-439E-4812-BA10-1503A97907A0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 Subtracted dataset from 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Subtracted dataset from mean</a:t>
          </a:r>
        </a:p>
      </cx:txPr>
    </cx:title>
    <cx:plotArea>
      <cx:plotAreaRegion>
        <cx:series layoutId="clusteredColumn" uniqueId="{259EB75D-588B-4621-8319-298A3229582C}">
          <cx:tx>
            <cx:txData>
              <cx:f>_xlchart.v1.4</cx:f>
              <cx:v>Subtracted dataset from mean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44100F8-358E-47A8-BC21-811FABD8F141}">
          <cx:tx>
            <cx:txData>
              <cx:f>_xlchart.v1.1</cx:f>
              <cx:v>Original dataset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13</xdr:row>
      <xdr:rowOff>28575</xdr:rowOff>
    </xdr:from>
    <xdr:to>
      <xdr:col>26</xdr:col>
      <xdr:colOff>390524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C5C6F12-AE50-47BA-A045-A1258F599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10924" y="2066925"/>
              <a:ext cx="4543425" cy="231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590549</xdr:colOff>
      <xdr:row>13</xdr:row>
      <xdr:rowOff>0</xdr:rowOff>
    </xdr:from>
    <xdr:to>
      <xdr:col>16</xdr:col>
      <xdr:colOff>19049</xdr:colOff>
      <xdr:row>28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8A9FBF9-BE01-44E1-AE2C-6D6449050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49" y="2038350"/>
              <a:ext cx="3705225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190500</xdr:colOff>
      <xdr:row>13</xdr:row>
      <xdr:rowOff>76199</xdr:rowOff>
    </xdr:from>
    <xdr:to>
      <xdr:col>7</xdr:col>
      <xdr:colOff>981075</xdr:colOff>
      <xdr:row>28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56158E4-4AFB-4ACC-9ED4-32846E1E56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2114549"/>
              <a:ext cx="3343275" cy="2219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0"/>
  <sheetViews>
    <sheetView tabSelected="1" topLeftCell="H10" workbookViewId="0">
      <selection activeCell="T35" sqref="T35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4.7109375" style="7" bestFit="1" customWidth="1"/>
    <col min="6" max="6" width="4.7109375" style="7" customWidth="1"/>
    <col min="7" max="7" width="11.140625" style="7" customWidth="1"/>
    <col min="8" max="8" width="15.42578125" style="7" customWidth="1"/>
    <col min="9" max="9" width="8.28515625" style="7" customWidth="1"/>
    <col min="10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5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5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5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5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5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5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5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5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5" x14ac:dyDescent="0.2">
      <c r="G9" s="9"/>
    </row>
    <row r="10" spans="2:25" ht="12.75" thickBot="1" x14ac:dyDescent="0.25">
      <c r="B10" s="3" t="s">
        <v>9</v>
      </c>
      <c r="I10" s="12" t="s">
        <v>12</v>
      </c>
      <c r="M10" s="8"/>
      <c r="N10" s="4"/>
      <c r="R10" s="12" t="s">
        <v>13</v>
      </c>
    </row>
    <row r="11" spans="2:25" x14ac:dyDescent="0.2">
      <c r="B11" s="10">
        <v>567.45000000000005</v>
      </c>
      <c r="D11" s="7" t="s">
        <v>10</v>
      </c>
      <c r="G11" s="9">
        <f>AVERAGE(B11:B90)</f>
        <v>743.02708333333317</v>
      </c>
      <c r="I11" s="9">
        <f>B11-$G$11</f>
        <v>-175.57708333333312</v>
      </c>
      <c r="M11" s="7" t="s">
        <v>10</v>
      </c>
      <c r="P11" s="9">
        <f>AVERAGE(I11:I90)</f>
        <v>2.0889956431346944E-13</v>
      </c>
      <c r="R11" s="7">
        <f>I11/$P$12</f>
        <v>-2.3741692640284278</v>
      </c>
      <c r="V11" s="7" t="s">
        <v>10</v>
      </c>
      <c r="W11" s="7"/>
      <c r="X11" s="7"/>
      <c r="Y11" s="9">
        <f>AVERAGE(R11:R90)</f>
        <v>2.6423307986078726E-15</v>
      </c>
    </row>
    <row r="12" spans="2:25" x14ac:dyDescent="0.2">
      <c r="B12" s="10">
        <v>572.45000000000005</v>
      </c>
      <c r="C12" s="6"/>
      <c r="D12" s="7" t="s">
        <v>11</v>
      </c>
      <c r="G12" s="7">
        <f>_xlfn.STDEV.S(B11:B90)</f>
        <v>73.953060547763371</v>
      </c>
      <c r="I12" s="9">
        <f>B12-$G$11</f>
        <v>-170.57708333333312</v>
      </c>
      <c r="J12" s="4"/>
      <c r="K12" s="9"/>
      <c r="L12" s="9"/>
      <c r="M12" s="7" t="s">
        <v>11</v>
      </c>
      <c r="P12" s="7">
        <f>_xlfn.STDEV.S(I11:I90)</f>
        <v>73.953060547763371</v>
      </c>
      <c r="Q12" s="9"/>
      <c r="R12" s="7">
        <f t="shared" ref="R12:R75" si="0">I12/$P$12</f>
        <v>-2.3065588100057615</v>
      </c>
      <c r="V12" s="7" t="s">
        <v>11</v>
      </c>
      <c r="W12" s="7"/>
      <c r="X12" s="7"/>
      <c r="Y12" s="7">
        <f>_xlfn.STDEV.S(R11:R90)</f>
        <v>0.99999999999999967</v>
      </c>
    </row>
    <row r="13" spans="2:25" x14ac:dyDescent="0.2">
      <c r="B13" s="10">
        <v>572.45000000000005</v>
      </c>
      <c r="D13" s="4"/>
      <c r="E13" s="9"/>
      <c r="F13" s="9"/>
      <c r="G13" s="9"/>
      <c r="I13" s="9">
        <f>B13-$G$11</f>
        <v>-170.57708333333312</v>
      </c>
      <c r="J13" s="4"/>
      <c r="K13" s="9"/>
      <c r="L13" s="9"/>
      <c r="N13" s="9"/>
      <c r="P13" s="4"/>
      <c r="Q13" s="9"/>
      <c r="R13" s="7">
        <f t="shared" si="0"/>
        <v>-2.3065588100057615</v>
      </c>
    </row>
    <row r="14" spans="2:25" x14ac:dyDescent="0.2">
      <c r="B14" s="10">
        <v>589.11666666666679</v>
      </c>
      <c r="I14" s="9">
        <f>B14-$G$11</f>
        <v>-153.91041666666638</v>
      </c>
      <c r="N14" s="9"/>
      <c r="R14" s="7">
        <f t="shared" si="0"/>
        <v>-2.081190629930207</v>
      </c>
    </row>
    <row r="15" spans="2:25" x14ac:dyDescent="0.2">
      <c r="B15" s="10">
        <v>613.86666666666679</v>
      </c>
      <c r="C15" s="6"/>
      <c r="I15" s="9">
        <f>B15-$G$11</f>
        <v>-129.16041666666638</v>
      </c>
      <c r="N15" s="9"/>
      <c r="O15" s="4"/>
      <c r="R15" s="7">
        <f t="shared" si="0"/>
        <v>-1.7465188825180096</v>
      </c>
    </row>
    <row r="16" spans="2:25" x14ac:dyDescent="0.2">
      <c r="B16" s="10">
        <v>615.7833333333333</v>
      </c>
      <c r="I16" s="9">
        <f>B16-$G$11</f>
        <v>-127.24374999999986</v>
      </c>
      <c r="N16" s="9"/>
      <c r="R16" s="7">
        <f t="shared" si="0"/>
        <v>-1.7206015418093228</v>
      </c>
    </row>
    <row r="17" spans="2:18" x14ac:dyDescent="0.2">
      <c r="B17" s="10">
        <v>628.45000000000005</v>
      </c>
      <c r="I17" s="9">
        <f>B17-$G$11</f>
        <v>-114.57708333333312</v>
      </c>
      <c r="N17" s="9"/>
      <c r="R17" s="7">
        <f t="shared" si="0"/>
        <v>-1.5493217249519009</v>
      </c>
    </row>
    <row r="18" spans="2:18" x14ac:dyDescent="0.2">
      <c r="B18" s="10">
        <v>644.86666666666679</v>
      </c>
      <c r="I18" s="9">
        <f>B18-$G$11</f>
        <v>-98.160416666666379</v>
      </c>
      <c r="N18" s="9"/>
      <c r="R18" s="7">
        <f t="shared" si="0"/>
        <v>-1.3273340675774794</v>
      </c>
    </row>
    <row r="19" spans="2:18" x14ac:dyDescent="0.2">
      <c r="B19" s="10">
        <v>650.45000000000005</v>
      </c>
      <c r="I19" s="9">
        <f>B19-$G$11</f>
        <v>-92.577083333333121</v>
      </c>
      <c r="N19" s="9"/>
      <c r="R19" s="7">
        <f t="shared" si="0"/>
        <v>-1.2518357272521701</v>
      </c>
    </row>
    <row r="20" spans="2:18" x14ac:dyDescent="0.2">
      <c r="B20" s="10">
        <v>652.20000000000005</v>
      </c>
      <c r="I20" s="9">
        <f>B20-$G$11</f>
        <v>-90.827083333333121</v>
      </c>
      <c r="N20" s="9"/>
      <c r="R20" s="7">
        <f t="shared" si="0"/>
        <v>-1.2281720683442368</v>
      </c>
    </row>
    <row r="21" spans="2:18" x14ac:dyDescent="0.2">
      <c r="B21" s="10">
        <v>656.86666666666679</v>
      </c>
      <c r="I21" s="9">
        <f>B21-$G$11</f>
        <v>-86.160416666666379</v>
      </c>
      <c r="N21" s="9"/>
      <c r="R21" s="7">
        <f t="shared" si="0"/>
        <v>-1.1650689779230807</v>
      </c>
    </row>
    <row r="22" spans="2:18" x14ac:dyDescent="0.2">
      <c r="B22" s="10">
        <v>661.45</v>
      </c>
      <c r="I22" s="9">
        <f>B22-$G$11</f>
        <v>-81.577083333333121</v>
      </c>
      <c r="N22" s="9"/>
      <c r="R22" s="7">
        <f t="shared" si="0"/>
        <v>-1.1030927284023044</v>
      </c>
    </row>
    <row r="23" spans="2:18" x14ac:dyDescent="0.2">
      <c r="B23" s="10">
        <v>666.45</v>
      </c>
      <c r="I23" s="9">
        <f>B23-$G$11</f>
        <v>-76.577083333333121</v>
      </c>
      <c r="N23" s="9"/>
      <c r="R23" s="7">
        <f t="shared" si="0"/>
        <v>-1.0354822743796384</v>
      </c>
    </row>
    <row r="24" spans="2:18" x14ac:dyDescent="0.2">
      <c r="B24" s="10">
        <v>667.7</v>
      </c>
      <c r="I24" s="9">
        <f>B24-$G$11</f>
        <v>-75.327083333333121</v>
      </c>
      <c r="N24" s="9"/>
      <c r="R24" s="7">
        <f t="shared" si="0"/>
        <v>-1.0185796608739719</v>
      </c>
    </row>
    <row r="25" spans="2:18" x14ac:dyDescent="0.2">
      <c r="B25" s="10">
        <v>668.95</v>
      </c>
      <c r="I25" s="9">
        <f>B25-$G$11</f>
        <v>-74.077083333333121</v>
      </c>
      <c r="N25" s="9"/>
      <c r="R25" s="7">
        <f t="shared" si="0"/>
        <v>-1.0016770473683052</v>
      </c>
    </row>
    <row r="26" spans="2:18" x14ac:dyDescent="0.2">
      <c r="B26" s="10">
        <v>675.2833333333333</v>
      </c>
      <c r="I26" s="9">
        <f>B26-$G$11</f>
        <v>-67.743749999999864</v>
      </c>
      <c r="N26" s="9"/>
      <c r="R26" s="7">
        <f t="shared" si="0"/>
        <v>-0.91603713893959593</v>
      </c>
    </row>
    <row r="27" spans="2:18" x14ac:dyDescent="0.2">
      <c r="B27" s="10">
        <v>675.7833333333333</v>
      </c>
      <c r="I27" s="9">
        <f>B27-$G$11</f>
        <v>-67.243749999999864</v>
      </c>
      <c r="N27" s="9"/>
      <c r="R27" s="7">
        <f t="shared" si="0"/>
        <v>-0.9092760935373293</v>
      </c>
    </row>
    <row r="28" spans="2:18" x14ac:dyDescent="0.2">
      <c r="B28" s="10">
        <v>685.5333333333333</v>
      </c>
      <c r="I28" s="9">
        <f>B28-$G$11</f>
        <v>-57.493749999999864</v>
      </c>
      <c r="N28" s="9"/>
      <c r="R28" s="7">
        <f t="shared" si="0"/>
        <v>-0.77743570819313035</v>
      </c>
    </row>
    <row r="29" spans="2:18" x14ac:dyDescent="0.2">
      <c r="B29" s="10">
        <v>694.2833333333333</v>
      </c>
      <c r="I29" s="9">
        <f>B29-$G$11</f>
        <v>-48.743749999999864</v>
      </c>
      <c r="N29" s="9"/>
      <c r="R29" s="7">
        <f t="shared" si="0"/>
        <v>-0.65911741365346466</v>
      </c>
    </row>
    <row r="30" spans="2:18" x14ac:dyDescent="0.2">
      <c r="B30" s="10">
        <v>697.61666666666679</v>
      </c>
      <c r="I30" s="9">
        <f>B30-$G$11</f>
        <v>-45.410416666666379</v>
      </c>
      <c r="N30" s="9"/>
      <c r="R30" s="7">
        <f t="shared" si="0"/>
        <v>-0.61404377763835183</v>
      </c>
    </row>
    <row r="31" spans="2:18" x14ac:dyDescent="0.2">
      <c r="B31" s="10">
        <v>705.7833333333333</v>
      </c>
      <c r="I31" s="9">
        <f>B31-$G$11</f>
        <v>-37.243749999999864</v>
      </c>
      <c r="N31" s="9"/>
      <c r="R31" s="7">
        <f t="shared" si="0"/>
        <v>-0.5036133694013325</v>
      </c>
    </row>
    <row r="32" spans="2:18" x14ac:dyDescent="0.2">
      <c r="B32" s="10">
        <v>705.86666666666679</v>
      </c>
      <c r="I32" s="9">
        <f>B32-$G$11</f>
        <v>-37.160416666666379</v>
      </c>
      <c r="N32" s="9"/>
      <c r="R32" s="7">
        <f t="shared" si="0"/>
        <v>-0.50248652850095266</v>
      </c>
    </row>
    <row r="33" spans="2:20" x14ac:dyDescent="0.2">
      <c r="B33" s="10">
        <v>708.11666666666679</v>
      </c>
      <c r="I33" s="9">
        <f>B33-$G$11</f>
        <v>-34.910416666666379</v>
      </c>
      <c r="N33" s="9"/>
      <c r="R33" s="7">
        <f t="shared" si="0"/>
        <v>-0.47206182419075293</v>
      </c>
    </row>
    <row r="34" spans="2:20" x14ac:dyDescent="0.2">
      <c r="B34" s="10">
        <v>711.0333333333333</v>
      </c>
      <c r="I34" s="9">
        <f>B34-$G$11</f>
        <v>-31.993749999999864</v>
      </c>
      <c r="N34" s="9"/>
      <c r="R34" s="7">
        <f t="shared" si="0"/>
        <v>-0.43262239267753305</v>
      </c>
    </row>
    <row r="35" spans="2:20" x14ac:dyDescent="0.2">
      <c r="B35" s="10">
        <v>714.0333333333333</v>
      </c>
      <c r="I35" s="9">
        <f>B35-$G$11</f>
        <v>-28.993749999999864</v>
      </c>
      <c r="N35" s="9"/>
      <c r="R35" s="7">
        <f t="shared" si="0"/>
        <v>-0.39205612026393338</v>
      </c>
      <c r="T35" s="7" t="s">
        <v>14</v>
      </c>
    </row>
    <row r="36" spans="2:20" x14ac:dyDescent="0.2">
      <c r="B36" s="10">
        <v>716.0333333333333</v>
      </c>
      <c r="I36" s="9">
        <f>B36-$G$11</f>
        <v>-26.993749999999864</v>
      </c>
      <c r="N36" s="9"/>
      <c r="R36" s="7">
        <f t="shared" si="0"/>
        <v>-0.36501193865486692</v>
      </c>
    </row>
    <row r="37" spans="2:20" x14ac:dyDescent="0.2">
      <c r="B37" s="10">
        <v>722.2833333333333</v>
      </c>
      <c r="I37" s="9">
        <f>B37-$G$11</f>
        <v>-20.743749999999864</v>
      </c>
      <c r="N37" s="9"/>
      <c r="R37" s="7">
        <f t="shared" si="0"/>
        <v>-0.28049887112653427</v>
      </c>
    </row>
    <row r="38" spans="2:20" x14ac:dyDescent="0.2">
      <c r="B38" s="10">
        <v>728.11666666666679</v>
      </c>
      <c r="I38" s="9">
        <f>B38-$G$11</f>
        <v>-14.910416666666379</v>
      </c>
      <c r="N38" s="9"/>
      <c r="R38" s="7">
        <f t="shared" si="0"/>
        <v>-0.2016200081000884</v>
      </c>
    </row>
    <row r="39" spans="2:20" x14ac:dyDescent="0.2">
      <c r="B39" s="10">
        <v>728.7</v>
      </c>
      <c r="I39" s="9">
        <f>B39-$G$11</f>
        <v>-14.327083333333121</v>
      </c>
      <c r="N39" s="9"/>
      <c r="R39" s="7">
        <f t="shared" si="0"/>
        <v>-0.19373212179744503</v>
      </c>
    </row>
    <row r="40" spans="2:20" x14ac:dyDescent="0.2">
      <c r="B40" s="10">
        <v>729.0333333333333</v>
      </c>
      <c r="I40" s="9">
        <f>B40-$G$11</f>
        <v>-13.993749999999864</v>
      </c>
      <c r="N40" s="9"/>
      <c r="R40" s="7">
        <f t="shared" si="0"/>
        <v>-0.18922475819593498</v>
      </c>
    </row>
    <row r="41" spans="2:20" x14ac:dyDescent="0.2">
      <c r="B41" s="10">
        <v>730.11666666666679</v>
      </c>
      <c r="I41" s="9">
        <f>B41-$G$11</f>
        <v>-12.910416666666379</v>
      </c>
      <c r="N41" s="9"/>
      <c r="R41" s="7">
        <f t="shared" si="0"/>
        <v>-0.17457582649102193</v>
      </c>
    </row>
    <row r="42" spans="2:20" x14ac:dyDescent="0.2">
      <c r="B42" s="10">
        <v>731.95</v>
      </c>
      <c r="I42" s="9">
        <f>B42-$G$11</f>
        <v>-11.077083333333121</v>
      </c>
      <c r="N42" s="9"/>
      <c r="R42" s="7">
        <f t="shared" si="0"/>
        <v>-0.14978532668271205</v>
      </c>
    </row>
    <row r="43" spans="2:20" x14ac:dyDescent="0.2">
      <c r="B43" s="10">
        <v>735.0333333333333</v>
      </c>
      <c r="I43" s="9">
        <f>B43-$G$11</f>
        <v>-7.9937499999998636</v>
      </c>
      <c r="N43" s="9"/>
      <c r="R43" s="7">
        <f t="shared" si="0"/>
        <v>-0.10809221336873563</v>
      </c>
    </row>
    <row r="44" spans="2:20" x14ac:dyDescent="0.2">
      <c r="B44" s="10">
        <v>736.95</v>
      </c>
      <c r="I44" s="9">
        <f>B44-$G$11</f>
        <v>-6.0770833333331211</v>
      </c>
      <c r="N44" s="9"/>
      <c r="R44" s="7">
        <f t="shared" si="0"/>
        <v>-8.2174872660045931E-2</v>
      </c>
    </row>
    <row r="45" spans="2:20" x14ac:dyDescent="0.2">
      <c r="B45" s="10">
        <v>737.36666666666679</v>
      </c>
      <c r="I45" s="9">
        <f>B45-$G$11</f>
        <v>-5.6604166666663787</v>
      </c>
      <c r="N45" s="9"/>
      <c r="R45" s="7">
        <f t="shared" si="0"/>
        <v>-7.654066815815605E-2</v>
      </c>
    </row>
    <row r="46" spans="2:20" x14ac:dyDescent="0.2">
      <c r="B46" s="10">
        <v>738.2833333333333</v>
      </c>
      <c r="I46" s="9">
        <f>B46-$G$11</f>
        <v>-4.7437499999998636</v>
      </c>
      <c r="N46" s="9"/>
      <c r="R46" s="7">
        <f t="shared" si="0"/>
        <v>-6.4145418254002648E-2</v>
      </c>
    </row>
    <row r="47" spans="2:20" x14ac:dyDescent="0.2">
      <c r="B47" s="10">
        <v>739.7833333333333</v>
      </c>
      <c r="I47" s="9">
        <f>B47-$G$11</f>
        <v>-3.2437499999998636</v>
      </c>
      <c r="N47" s="9"/>
      <c r="R47" s="7">
        <f t="shared" si="0"/>
        <v>-4.3862282047202807E-2</v>
      </c>
    </row>
    <row r="48" spans="2:20" x14ac:dyDescent="0.2">
      <c r="B48" s="10">
        <v>740.61666666666679</v>
      </c>
      <c r="I48" s="9">
        <f>B48-$G$11</f>
        <v>-2.4104166666663787</v>
      </c>
      <c r="N48" s="9"/>
      <c r="R48" s="7">
        <f t="shared" si="0"/>
        <v>-3.2593873043423073E-2</v>
      </c>
    </row>
    <row r="49" spans="2:18" x14ac:dyDescent="0.2">
      <c r="B49" s="10">
        <v>743.61666666666679</v>
      </c>
      <c r="I49" s="9">
        <f>B49-$G$11</f>
        <v>0.58958333333362134</v>
      </c>
      <c r="N49" s="9"/>
      <c r="R49" s="7">
        <f t="shared" si="0"/>
        <v>7.9723993701766097E-3</v>
      </c>
    </row>
    <row r="50" spans="2:18" x14ac:dyDescent="0.2">
      <c r="B50" s="10">
        <v>747.2</v>
      </c>
      <c r="I50" s="9">
        <f>B50-$G$11</f>
        <v>4.1729166666668789</v>
      </c>
      <c r="N50" s="9"/>
      <c r="R50" s="7">
        <f t="shared" si="0"/>
        <v>5.6426558086419644E-2</v>
      </c>
    </row>
    <row r="51" spans="2:18" x14ac:dyDescent="0.2">
      <c r="B51" s="10">
        <v>748.2</v>
      </c>
      <c r="I51" s="9">
        <f>B51-$G$11</f>
        <v>5.1729166666668789</v>
      </c>
      <c r="N51" s="9"/>
      <c r="R51" s="7">
        <f t="shared" si="0"/>
        <v>6.9948648890952869E-2</v>
      </c>
    </row>
    <row r="52" spans="2:18" x14ac:dyDescent="0.2">
      <c r="B52" s="10">
        <v>748.2833333333333</v>
      </c>
      <c r="I52" s="9">
        <f>B52-$G$11</f>
        <v>5.2562500000001364</v>
      </c>
      <c r="N52" s="9"/>
      <c r="R52" s="7">
        <f t="shared" si="0"/>
        <v>7.1075489791329619E-2</v>
      </c>
    </row>
    <row r="53" spans="2:18" x14ac:dyDescent="0.2">
      <c r="B53" s="10">
        <v>748.5333333333333</v>
      </c>
      <c r="I53" s="9">
        <f>B53-$G$11</f>
        <v>5.5062500000001364</v>
      </c>
      <c r="N53" s="9"/>
      <c r="R53" s="7">
        <f t="shared" si="0"/>
        <v>7.445601249246292E-2</v>
      </c>
    </row>
    <row r="54" spans="2:18" x14ac:dyDescent="0.2">
      <c r="B54" s="10">
        <v>750.0333333333333</v>
      </c>
      <c r="I54" s="9">
        <f>B54-$G$11</f>
        <v>7.0062500000001364</v>
      </c>
      <c r="N54" s="9"/>
      <c r="R54" s="7">
        <f t="shared" si="0"/>
        <v>9.4739148699262768E-2</v>
      </c>
    </row>
    <row r="55" spans="2:18" x14ac:dyDescent="0.2">
      <c r="B55" s="10">
        <v>752.11666666666679</v>
      </c>
      <c r="I55" s="9">
        <f>B55-$G$11</f>
        <v>9.0895833333336213</v>
      </c>
      <c r="N55" s="9"/>
      <c r="R55" s="7">
        <f t="shared" si="0"/>
        <v>0.12291017120870903</v>
      </c>
    </row>
    <row r="56" spans="2:18" x14ac:dyDescent="0.2">
      <c r="B56" s="10">
        <v>754.7</v>
      </c>
      <c r="I56" s="9">
        <f>B56-$G$11</f>
        <v>11.672916666666879</v>
      </c>
      <c r="N56" s="9"/>
      <c r="R56" s="7">
        <f t="shared" si="0"/>
        <v>0.15784223912041884</v>
      </c>
    </row>
    <row r="57" spans="2:18" x14ac:dyDescent="0.2">
      <c r="B57" s="10">
        <v>755.0333333333333</v>
      </c>
      <c r="I57" s="9">
        <f>B57-$G$11</f>
        <v>12.006250000000136</v>
      </c>
      <c r="N57" s="9"/>
      <c r="R57" s="7">
        <f t="shared" si="0"/>
        <v>0.16234960272192889</v>
      </c>
    </row>
    <row r="58" spans="2:18" x14ac:dyDescent="0.2">
      <c r="B58" s="10">
        <v>758.36666666666667</v>
      </c>
      <c r="I58" s="9">
        <f>B58-$G$11</f>
        <v>15.339583333333508</v>
      </c>
      <c r="N58" s="9"/>
      <c r="R58" s="7">
        <f t="shared" si="0"/>
        <v>0.20742323873704016</v>
      </c>
    </row>
    <row r="59" spans="2:18" x14ac:dyDescent="0.2">
      <c r="B59" s="10">
        <v>760.53333333333342</v>
      </c>
      <c r="I59" s="9">
        <f>B59-$G$11</f>
        <v>17.50625000000025</v>
      </c>
      <c r="N59" s="9"/>
      <c r="R59" s="7">
        <f t="shared" si="0"/>
        <v>0.23672110214686318</v>
      </c>
    </row>
    <row r="60" spans="2:18" x14ac:dyDescent="0.2">
      <c r="B60" s="10">
        <v>764.03333333333342</v>
      </c>
      <c r="I60" s="9">
        <f>B60-$G$11</f>
        <v>21.00625000000025</v>
      </c>
      <c r="N60" s="9"/>
      <c r="R60" s="7">
        <f t="shared" si="0"/>
        <v>0.28404841996272945</v>
      </c>
    </row>
    <row r="61" spans="2:18" x14ac:dyDescent="0.2">
      <c r="B61" s="10">
        <v>769.28333333333342</v>
      </c>
      <c r="I61" s="9">
        <f>B61-$G$11</f>
        <v>26.25625000000025</v>
      </c>
      <c r="N61" s="9"/>
      <c r="R61" s="7">
        <f t="shared" si="0"/>
        <v>0.3550393966865289</v>
      </c>
    </row>
    <row r="62" spans="2:18" x14ac:dyDescent="0.2">
      <c r="B62" s="10">
        <v>775.45</v>
      </c>
      <c r="I62" s="9">
        <f>B62-$G$11</f>
        <v>32.422916666666879</v>
      </c>
      <c r="N62" s="9"/>
      <c r="R62" s="7">
        <f t="shared" si="0"/>
        <v>0.43842562331448326</v>
      </c>
    </row>
    <row r="63" spans="2:18" x14ac:dyDescent="0.2">
      <c r="B63" s="10">
        <v>781.2</v>
      </c>
      <c r="I63" s="9">
        <f>B63-$G$11</f>
        <v>38.172916666666879</v>
      </c>
      <c r="N63" s="9"/>
      <c r="R63" s="7">
        <f t="shared" si="0"/>
        <v>0.51617764544054934</v>
      </c>
    </row>
    <row r="64" spans="2:18" x14ac:dyDescent="0.2">
      <c r="B64" s="10">
        <v>781.7</v>
      </c>
      <c r="I64" s="9">
        <f>B64-$G$11</f>
        <v>38.672916666666879</v>
      </c>
      <c r="N64" s="9"/>
      <c r="R64" s="7">
        <f t="shared" si="0"/>
        <v>0.52293869084281597</v>
      </c>
    </row>
    <row r="65" spans="2:18" x14ac:dyDescent="0.2">
      <c r="B65" s="10">
        <v>785.61666666666667</v>
      </c>
      <c r="I65" s="9">
        <f>B65-$G$11</f>
        <v>42.589583333333508</v>
      </c>
      <c r="N65" s="9"/>
      <c r="R65" s="7">
        <f t="shared" si="0"/>
        <v>0.57590021316057061</v>
      </c>
    </row>
    <row r="66" spans="2:18" x14ac:dyDescent="0.2">
      <c r="B66" s="10">
        <v>792.78333333333342</v>
      </c>
      <c r="I66" s="9">
        <f>B66-$G$11</f>
        <v>49.75625000000025</v>
      </c>
      <c r="N66" s="9"/>
      <c r="R66" s="7">
        <f t="shared" si="0"/>
        <v>0.67280853059305967</v>
      </c>
    </row>
    <row r="67" spans="2:18" x14ac:dyDescent="0.2">
      <c r="B67" s="10">
        <v>793.36666666666667</v>
      </c>
      <c r="I67" s="9">
        <f>B67-$G$11</f>
        <v>50.339583333333508</v>
      </c>
      <c r="N67" s="9"/>
      <c r="R67" s="7">
        <f t="shared" si="0"/>
        <v>0.68069641689570304</v>
      </c>
    </row>
    <row r="68" spans="2:18" x14ac:dyDescent="0.2">
      <c r="B68" s="10">
        <v>795.28333333333342</v>
      </c>
      <c r="I68" s="9">
        <f>B68-$G$11</f>
        <v>52.25625000000025</v>
      </c>
      <c r="N68" s="9"/>
      <c r="R68" s="7">
        <f t="shared" si="0"/>
        <v>0.70661375760439282</v>
      </c>
    </row>
    <row r="69" spans="2:18" x14ac:dyDescent="0.2">
      <c r="B69" s="10">
        <v>797.61666666666667</v>
      </c>
      <c r="I69" s="9">
        <f>B69-$G$11</f>
        <v>54.589583333333508</v>
      </c>
      <c r="N69" s="9"/>
      <c r="R69" s="7">
        <f t="shared" si="0"/>
        <v>0.73816530281496928</v>
      </c>
    </row>
    <row r="70" spans="2:18" x14ac:dyDescent="0.2">
      <c r="B70" s="10">
        <v>798.95</v>
      </c>
      <c r="I70" s="9">
        <f>B70-$G$11</f>
        <v>55.922916666666879</v>
      </c>
      <c r="N70" s="9"/>
      <c r="R70" s="7">
        <f t="shared" si="0"/>
        <v>0.75619475722101415</v>
      </c>
    </row>
    <row r="71" spans="2:18" x14ac:dyDescent="0.2">
      <c r="B71" s="10">
        <v>799.7</v>
      </c>
      <c r="I71" s="9">
        <f>B71-$G$11</f>
        <v>56.672916666666879</v>
      </c>
      <c r="N71" s="9"/>
      <c r="R71" s="7">
        <f t="shared" si="0"/>
        <v>0.76633632532441398</v>
      </c>
    </row>
    <row r="72" spans="2:18" x14ac:dyDescent="0.2">
      <c r="B72" s="10">
        <v>799.95</v>
      </c>
      <c r="I72" s="9">
        <f>B72-$G$11</f>
        <v>56.922916666666879</v>
      </c>
      <c r="N72" s="9"/>
      <c r="R72" s="7">
        <f t="shared" si="0"/>
        <v>0.7697168480255473</v>
      </c>
    </row>
    <row r="73" spans="2:18" x14ac:dyDescent="0.2">
      <c r="B73" s="10">
        <v>810.86666666666667</v>
      </c>
      <c r="I73" s="9">
        <f>B73-$G$11</f>
        <v>67.839583333333508</v>
      </c>
      <c r="N73" s="9"/>
      <c r="R73" s="7">
        <f t="shared" si="0"/>
        <v>0.91733300597503453</v>
      </c>
    </row>
    <row r="74" spans="2:18" x14ac:dyDescent="0.2">
      <c r="B74" s="10">
        <v>811.53333333333342</v>
      </c>
      <c r="I74" s="9">
        <f>B74-$G$11</f>
        <v>68.50625000000025</v>
      </c>
      <c r="N74" s="9"/>
      <c r="R74" s="7">
        <f t="shared" si="0"/>
        <v>0.92634773317805774</v>
      </c>
    </row>
    <row r="75" spans="2:18" x14ac:dyDescent="0.2">
      <c r="B75" s="10">
        <v>813.61666666666667</v>
      </c>
      <c r="I75" s="9">
        <f>B75-$G$11</f>
        <v>70.589583333333508</v>
      </c>
      <c r="N75" s="9"/>
      <c r="R75" s="7">
        <f t="shared" si="0"/>
        <v>0.95451875568750089</v>
      </c>
    </row>
    <row r="76" spans="2:18" x14ac:dyDescent="0.2">
      <c r="B76" s="10">
        <v>814.03333333333342</v>
      </c>
      <c r="I76" s="9">
        <f>B76-$G$11</f>
        <v>71.00625000000025</v>
      </c>
      <c r="N76" s="9"/>
      <c r="R76" s="7">
        <f t="shared" ref="R76:R90" si="1">I76/$P$12</f>
        <v>0.96015296018939078</v>
      </c>
    </row>
    <row r="77" spans="2:18" x14ac:dyDescent="0.2">
      <c r="B77" s="10">
        <v>814.78333333333342</v>
      </c>
      <c r="I77" s="9">
        <f>B77-$G$11</f>
        <v>71.75625000000025</v>
      </c>
      <c r="N77" s="9"/>
      <c r="R77" s="7">
        <f t="shared" si="1"/>
        <v>0.97029452829279073</v>
      </c>
    </row>
    <row r="78" spans="2:18" x14ac:dyDescent="0.2">
      <c r="B78" s="10">
        <v>817.86666666666667</v>
      </c>
      <c r="I78" s="9">
        <f>B78-$G$11</f>
        <v>74.839583333333508</v>
      </c>
      <c r="N78" s="9"/>
      <c r="R78" s="7">
        <f t="shared" si="1"/>
        <v>1.011987641606767</v>
      </c>
    </row>
    <row r="79" spans="2:18" x14ac:dyDescent="0.2">
      <c r="B79" s="10">
        <v>818.86666666666667</v>
      </c>
      <c r="I79" s="9">
        <f>B79-$G$11</f>
        <v>75.839583333333508</v>
      </c>
      <c r="N79" s="9"/>
      <c r="R79" s="7">
        <f t="shared" si="1"/>
        <v>1.0255097324113003</v>
      </c>
    </row>
    <row r="80" spans="2:18" x14ac:dyDescent="0.2">
      <c r="B80" s="10">
        <v>820.7</v>
      </c>
      <c r="I80" s="9">
        <f>B80-$G$11</f>
        <v>77.672916666666879</v>
      </c>
      <c r="N80" s="9"/>
      <c r="R80" s="7">
        <f t="shared" si="1"/>
        <v>1.0503002322196118</v>
      </c>
    </row>
    <row r="81" spans="2:18" x14ac:dyDescent="0.2">
      <c r="B81" s="10">
        <v>821.11666666666667</v>
      </c>
      <c r="I81" s="9">
        <f>B81-$G$11</f>
        <v>78.089583333333508</v>
      </c>
      <c r="N81" s="9"/>
      <c r="R81" s="7">
        <f t="shared" si="1"/>
        <v>1.0559344367215</v>
      </c>
    </row>
    <row r="82" spans="2:18" x14ac:dyDescent="0.2">
      <c r="B82" s="10">
        <v>825.61666666666667</v>
      </c>
      <c r="I82" s="9">
        <f>B82-$G$11</f>
        <v>82.589583333333508</v>
      </c>
      <c r="N82" s="9"/>
      <c r="R82" s="7">
        <f t="shared" si="1"/>
        <v>1.1167838453418997</v>
      </c>
    </row>
    <row r="83" spans="2:18" x14ac:dyDescent="0.2">
      <c r="B83" s="10">
        <v>828.61666666666667</v>
      </c>
      <c r="I83" s="9">
        <f>B83-$G$11</f>
        <v>85.589583333333508</v>
      </c>
      <c r="N83" s="9"/>
      <c r="R83" s="7">
        <f t="shared" si="1"/>
        <v>1.1573501177554992</v>
      </c>
    </row>
    <row r="84" spans="2:18" x14ac:dyDescent="0.2">
      <c r="B84" s="10">
        <v>841.45</v>
      </c>
      <c r="I84" s="9">
        <f>B84-$G$11</f>
        <v>98.422916666666879</v>
      </c>
      <c r="N84" s="9"/>
      <c r="R84" s="7">
        <f t="shared" si="1"/>
        <v>1.3308836164136761</v>
      </c>
    </row>
    <row r="85" spans="2:18" x14ac:dyDescent="0.2">
      <c r="B85" s="10">
        <v>842.03333333333342</v>
      </c>
      <c r="I85" s="9">
        <f>B85-$G$11</f>
        <v>99.00625000000025</v>
      </c>
      <c r="N85" s="9"/>
      <c r="R85" s="7">
        <f t="shared" si="1"/>
        <v>1.3387715027163212</v>
      </c>
    </row>
    <row r="86" spans="2:18" x14ac:dyDescent="0.2">
      <c r="B86" s="10">
        <v>842.86666666666667</v>
      </c>
      <c r="I86" s="9">
        <f>B86-$G$11</f>
        <v>99.839583333333508</v>
      </c>
      <c r="N86" s="9"/>
      <c r="R86" s="7">
        <f t="shared" si="1"/>
        <v>1.3500399117200979</v>
      </c>
    </row>
    <row r="87" spans="2:18" x14ac:dyDescent="0.2">
      <c r="B87" s="10">
        <v>849.61666666666667</v>
      </c>
      <c r="I87" s="9">
        <f>B87-$G$11</f>
        <v>106.58958333333351</v>
      </c>
      <c r="N87" s="9"/>
      <c r="R87" s="7">
        <f t="shared" si="1"/>
        <v>1.441314024650697</v>
      </c>
    </row>
    <row r="88" spans="2:18" x14ac:dyDescent="0.2">
      <c r="B88" s="10">
        <v>874.7</v>
      </c>
      <c r="I88" s="9">
        <f>B88-$G$11</f>
        <v>131.67291666666688</v>
      </c>
      <c r="N88" s="9"/>
      <c r="R88" s="7">
        <f t="shared" si="1"/>
        <v>1.780493135664406</v>
      </c>
    </row>
    <row r="89" spans="2:18" x14ac:dyDescent="0.2">
      <c r="B89" s="10">
        <v>878.78333333333342</v>
      </c>
      <c r="I89" s="9">
        <f>B89-$G$11</f>
        <v>135.75625000000025</v>
      </c>
      <c r="N89" s="9"/>
      <c r="R89" s="7">
        <f t="shared" si="1"/>
        <v>1.8357083397829173</v>
      </c>
    </row>
    <row r="90" spans="2:18" x14ac:dyDescent="0.2">
      <c r="B90" s="11">
        <v>897.45</v>
      </c>
      <c r="I90" s="9">
        <f>B90-$G$11</f>
        <v>154.42291666666688</v>
      </c>
      <c r="N90" s="9"/>
      <c r="R90" s="7">
        <f t="shared" si="1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2017-05-03T15:18:51Z</dcterms:created>
  <dcterms:modified xsi:type="dcterms:W3CDTF">2020-12-05T03:00:54Z</dcterms:modified>
</cp:coreProperties>
</file>