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2180" tabRatio="600" firstSheet="0" activeTab="0" autoFilterDateGrouping="1"/>
  </bookViews>
  <sheets>
    <sheet xmlns:r="http://schemas.openxmlformats.org/officeDocument/2006/relationships" name="GanttChart" sheetId="1" state="visible" r:id="rId1"/>
  </sheets>
  <definedNames>
    <definedName name="prevWBS" localSheetId="0">GanttChart!$A1048576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Titles" localSheetId="0">'GanttChart'!$4:$7</definedName>
    <definedName name="_xlnm.Print_Area" localSheetId="0">'GanttChart'!$A$1:$BN$37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m/d/yyyy\ \(dddd\)"/>
    <numFmt numFmtId="165" formatCode="ddd\ m/dd/yy"/>
    <numFmt numFmtId="166" formatCode="d\ mmm\ yyyy"/>
    <numFmt numFmtId="167" formatCode="d"/>
    <numFmt numFmtId="168" formatCode="_ * #,##0.00_ ;_ * \-#,##0.00_ ;_ * &quot;-&quot;??_ ;_ @_ "/>
    <numFmt numFmtId="169" formatCode="_ &quot;￥&quot;* #,##0.00_ ;_ &quot;￥&quot;* \-#,##0.00_ ;_ &quot;￥&quot;* &quot;-&quot;??_ ;_ @_ "/>
    <numFmt numFmtId="170" formatCode="_ * #,##0_ ;_ * \-#,##0_ ;_ * &quot;-&quot;_ ;_ @_ "/>
    <numFmt numFmtId="171" formatCode="_ &quot;￥&quot;* #,##0_ ;_ &quot;￥&quot;* \-#,##0_ ;_ &quot;￥&quot;* &quot;-&quot;_ ;_ @_ "/>
  </numFmts>
  <fonts count="44">
    <font>
      <name val="Arial"/>
      <charset val="134"/>
      <sz val="10"/>
    </font>
    <font>
      <name val="Arial"/>
      <charset val="134"/>
      <sz val="9"/>
      <scheme val="minor"/>
    </font>
    <font>
      <name val="Arial"/>
      <charset val="134"/>
      <sz val="8"/>
      <scheme val="minor"/>
    </font>
    <font>
      <name val="Arial"/>
      <charset val="134"/>
      <color theme="4" tint="-0.249977111117893"/>
      <sz val="16"/>
      <scheme val="major"/>
    </font>
    <font>
      <name val="Arial"/>
      <charset val="134"/>
      <sz val="11"/>
      <scheme val="major"/>
    </font>
    <font>
      <name val="Arial"/>
      <charset val="134"/>
      <sz val="9"/>
    </font>
    <font>
      <name val="Arial"/>
      <charset val="134"/>
      <color indexed="12"/>
      <sz val="8"/>
      <u val="single"/>
    </font>
    <font>
      <name val="Arial"/>
      <charset val="134"/>
      <color indexed="55"/>
      <sz val="7"/>
    </font>
    <font>
      <name val="Arial"/>
      <charset val="134"/>
      <sz val="10"/>
      <scheme val="major"/>
    </font>
    <font>
      <name val="Arial"/>
      <charset val="134"/>
      <sz val="10"/>
      <scheme val="minor"/>
    </font>
    <font>
      <name val="Arial"/>
      <charset val="134"/>
      <b val="1"/>
      <sz val="9"/>
      <scheme val="major"/>
    </font>
    <font>
      <name val="Arial"/>
      <charset val="134"/>
      <b val="1"/>
      <sz val="8"/>
      <scheme val="major"/>
    </font>
    <font>
      <name val="Arial"/>
      <charset val="134"/>
      <b val="1"/>
      <sz val="11"/>
      <scheme val="minor"/>
    </font>
    <font>
      <name val="Arial"/>
      <charset val="134"/>
      <color rgb="FF000000"/>
      <sz val="9"/>
      <scheme val="minor"/>
    </font>
    <font>
      <name val="Arial"/>
      <charset val="134"/>
      <i val="1"/>
      <sz val="9"/>
      <scheme val="minor"/>
    </font>
    <font>
      <name val="Arial"/>
      <charset val="134"/>
      <b val="1"/>
      <color rgb="FF000000"/>
      <sz val="10"/>
      <scheme val="minor"/>
    </font>
    <font>
      <name val="Arial"/>
      <charset val="134"/>
      <color rgb="FF000000"/>
      <sz val="10"/>
      <scheme val="minor"/>
    </font>
    <font>
      <name val="Arial"/>
      <charset val="134"/>
      <b val="1"/>
      <color rgb="FF000000"/>
      <sz val="11"/>
      <scheme val="minor"/>
    </font>
    <font>
      <name val="Arial"/>
      <charset val="134"/>
      <color indexed="12"/>
      <sz val="10"/>
      <u val="single"/>
    </font>
    <font>
      <name val="Arial"/>
      <charset val="134"/>
      <sz val="11"/>
      <scheme val="minor"/>
    </font>
    <font>
      <name val="Arial"/>
      <charset val="134"/>
      <sz val="8"/>
    </font>
    <font>
      <name val="Arial"/>
      <charset val="134"/>
      <sz val="14"/>
      <scheme val="minor"/>
    </font>
    <font>
      <name val="Arial"/>
      <charset val="134"/>
      <color rgb="FF000000"/>
      <sz val="14"/>
      <scheme val="minor"/>
    </font>
    <font>
      <name val="Arial"/>
      <charset val="134"/>
      <color theme="1"/>
      <sz val="11"/>
      <scheme val="minor"/>
    </font>
    <font>
      <name val="Arial"/>
      <charset val="0"/>
      <color rgb="FF800080"/>
      <sz val="11"/>
      <u val="single"/>
      <scheme val="minor"/>
    </font>
    <font>
      <name val="Calibri"/>
      <charset val="134"/>
      <color indexed="10"/>
      <sz val="11"/>
    </font>
    <font>
      <name val="Cambria"/>
      <charset val="134"/>
      <b val="1"/>
      <color indexed="18"/>
      <sz val="18"/>
    </font>
    <font>
      <name val="Calibri"/>
      <charset val="134"/>
      <i val="1"/>
      <color indexed="23"/>
      <sz val="11"/>
    </font>
    <font>
      <name val="Calibri"/>
      <charset val="134"/>
      <b val="1"/>
      <color indexed="18"/>
      <sz val="15"/>
    </font>
    <font>
      <name val="Calibri"/>
      <charset val="134"/>
      <b val="1"/>
      <color indexed="18"/>
      <sz val="13"/>
    </font>
    <font>
      <name val="Calibri"/>
      <charset val="134"/>
      <b val="1"/>
      <color indexed="18"/>
      <sz val="11"/>
    </font>
    <font>
      <name val="Calibri"/>
      <charset val="134"/>
      <color indexed="53"/>
      <sz val="11"/>
    </font>
    <font>
      <name val="Calibri"/>
      <charset val="134"/>
      <b val="1"/>
      <color indexed="63"/>
      <sz val="11"/>
    </font>
    <font>
      <name val="Calibri"/>
      <charset val="134"/>
      <b val="1"/>
      <color indexed="50"/>
      <sz val="11"/>
    </font>
    <font>
      <name val="Calibri"/>
      <charset val="134"/>
      <b val="1"/>
      <color indexed="9"/>
      <sz val="11"/>
    </font>
    <font>
      <name val="Calibri"/>
      <charset val="134"/>
      <color indexed="50"/>
      <sz val="11"/>
    </font>
    <font>
      <name val="Calibri"/>
      <charset val="134"/>
      <b val="1"/>
      <color indexed="8"/>
      <sz val="11"/>
    </font>
    <font>
      <name val="Calibri"/>
      <charset val="134"/>
      <color indexed="17"/>
      <sz val="11"/>
    </font>
    <font>
      <name val="Calibri"/>
      <charset val="134"/>
      <color indexed="36"/>
      <sz val="11"/>
    </font>
    <font>
      <name val="Calibri"/>
      <charset val="134"/>
      <color indexed="59"/>
      <sz val="11"/>
    </font>
    <font>
      <name val="Calibri"/>
      <charset val="134"/>
      <color indexed="9"/>
      <sz val="11"/>
    </font>
    <font>
      <name val="Calibri"/>
      <charset val="134"/>
      <color indexed="8"/>
      <sz val="11"/>
    </font>
    <font>
      <name val="Tahoma"/>
      <charset val="134"/>
      <b val="1"/>
      <sz val="9"/>
    </font>
    <font>
      <name val="Tahoma"/>
      <charset val="134"/>
      <sz val="9"/>
    </font>
  </fonts>
  <fills count="26">
    <fill>
      <patternFill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rgb="FFD6F4D9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 style="thin">
        <color theme="0" tint="-0.249946592608417"/>
      </left>
      <right style="medium">
        <color theme="0" tint="-0.249946592608417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theme="0" tint="-0.249946592608417"/>
      </left>
      <right style="thin">
        <color auto="1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thin">
        <color theme="0" tint="-0.249946592608417"/>
      </right>
      <top/>
      <bottom/>
      <diagonal/>
    </border>
    <border>
      <left/>
      <right/>
      <top style="thin">
        <color theme="0" tint="-0.249946592608417"/>
      </top>
      <bottom/>
      <diagonal/>
    </border>
  </borders>
  <cellStyleXfs count="49">
    <xf numFmtId="0" fontId="0" fillId="0" borderId="0"/>
    <xf numFmtId="168" fontId="23" fillId="0" borderId="0" applyAlignment="1">
      <alignment vertical="center"/>
    </xf>
    <xf numFmtId="169" fontId="23" fillId="0" borderId="0" applyAlignment="1">
      <alignment vertical="center"/>
    </xf>
    <xf numFmtId="9" fontId="0" fillId="0" borderId="0"/>
    <xf numFmtId="170" fontId="23" fillId="0" borderId="0" applyAlignment="1">
      <alignment vertical="center"/>
    </xf>
    <xf numFmtId="171" fontId="23" fillId="0" borderId="0" applyAlignment="1">
      <alignment vertical="center"/>
    </xf>
    <xf numFmtId="0" fontId="18" fillId="0" borderId="0" applyAlignment="1" applyProtection="1">
      <alignment vertical="top"/>
      <protection locked="0" hidden="0"/>
    </xf>
    <xf numFmtId="0" fontId="24" fillId="0" borderId="0" applyAlignment="1">
      <alignment vertical="center"/>
    </xf>
    <xf numFmtId="0" fontId="0" fillId="8" borderId="21"/>
    <xf numFmtId="0" fontId="25" fillId="0" borderId="0"/>
    <xf numFmtId="0" fontId="26" fillId="0" borderId="0"/>
    <xf numFmtId="0" fontId="27" fillId="0" borderId="0"/>
    <xf numFmtId="0" fontId="28" fillId="0" borderId="22"/>
    <xf numFmtId="0" fontId="29" fillId="0" borderId="23"/>
    <xf numFmtId="0" fontId="30" fillId="0" borderId="24"/>
    <xf numFmtId="0" fontId="30" fillId="0" borderId="0"/>
    <xf numFmtId="0" fontId="31" fillId="9" borderId="25"/>
    <xf numFmtId="0" fontId="32" fillId="10" borderId="26"/>
    <xf numFmtId="0" fontId="33" fillId="10" borderId="25"/>
    <xf numFmtId="0" fontId="34" fillId="11" borderId="27"/>
    <xf numFmtId="0" fontId="35" fillId="0" borderId="28"/>
    <xf numFmtId="0" fontId="36" fillId="0" borderId="29"/>
    <xf numFmtId="0" fontId="37" fillId="12" borderId="0"/>
    <xf numFmtId="0" fontId="38" fillId="13" borderId="0"/>
    <xf numFmtId="0" fontId="39" fillId="8" borderId="0"/>
    <xf numFmtId="0" fontId="40" fillId="14" borderId="0"/>
    <xf numFmtId="0" fontId="41" fillId="15" borderId="0"/>
    <xf numFmtId="0" fontId="41" fillId="16" borderId="0"/>
    <xf numFmtId="0" fontId="40" fillId="17" borderId="0"/>
    <xf numFmtId="0" fontId="40" fillId="18" borderId="0"/>
    <xf numFmtId="0" fontId="41" fillId="19" borderId="0"/>
    <xf numFmtId="0" fontId="41" fillId="20" borderId="0"/>
    <xf numFmtId="0" fontId="40" fillId="21" borderId="0"/>
    <xf numFmtId="0" fontId="40" fillId="21" borderId="0"/>
    <xf numFmtId="0" fontId="41" fillId="19" borderId="0"/>
    <xf numFmtId="0" fontId="41" fillId="20" borderId="0"/>
    <xf numFmtId="0" fontId="40" fillId="21" borderId="0"/>
    <xf numFmtId="0" fontId="40" fillId="22" borderId="0"/>
    <xf numFmtId="0" fontId="41" fillId="15" borderId="0"/>
    <xf numFmtId="0" fontId="41" fillId="16" borderId="0"/>
    <xf numFmtId="0" fontId="40" fillId="17" borderId="0"/>
    <xf numFmtId="0" fontId="40" fillId="23" borderId="0"/>
    <xf numFmtId="0" fontId="41" fillId="24" borderId="0"/>
    <xf numFmtId="0" fontId="41" fillId="24" borderId="0"/>
    <xf numFmtId="0" fontId="40" fillId="14" borderId="0"/>
    <xf numFmtId="0" fontId="40" fillId="25" borderId="0"/>
    <xf numFmtId="0" fontId="41" fillId="8" borderId="0"/>
    <xf numFmtId="0" fontId="41" fillId="8" borderId="0"/>
    <xf numFmtId="0" fontId="40" fillId="9" borderId="0"/>
  </cellStyleXfs>
  <cellXfs count="127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applyProtection="1" pivotButton="0" quotePrefix="0" xfId="0">
      <protection locked="0" hidden="0"/>
    </xf>
    <xf numFmtId="0" fontId="6" fillId="3" borderId="0" applyAlignment="1" applyProtection="1" pivotButton="0" quotePrefix="0" xfId="6">
      <alignment horizontal="right"/>
      <protection locked="0" hidden="0"/>
    </xf>
    <xf numFmtId="0" fontId="7" fillId="0" borderId="0" applyProtection="1" pivotButton="0" quotePrefix="0" xfId="0">
      <protection locked="0" hidden="0"/>
    </xf>
    <xf numFmtId="0" fontId="0" fillId="3" borderId="0" pivotButton="0" quotePrefix="0" xfId="0"/>
    <xf numFmtId="0" fontId="4" fillId="0" borderId="2" applyAlignment="1" applyProtection="1" pivotButton="0" quotePrefix="0" xfId="0">
      <alignment vertical="center"/>
      <protection locked="0" hidden="0"/>
    </xf>
    <xf numFmtId="0" fontId="0" fillId="0" borderId="3" pivotButton="0" quotePrefix="0" xfId="0"/>
    <xf numFmtId="0" fontId="0" fillId="0" borderId="3" pivotButton="0" quotePrefix="0" xfId="0"/>
    <xf numFmtId="0" fontId="0" fillId="3" borderId="3" pivotButton="0" quotePrefix="0" xfId="0"/>
    <xf numFmtId="0" fontId="8" fillId="0" borderId="4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5" applyAlignment="1" applyProtection="1" pivotButton="0" quotePrefix="0" xfId="0">
      <alignment horizontal="center" vertical="center" shrinkToFit="1"/>
      <protection locked="0" hidden="0"/>
    </xf>
    <xf numFmtId="0" fontId="8" fillId="0" borderId="0" pivotButton="0" quotePrefix="0" xfId="0"/>
    <xf numFmtId="0" fontId="9" fillId="0" borderId="5" applyAlignment="1" applyProtection="1" pivotButton="0" quotePrefix="0" xfId="0">
      <alignment horizontal="center" vertical="center"/>
      <protection locked="0" hidden="0"/>
    </xf>
    <xf numFmtId="164" fontId="9" fillId="0" borderId="6" applyAlignment="1" applyProtection="1" pivotButton="0" quotePrefix="0" xfId="0">
      <alignment horizontal="center" vertical="center" shrinkToFit="1"/>
      <protection locked="0" hidden="0"/>
    </xf>
    <xf numFmtId="0" fontId="8" fillId="0" borderId="0" pivotButton="0" quotePrefix="0" xfId="0"/>
    <xf numFmtId="0" fontId="8" fillId="0" borderId="0" pivotButton="0" quotePrefix="0" xfId="0"/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10" fillId="0" borderId="8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/>
    </xf>
    <xf numFmtId="0" fontId="12" fillId="2" borderId="9" applyAlignment="1" pivotButton="0" quotePrefix="0" xfId="0">
      <alignment horizontal="left" vertical="center"/>
    </xf>
    <xf numFmtId="0" fontId="12" fillId="2" borderId="9" applyAlignment="1" pivotButton="0" quotePrefix="0" xfId="0">
      <alignment vertical="center"/>
    </xf>
    <xf numFmtId="0" fontId="1" fillId="2" borderId="9" applyAlignment="1" pivotButton="0" quotePrefix="0" xfId="0">
      <alignment vertical="center"/>
    </xf>
    <xf numFmtId="0" fontId="1" fillId="2" borderId="9" applyAlignment="1" pivotButton="0" quotePrefix="0" xfId="0">
      <alignment horizontal="center" vertical="center"/>
    </xf>
    <xf numFmtId="165" fontId="1" fillId="2" borderId="9" applyAlignment="1" pivotButton="0" quotePrefix="0" xfId="0">
      <alignment horizontal="right" vertical="center"/>
    </xf>
    <xf numFmtId="165" fontId="1" fillId="2" borderId="9" applyAlignment="1" pivotButton="0" quotePrefix="0" xfId="0">
      <alignment horizontal="center" vertical="center"/>
    </xf>
    <xf numFmtId="1" fontId="1" fillId="2" borderId="9" applyAlignment="1" pivotButton="0" quotePrefix="0" xfId="3">
      <alignment horizontal="center" vertical="center"/>
    </xf>
    <xf numFmtId="9" fontId="1" fillId="2" borderId="9" applyAlignment="1" pivotButton="0" quotePrefix="0" xfId="3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vertical="center" wrapText="1"/>
    </xf>
    <xf numFmtId="0" fontId="13" fillId="0" borderId="10" applyAlignment="1" pivotButton="0" quotePrefix="0" xfId="0">
      <alignment horizontal="center" vertical="center"/>
    </xf>
    <xf numFmtId="165" fontId="13" fillId="4" borderId="10" applyAlignment="1" pivotButton="0" quotePrefix="0" xfId="0">
      <alignment horizontal="center" vertical="center"/>
    </xf>
    <xf numFmtId="165" fontId="13" fillId="0" borderId="10" applyAlignment="1" pivotButton="0" quotePrefix="0" xfId="0">
      <alignment horizontal="center" vertical="center"/>
    </xf>
    <xf numFmtId="1" fontId="13" fillId="5" borderId="10" applyAlignment="1" pivotButton="0" quotePrefix="0" xfId="0">
      <alignment horizontal="center" vertical="center"/>
    </xf>
    <xf numFmtId="9" fontId="13" fillId="5" borderId="10" applyAlignment="1" pivotButton="0" quotePrefix="0" xfId="3">
      <alignment horizontal="center" vertical="center"/>
    </xf>
    <xf numFmtId="0" fontId="1" fillId="0" borderId="1" applyAlignment="1" pivotButton="0" quotePrefix="0" xfId="0">
      <alignment horizontal="left" vertical="center" wrapText="1" indent="1"/>
    </xf>
    <xf numFmtId="0" fontId="12" fillId="2" borderId="1" applyAlignment="1" pivotButton="0" quotePrefix="0" xfId="0">
      <alignment horizontal="left" vertical="center"/>
    </xf>
    <xf numFmtId="0" fontId="12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165" fontId="1" fillId="2" borderId="1" applyAlignment="1" pivotButton="0" quotePrefix="0" xfId="0">
      <alignment horizontal="center" vertical="center"/>
    </xf>
    <xf numFmtId="1" fontId="1" fillId="2" borderId="1" applyAlignment="1" pivotButton="0" quotePrefix="0" xfId="3">
      <alignment horizontal="center" vertical="center"/>
    </xf>
    <xf numFmtId="9" fontId="1" fillId="2" borderId="1" applyAlignment="1" pivotButton="0" quotePrefix="0" xfId="3">
      <alignment horizontal="center" vertical="center"/>
    </xf>
    <xf numFmtId="0" fontId="1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1" fontId="1" fillId="0" borderId="1" applyAlignment="1" pivotButton="0" quotePrefix="0" xfId="3">
      <alignment horizontal="center" vertical="center"/>
    </xf>
    <xf numFmtId="9" fontId="1" fillId="0" borderId="1" applyAlignment="1" pivotButton="0" quotePrefix="0" xfId="3">
      <alignment horizontal="center" vertical="center"/>
    </xf>
    <xf numFmtId="0" fontId="15" fillId="6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16" fillId="6" borderId="0" applyAlignment="1" pivotButton="0" quotePrefix="0" xfId="0">
      <alignment vertical="center"/>
    </xf>
    <xf numFmtId="0" fontId="16" fillId="6" borderId="0" applyAlignment="1" pivotButton="0" quotePrefix="0" xfId="0">
      <alignment horizontal="center" vertical="center"/>
    </xf>
    <xf numFmtId="0" fontId="2" fillId="2" borderId="0" applyAlignment="1" pivotButton="0" quotePrefix="0" xfId="0">
      <alignment vertical="center"/>
    </xf>
    <xf numFmtId="0" fontId="13" fillId="6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left" vertical="center"/>
    </xf>
    <xf numFmtId="0" fontId="17" fillId="7" borderId="11" applyAlignment="1" pivotButton="0" quotePrefix="0" xfId="0">
      <alignment vertical="center"/>
    </xf>
    <xf numFmtId="0" fontId="13" fillId="7" borderId="11" applyAlignment="1" pivotButton="0" quotePrefix="0" xfId="0">
      <alignment vertical="center"/>
    </xf>
    <xf numFmtId="0" fontId="13" fillId="0" borderId="10" applyAlignment="1" pivotButton="0" quotePrefix="0" xfId="0">
      <alignment vertical="center"/>
    </xf>
    <xf numFmtId="0" fontId="13" fillId="0" borderId="10" applyAlignment="1" pivotButton="0" quotePrefix="0" xfId="0">
      <alignment horizontal="left" vertical="center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" pivotButton="0" quotePrefix="0" xfId="0"/>
    <xf numFmtId="0" fontId="18" fillId="0" borderId="3" applyAlignment="1" pivotButton="0" quotePrefix="0" xfId="6">
      <alignment horizontal="left"/>
    </xf>
    <xf numFmtId="0" fontId="0" fillId="0" borderId="0" pivotButton="0" quotePrefix="0" xfId="0"/>
    <xf numFmtId="0" fontId="19" fillId="0" borderId="12" applyAlignment="1" pivotButton="0" quotePrefix="0" xfId="0">
      <alignment horizontal="center" vertical="center"/>
    </xf>
    <xf numFmtId="0" fontId="19" fillId="0" borderId="13" applyAlignment="1" pivotButton="0" quotePrefix="0" xfId="0">
      <alignment horizontal="center" vertical="center"/>
    </xf>
    <xf numFmtId="166" fontId="9" fillId="0" borderId="12" applyAlignment="1" pivotButton="0" quotePrefix="0" xfId="0">
      <alignment horizontal="center" vertical="center"/>
    </xf>
    <xf numFmtId="166" fontId="9" fillId="0" borderId="13" applyAlignment="1" pivotButton="0" quotePrefix="0" xfId="0">
      <alignment horizontal="center" vertical="center"/>
    </xf>
    <xf numFmtId="167" fontId="20" fillId="0" borderId="12" applyAlignment="1" pivotButton="0" quotePrefix="0" xfId="0">
      <alignment horizontal="center" vertical="center" shrinkToFit="1"/>
    </xf>
    <xf numFmtId="167" fontId="20" fillId="0" borderId="13" applyAlignment="1" pivotButton="0" quotePrefix="0" xfId="0">
      <alignment horizontal="center" vertical="center" shrinkToFit="1"/>
    </xf>
    <xf numFmtId="0" fontId="1" fillId="0" borderId="14" applyAlignment="1" pivotButton="0" quotePrefix="0" xfId="0">
      <alignment horizontal="center" vertical="center" shrinkToFit="1"/>
    </xf>
    <xf numFmtId="0" fontId="1" fillId="0" borderId="15" applyAlignment="1" pivotButton="0" quotePrefix="0" xfId="0">
      <alignment horizontal="center" vertical="center" shrinkToFit="1"/>
    </xf>
    <xf numFmtId="1" fontId="1" fillId="2" borderId="9" applyAlignment="1" pivotButton="0" quotePrefix="0" xfId="0">
      <alignment horizontal="center" vertical="center"/>
    </xf>
    <xf numFmtId="1" fontId="21" fillId="2" borderId="9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 vertical="center"/>
    </xf>
    <xf numFmtId="1" fontId="13" fillId="0" borderId="10" applyAlignment="1" pivotButton="0" quotePrefix="0" xfId="0">
      <alignment horizontal="center" vertical="center"/>
    </xf>
    <xf numFmtId="1" fontId="22" fillId="0" borderId="1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9" fontId="1" fillId="0" borderId="1" applyAlignment="1" pivotButton="0" quotePrefix="0" xfId="0">
      <alignment horizontal="left" vertical="center"/>
    </xf>
    <xf numFmtId="1" fontId="1" fillId="2" borderId="1" applyAlignment="1" pivotButton="0" quotePrefix="0" xfId="0">
      <alignment horizontal="center" vertical="center"/>
    </xf>
    <xf numFmtId="1" fontId="2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/>
    </xf>
    <xf numFmtId="1" fontId="1" fillId="0" borderId="1" applyAlignment="1" pivotButton="0" quotePrefix="0" xfId="0">
      <alignment horizontal="center" vertical="center"/>
    </xf>
    <xf numFmtId="1" fontId="21" fillId="0" borderId="1" applyAlignment="1" pivotButton="0" quotePrefix="0" xfId="0">
      <alignment horizontal="center" vertical="center"/>
    </xf>
    <xf numFmtId="0" fontId="21" fillId="2" borderId="0" applyAlignment="1" pivotButton="0" quotePrefix="0" xfId="0">
      <alignment vertical="center"/>
    </xf>
    <xf numFmtId="1" fontId="13" fillId="0" borderId="10" applyAlignment="1" pivotButton="0" quotePrefix="0" xfId="0">
      <alignment horizontal="center" vertical="center"/>
    </xf>
    <xf numFmtId="1" fontId="22" fillId="0" borderId="10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166" fontId="9" fillId="0" borderId="16" applyAlignment="1" pivotButton="0" quotePrefix="0" xfId="0">
      <alignment horizontal="center" vertical="center"/>
    </xf>
    <xf numFmtId="167" fontId="20" fillId="0" borderId="16" applyAlignment="1" pivotButton="0" quotePrefix="0" xfId="0">
      <alignment horizontal="center" vertical="center" shrinkToFit="1"/>
    </xf>
    <xf numFmtId="0" fontId="1" fillId="0" borderId="17" applyAlignment="1" pivotButton="0" quotePrefix="0" xfId="0">
      <alignment horizontal="center" vertical="center" shrinkToFit="1"/>
    </xf>
    <xf numFmtId="0" fontId="0" fillId="0" borderId="18" pivotButton="0" quotePrefix="0" xfId="0"/>
    <xf numFmtId="0" fontId="19" fillId="0" borderId="19" applyAlignment="1" pivotButton="0" quotePrefix="0" xfId="0">
      <alignment horizontal="center" vertical="center"/>
    </xf>
    <xf numFmtId="166" fontId="9" fillId="0" borderId="19" applyAlignment="1" pivotButton="0" quotePrefix="0" xfId="0">
      <alignment horizontal="center" vertical="center"/>
    </xf>
    <xf numFmtId="167" fontId="20" fillId="0" borderId="19" applyAlignment="1" pivotButton="0" quotePrefix="0" xfId="0">
      <alignment horizontal="center" vertical="center" shrinkToFit="1"/>
    </xf>
    <xf numFmtId="0" fontId="1" fillId="0" borderId="20" applyAlignment="1" pivotButton="0" quotePrefix="0" xfId="0">
      <alignment horizontal="center" vertical="center" shrinkToFit="1"/>
    </xf>
    <xf numFmtId="164" fontId="9" fillId="0" borderId="5" applyAlignment="1" applyProtection="1" pivotButton="0" quotePrefix="0" xfId="0">
      <alignment horizontal="center" vertical="center" shrinkToFi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30" pivotButton="0" quotePrefix="0" xfId="0"/>
    <xf numFmtId="164" fontId="9" fillId="0" borderId="6" applyAlignment="1" applyProtection="1" pivotButton="0" quotePrefix="0" xfId="0">
      <alignment horizontal="center" vertical="center" shrinkToFit="1"/>
      <protection locked="0" hidden="0"/>
    </xf>
    <xf numFmtId="0" fontId="0" fillId="0" borderId="6" applyProtection="1" pivotButton="0" quotePrefix="0" xfId="0">
      <protection locked="0" hidden="0"/>
    </xf>
    <xf numFmtId="166" fontId="9" fillId="0" borderId="12" applyAlignment="1" pivotButton="0" quotePrefix="0" xfId="0">
      <alignment horizontal="center" vertical="center"/>
    </xf>
    <xf numFmtId="167" fontId="20" fillId="0" borderId="12" applyAlignment="1" pivotButton="0" quotePrefix="0" xfId="0">
      <alignment horizontal="center" vertical="center" shrinkToFit="1"/>
    </xf>
    <xf numFmtId="167" fontId="20" fillId="0" borderId="13" applyAlignment="1" pivotButton="0" quotePrefix="0" xfId="0">
      <alignment horizontal="center" vertical="center" shrinkToFit="1"/>
    </xf>
    <xf numFmtId="167" fontId="20" fillId="0" borderId="16" applyAlignment="1" pivotButton="0" quotePrefix="0" xfId="0">
      <alignment horizontal="center" vertical="center" shrinkToFit="1"/>
    </xf>
    <xf numFmtId="167" fontId="20" fillId="0" borderId="19" applyAlignment="1" pivotButton="0" quotePrefix="0" xfId="0">
      <alignment horizontal="center" vertical="center" shrinkToFit="1"/>
    </xf>
    <xf numFmtId="165" fontId="1" fillId="2" borderId="9" applyAlignment="1" pivotButton="0" quotePrefix="0" xfId="0">
      <alignment horizontal="right" vertical="center"/>
    </xf>
    <xf numFmtId="165" fontId="1" fillId="2" borderId="9" applyAlignment="1" pivotButton="0" quotePrefix="0" xfId="0">
      <alignment horizontal="center" vertical="center"/>
    </xf>
    <xf numFmtId="165" fontId="13" fillId="4" borderId="10" applyAlignment="1" pivotButton="0" quotePrefix="0" xfId="0">
      <alignment horizontal="center" vertical="center"/>
    </xf>
    <xf numFmtId="165" fontId="13" fillId="0" borderId="10" applyAlignment="1" pivotButton="0" quotePrefix="0" xfId="0">
      <alignment horizontal="center" vertical="center"/>
    </xf>
    <xf numFmtId="165" fontId="1" fillId="2" borderId="1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Vertex42</author>
  </authors>
  <commentList>
    <comment ref="D7" authorId="0" shapeId="0">
      <text>
        <t>Predecessor Tasks:
You can use this column to enter the WBS of a predecessor for reference. The PRO version uses formulas to automatically calculate the Start Date based on the Predecessor.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O44"/>
  <sheetViews>
    <sheetView showGridLines="0" tabSelected="1" workbookViewId="0">
      <pane ySplit="7" topLeftCell="A8" activePane="bottomLeft" state="frozen"/>
      <selection activeCell="A1" sqref="A1"/>
      <selection pane="bottomLeft" activeCell="S25" sqref="S25"/>
    </sheetView>
  </sheetViews>
  <sheetFormatPr baseColWidth="8" defaultColWidth="9.142857142857141" defaultRowHeight="12.75"/>
  <cols>
    <col width="6.85714285714286" customWidth="1" style="79" min="1" max="1"/>
    <col width="19" customWidth="1" style="79" min="2" max="2"/>
    <col width="7.71428571428571" customWidth="1" style="79" min="3" max="3"/>
    <col hidden="1" width="6.85714285714286" customWidth="1" style="79" min="4" max="4"/>
    <col width="12" customWidth="1" style="79" min="5" max="6"/>
    <col width="6" customWidth="1" style="79" min="7" max="7"/>
    <col width="6.71428571428571" customWidth="1" style="79" min="8" max="8"/>
    <col width="6.42857142857143" customWidth="1" style="79" min="9" max="9"/>
    <col width="1.85714285714286" customWidth="1" style="79" min="10" max="10"/>
    <col width="2.42857142857143" customWidth="1" style="79" min="11" max="66"/>
    <col width="9.142857142857141" customWidth="1" style="79" min="67" max="16384"/>
  </cols>
  <sheetData>
    <row r="1" ht="30" customHeight="1" s="79">
      <c r="A1" s="11" t="inlineStr">
        <is>
          <t>[Project Name] Project Schedule</t>
        </is>
      </c>
      <c r="B1" s="76" t="n"/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  <c r="AA1" s="76" t="n"/>
      <c r="AB1" s="76" t="n"/>
      <c r="AC1" s="76" t="n"/>
      <c r="AD1" s="76" t="n"/>
      <c r="AE1" s="76" t="n"/>
      <c r="AF1" s="76" t="n"/>
      <c r="AG1" s="76" t="n"/>
      <c r="AH1" s="76" t="n"/>
      <c r="AI1" s="76" t="n"/>
      <c r="AJ1" s="76" t="n"/>
      <c r="AK1" s="76" t="n"/>
      <c r="AL1" s="76" t="n"/>
      <c r="AM1" s="7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76" t="n"/>
      <c r="BG1" s="76" t="n"/>
      <c r="BH1" s="76" t="n"/>
      <c r="BI1" s="76" t="n"/>
      <c r="BJ1" s="76" t="n"/>
      <c r="BK1" s="76" t="n"/>
      <c r="BL1" s="76" t="n"/>
      <c r="BM1" s="76" t="n"/>
      <c r="BN1" s="76" t="n"/>
      <c r="BO1" s="76" t="n"/>
    </row>
    <row r="2" ht="18" customHeight="1" s="79">
      <c r="A2" s="12" t="inlineStr">
        <is>
          <t>[Company Name]</t>
        </is>
      </c>
      <c r="B2" s="13" t="n"/>
      <c r="C2" s="13" t="n"/>
      <c r="D2" s="14" t="n"/>
      <c r="E2" s="15" t="n"/>
      <c r="F2" s="15" t="n"/>
      <c r="H2" s="16" t="n"/>
    </row>
    <row r="3" ht="14.25" customHeight="1" s="79">
      <c r="A3" s="17" t="n"/>
      <c r="B3" s="77" t="n"/>
      <c r="C3" s="77" t="n"/>
      <c r="D3" s="77" t="n"/>
      <c r="E3" s="77" t="n"/>
      <c r="F3" s="77" t="n"/>
      <c r="G3" s="77" t="n"/>
      <c r="H3" s="20" t="n"/>
      <c r="I3" s="77" t="n"/>
      <c r="J3" s="77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7" t="n"/>
      <c r="AC3" s="77" t="n"/>
      <c r="AD3" s="77" t="n"/>
      <c r="AE3" s="77" t="n"/>
      <c r="AF3" s="77" t="n"/>
      <c r="AG3" s="77" t="n"/>
      <c r="AH3" s="77" t="n"/>
      <c r="AI3" s="77" t="n"/>
      <c r="AJ3" s="77" t="n"/>
      <c r="AK3" s="77" t="n"/>
      <c r="AL3" s="77" t="n"/>
      <c r="AM3" s="77" t="n"/>
      <c r="AN3" s="77" t="n"/>
      <c r="AO3" s="77" t="n"/>
      <c r="AP3" s="77" t="n"/>
      <c r="AQ3" s="77" t="n"/>
      <c r="AR3" s="77" t="n"/>
      <c r="AS3" s="77" t="n"/>
      <c r="AT3" s="77" t="n"/>
      <c r="AU3" s="77" t="n"/>
      <c r="AV3" s="77" t="n"/>
      <c r="AW3" s="77" t="n"/>
      <c r="AX3" s="77" t="n"/>
      <c r="AY3" s="77" t="n"/>
      <c r="AZ3" s="77" t="n"/>
      <c r="BA3" s="77" t="n"/>
      <c r="BB3" s="77" t="n"/>
      <c r="BC3" s="77" t="n"/>
      <c r="BD3" s="77" t="n"/>
      <c r="BE3" s="77" t="n"/>
      <c r="BF3" s="77" t="n"/>
      <c r="BG3" s="77" t="n"/>
      <c r="BH3" s="77" t="n"/>
      <c r="BI3" s="77" t="n"/>
      <c r="BJ3" s="77" t="n"/>
      <c r="BK3" s="77" t="n"/>
      <c r="BL3" s="77" t="n"/>
      <c r="BM3" s="77" t="n"/>
      <c r="BN3" s="107" t="n"/>
    </row>
    <row r="4" ht="17.25" customHeight="1" s="79">
      <c r="A4" s="21" t="n"/>
      <c r="B4" s="22" t="inlineStr">
        <is>
          <t xml:space="preserve">Project Start Date </t>
        </is>
      </c>
      <c r="C4" s="112" t="n">
        <v>44225</v>
      </c>
      <c r="D4" s="113" t="n"/>
      <c r="E4" s="113" t="n"/>
      <c r="F4" s="28" t="n"/>
      <c r="G4" s="22" t="inlineStr">
        <is>
          <t xml:space="preserve">Display Week </t>
        </is>
      </c>
      <c r="H4" s="25" t="n">
        <v>1</v>
      </c>
      <c r="J4" s="28" t="n"/>
      <c r="K4" s="80">
        <f>"Week "&amp;(K6-($C$4-WEEKDAY($C$4,1)+2))/7+1</f>
        <v/>
      </c>
      <c r="Q4" s="114" t="n"/>
      <c r="R4" s="80">
        <f>"Week "&amp;(R6-($C$4-WEEKDAY($C$4,1)+2))/7+1</f>
        <v/>
      </c>
      <c r="X4" s="114" t="n"/>
      <c r="Y4" s="80">
        <f>"Week "&amp;(Y6-($C$4-WEEKDAY($C$4,1)+2))/7+1</f>
        <v/>
      </c>
      <c r="AE4" s="114" t="n"/>
      <c r="AF4" s="80">
        <f>"Week "&amp;(AF6-($C$4-WEEKDAY($C$4,1)+2))/7+1</f>
        <v/>
      </c>
      <c r="AL4" s="114" t="n"/>
      <c r="AM4" s="80">
        <f>"Week "&amp;(AM6-($C$4-WEEKDAY($C$4,1)+2))/7+1</f>
        <v/>
      </c>
      <c r="AS4" s="114" t="n"/>
      <c r="AT4" s="80">
        <f>"Week "&amp;(AT6-($C$4-WEEKDAY($C$4,1)+2))/7+1</f>
        <v/>
      </c>
      <c r="AZ4" s="114" t="n"/>
      <c r="BA4" s="80">
        <f>"Week "&amp;(BA6-($C$4-WEEKDAY($C$4,1)+2))/7+1</f>
        <v/>
      </c>
      <c r="BG4" s="114" t="n"/>
      <c r="BH4" s="80">
        <f>"Week "&amp;(BH6-($C$4-WEEKDAY($C$4,1)+2))/7+1</f>
        <v/>
      </c>
      <c r="BN4" s="114" t="n"/>
    </row>
    <row r="5" ht="17.25" customHeight="1" s="79">
      <c r="A5" s="21" t="n"/>
      <c r="B5" s="22" t="inlineStr">
        <is>
          <t xml:space="preserve">Project Lead </t>
        </is>
      </c>
      <c r="C5" s="115" t="n"/>
      <c r="D5" s="116" t="n"/>
      <c r="E5" s="116" t="n"/>
      <c r="F5" s="28" t="n"/>
      <c r="G5" s="28" t="n"/>
      <c r="H5" s="28" t="n"/>
      <c r="I5" s="28" t="n"/>
      <c r="J5" s="28" t="n"/>
      <c r="K5" s="117">
        <f>K6</f>
        <v/>
      </c>
      <c r="Q5" s="114" t="n"/>
      <c r="R5" s="117">
        <f>R6</f>
        <v/>
      </c>
      <c r="X5" s="114" t="n"/>
      <c r="Y5" s="117">
        <f>Y6</f>
        <v/>
      </c>
      <c r="AE5" s="114" t="n"/>
      <c r="AF5" s="117">
        <f>AF6</f>
        <v/>
      </c>
      <c r="AL5" s="114" t="n"/>
      <c r="AM5" s="117">
        <f>AM6</f>
        <v/>
      </c>
      <c r="AS5" s="114" t="n"/>
      <c r="AT5" s="117">
        <f>AT6</f>
        <v/>
      </c>
      <c r="AZ5" s="114" t="n"/>
      <c r="BA5" s="117">
        <f>BA6</f>
        <v/>
      </c>
      <c r="BG5" s="114" t="n"/>
      <c r="BH5" s="117">
        <f>BH6</f>
        <v/>
      </c>
      <c r="BN5" s="114" t="n"/>
    </row>
    <row r="6">
      <c r="A6" s="21" t="inlineStr">
        <is>
          <t>Phân tích yêu cầu</t>
        </is>
      </c>
      <c r="B6" s="28" t="inlineStr">
        <is>
          <t>Thu thập yêu cầu từ khách hàng</t>
        </is>
      </c>
      <c r="C6" s="28" t="inlineStr">
        <is>
          <t>2024-12-08</t>
        </is>
      </c>
      <c r="D6" s="28" t="inlineStr">
        <is>
          <t>2024-12-11</t>
        </is>
      </c>
      <c r="E6" s="28" t="n"/>
      <c r="F6" s="28" t="n"/>
      <c r="G6" s="28" t="n"/>
      <c r="H6" s="28" t="n"/>
      <c r="I6" s="28" t="n"/>
      <c r="J6" s="28" t="n"/>
      <c r="K6" s="118">
        <f>C4-WEEKDAY(C4,1)+2+7*(H4-1)</f>
        <v/>
      </c>
      <c r="L6" s="119">
        <f>K6+1</f>
        <v/>
      </c>
      <c r="M6" s="119">
        <f>L6+1</f>
        <v/>
      </c>
      <c r="N6" s="119">
        <f>M6+1</f>
        <v/>
      </c>
      <c r="O6" s="119">
        <f>N6+1</f>
        <v/>
      </c>
      <c r="P6" s="119">
        <f>O6+1</f>
        <v/>
      </c>
      <c r="Q6" s="120">
        <f>P6+1</f>
        <v/>
      </c>
      <c r="R6" s="118">
        <f>Q6+1</f>
        <v/>
      </c>
      <c r="S6" s="119">
        <f>R6+1</f>
        <v/>
      </c>
      <c r="T6" s="119">
        <f>S6+1</f>
        <v/>
      </c>
      <c r="U6" s="119">
        <f>T6+1</f>
        <v/>
      </c>
      <c r="V6" s="119">
        <f>U6+1</f>
        <v/>
      </c>
      <c r="W6" s="119">
        <f>V6+1</f>
        <v/>
      </c>
      <c r="X6" s="120">
        <f>W6+1</f>
        <v/>
      </c>
      <c r="Y6" s="118">
        <f>X6+1</f>
        <v/>
      </c>
      <c r="Z6" s="119">
        <f>Y6+1</f>
        <v/>
      </c>
      <c r="AA6" s="119">
        <f>Z6+1</f>
        <v/>
      </c>
      <c r="AB6" s="119">
        <f>AA6+1</f>
        <v/>
      </c>
      <c r="AC6" s="119">
        <f>AB6+1</f>
        <v/>
      </c>
      <c r="AD6" s="119">
        <f>AC6+1</f>
        <v/>
      </c>
      <c r="AE6" s="120">
        <f>AD6+1</f>
        <v/>
      </c>
      <c r="AF6" s="118">
        <f>AE6+1</f>
        <v/>
      </c>
      <c r="AG6" s="119">
        <f>AF6+1</f>
        <v/>
      </c>
      <c r="AH6" s="119">
        <f>AG6+1</f>
        <v/>
      </c>
      <c r="AI6" s="119">
        <f>AH6+1</f>
        <v/>
      </c>
      <c r="AJ6" s="119">
        <f>AI6+1</f>
        <v/>
      </c>
      <c r="AK6" s="119">
        <f>AJ6+1</f>
        <v/>
      </c>
      <c r="AL6" s="120">
        <f>AK6+1</f>
        <v/>
      </c>
      <c r="AM6" s="118">
        <f>AL6+1</f>
        <v/>
      </c>
      <c r="AN6" s="119">
        <f>AM6+1</f>
        <v/>
      </c>
      <c r="AO6" s="119">
        <f>AN6+1</f>
        <v/>
      </c>
      <c r="AP6" s="119">
        <f>AO6+1</f>
        <v/>
      </c>
      <c r="AQ6" s="119">
        <f>AP6+1</f>
        <v/>
      </c>
      <c r="AR6" s="119">
        <f>AQ6+1</f>
        <v/>
      </c>
      <c r="AS6" s="120">
        <f>AR6+1</f>
        <v/>
      </c>
      <c r="AT6" s="118">
        <f>AS6+1</f>
        <v/>
      </c>
      <c r="AU6" s="119">
        <f>AT6+1</f>
        <v/>
      </c>
      <c r="AV6" s="119">
        <f>AU6+1</f>
        <v/>
      </c>
      <c r="AW6" s="119">
        <f>AV6+1</f>
        <v/>
      </c>
      <c r="AX6" s="119">
        <f>AW6+1</f>
        <v/>
      </c>
      <c r="AY6" s="119">
        <f>AX6+1</f>
        <v/>
      </c>
      <c r="AZ6" s="120">
        <f>AY6+1</f>
        <v/>
      </c>
      <c r="BA6" s="118">
        <f>AZ6+1</f>
        <v/>
      </c>
      <c r="BB6" s="119">
        <f>BA6+1</f>
        <v/>
      </c>
      <c r="BC6" s="119">
        <f>BB6+1</f>
        <v/>
      </c>
      <c r="BD6" s="119">
        <f>BC6+1</f>
        <v/>
      </c>
      <c r="BE6" s="119">
        <f>BD6+1</f>
        <v/>
      </c>
      <c r="BF6" s="119">
        <f>BE6+1</f>
        <v/>
      </c>
      <c r="BG6" s="120">
        <f>BF6+1</f>
        <v/>
      </c>
      <c r="BH6" s="118">
        <f>BG6+1</f>
        <v/>
      </c>
      <c r="BI6" s="119">
        <f>BH6+1</f>
        <v/>
      </c>
      <c r="BJ6" s="119">
        <f>BI6+1</f>
        <v/>
      </c>
      <c r="BK6" s="119">
        <f>BJ6+1</f>
        <v/>
      </c>
      <c r="BL6" s="119">
        <f>BK6+1</f>
        <v/>
      </c>
      <c r="BM6" s="119">
        <f>BL6+1</f>
        <v/>
      </c>
      <c r="BN6" s="121">
        <f>BM6+1</f>
        <v/>
      </c>
    </row>
    <row r="7" ht="24" customHeight="1" s="79">
      <c r="A7" s="29" t="inlineStr">
        <is>
          <t>Phân tích yêu cầu</t>
        </is>
      </c>
      <c r="B7" s="30" t="inlineStr">
        <is>
          <t>Phân tích yêu cầu</t>
        </is>
      </c>
      <c r="C7" s="31" t="inlineStr">
        <is>
          <t>2024-12-08</t>
        </is>
      </c>
      <c r="D7" s="32" t="inlineStr">
        <is>
          <t>2024-12-11</t>
        </is>
      </c>
      <c r="E7" s="33" t="inlineStr">
        <is>
          <t>START</t>
        </is>
      </c>
      <c r="F7" s="33" t="inlineStr">
        <is>
          <t>END</t>
        </is>
      </c>
      <c r="G7" s="31" t="inlineStr">
        <is>
          <t>DAYS</t>
        </is>
      </c>
      <c r="H7" s="31" t="inlineStr">
        <is>
          <t>% DONE</t>
        </is>
      </c>
      <c r="I7" s="31" t="inlineStr">
        <is>
          <t>WORK DAYS</t>
        </is>
      </c>
      <c r="J7" s="31" t="n"/>
      <c r="K7" s="86">
        <f>CHOOSE(WEEKDAY(K6,1),"S","M","T","W","T","F","S")</f>
        <v/>
      </c>
      <c r="L7" s="87">
        <f>CHOOSE(WEEKDAY(L6,1),"S","M","T","W","T","F","S")</f>
        <v/>
      </c>
      <c r="M7" s="87">
        <f>CHOOSE(WEEKDAY(M6,1),"S","M","T","W","T","F","S")</f>
        <v/>
      </c>
      <c r="N7" s="87">
        <f>CHOOSE(WEEKDAY(N6,1),"S","M","T","W","T","F","S")</f>
        <v/>
      </c>
      <c r="O7" s="87">
        <f>CHOOSE(WEEKDAY(O6,1),"S","M","T","W","T","F","S")</f>
        <v/>
      </c>
      <c r="P7" s="87">
        <f>CHOOSE(WEEKDAY(P6,1),"S","M","T","W","T","F","S")</f>
        <v/>
      </c>
      <c r="Q7" s="106">
        <f>CHOOSE(WEEKDAY(Q6,1),"S","M","T","W","T","F","S")</f>
        <v/>
      </c>
      <c r="R7" s="86">
        <f>CHOOSE(WEEKDAY(R6,1),"S","M","T","W","T","F","S")</f>
        <v/>
      </c>
      <c r="S7" s="87">
        <f>CHOOSE(WEEKDAY(S6,1),"S","M","T","W","T","F","S")</f>
        <v/>
      </c>
      <c r="T7" s="87">
        <f>CHOOSE(WEEKDAY(T6,1),"S","M","T","W","T","F","S")</f>
        <v/>
      </c>
      <c r="U7" s="87">
        <f>CHOOSE(WEEKDAY(U6,1),"S","M","T","W","T","F","S")</f>
        <v/>
      </c>
      <c r="V7" s="87">
        <f>CHOOSE(WEEKDAY(V6,1),"S","M","T","W","T","F","S")</f>
        <v/>
      </c>
      <c r="W7" s="87">
        <f>CHOOSE(WEEKDAY(W6,1),"S","M","T","W","T","F","S")</f>
        <v/>
      </c>
      <c r="X7" s="106">
        <f>CHOOSE(WEEKDAY(X6,1),"S","M","T","W","T","F","S")</f>
        <v/>
      </c>
      <c r="Y7" s="86">
        <f>CHOOSE(WEEKDAY(Y6,1),"S","M","T","W","T","F","S")</f>
        <v/>
      </c>
      <c r="Z7" s="87">
        <f>CHOOSE(WEEKDAY(Z6,1),"S","M","T","W","T","F","S")</f>
        <v/>
      </c>
      <c r="AA7" s="87">
        <f>CHOOSE(WEEKDAY(AA6,1),"S","M","T","W","T","F","S")</f>
        <v/>
      </c>
      <c r="AB7" s="87">
        <f>CHOOSE(WEEKDAY(AB6,1),"S","M","T","W","T","F","S")</f>
        <v/>
      </c>
      <c r="AC7" s="87">
        <f>CHOOSE(WEEKDAY(AC6,1),"S","M","T","W","T","F","S")</f>
        <v/>
      </c>
      <c r="AD7" s="87">
        <f>CHOOSE(WEEKDAY(AD6,1),"S","M","T","W","T","F","S")</f>
        <v/>
      </c>
      <c r="AE7" s="106">
        <f>CHOOSE(WEEKDAY(AE6,1),"S","M","T","W","T","F","S")</f>
        <v/>
      </c>
      <c r="AF7" s="86">
        <f>CHOOSE(WEEKDAY(AF6,1),"S","M","T","W","T","F","S")</f>
        <v/>
      </c>
      <c r="AG7" s="87">
        <f>CHOOSE(WEEKDAY(AG6,1),"S","M","T","W","T","F","S")</f>
        <v/>
      </c>
      <c r="AH7" s="87">
        <f>CHOOSE(WEEKDAY(AH6,1),"S","M","T","W","T","F","S")</f>
        <v/>
      </c>
      <c r="AI7" s="87">
        <f>CHOOSE(WEEKDAY(AI6,1),"S","M","T","W","T","F","S")</f>
        <v/>
      </c>
      <c r="AJ7" s="87">
        <f>CHOOSE(WEEKDAY(AJ6,1),"S","M","T","W","T","F","S")</f>
        <v/>
      </c>
      <c r="AK7" s="87">
        <f>CHOOSE(WEEKDAY(AK6,1),"S","M","T","W","T","F","S")</f>
        <v/>
      </c>
      <c r="AL7" s="106">
        <f>CHOOSE(WEEKDAY(AL6,1),"S","M","T","W","T","F","S")</f>
        <v/>
      </c>
      <c r="AM7" s="86">
        <f>CHOOSE(WEEKDAY(AM6,1),"S","M","T","W","T","F","S")</f>
        <v/>
      </c>
      <c r="AN7" s="87">
        <f>CHOOSE(WEEKDAY(AN6,1),"S","M","T","W","T","F","S")</f>
        <v/>
      </c>
      <c r="AO7" s="87">
        <f>CHOOSE(WEEKDAY(AO6,1),"S","M","T","W","T","F","S")</f>
        <v/>
      </c>
      <c r="AP7" s="87">
        <f>CHOOSE(WEEKDAY(AP6,1),"S","M","T","W","T","F","S")</f>
        <v/>
      </c>
      <c r="AQ7" s="87">
        <f>CHOOSE(WEEKDAY(AQ6,1),"S","M","T","W","T","F","S")</f>
        <v/>
      </c>
      <c r="AR7" s="87">
        <f>CHOOSE(WEEKDAY(AR6,1),"S","M","T","W","T","F","S")</f>
        <v/>
      </c>
      <c r="AS7" s="106">
        <f>CHOOSE(WEEKDAY(AS6,1),"S","M","T","W","T","F","S")</f>
        <v/>
      </c>
      <c r="AT7" s="86">
        <f>CHOOSE(WEEKDAY(AT6,1),"S","M","T","W","T","F","S")</f>
        <v/>
      </c>
      <c r="AU7" s="87">
        <f>CHOOSE(WEEKDAY(AU6,1),"S","M","T","W","T","F","S")</f>
        <v/>
      </c>
      <c r="AV7" s="87">
        <f>CHOOSE(WEEKDAY(AV6,1),"S","M","T","W","T","F","S")</f>
        <v/>
      </c>
      <c r="AW7" s="87">
        <f>CHOOSE(WEEKDAY(AW6,1),"S","M","T","W","T","F","S")</f>
        <v/>
      </c>
      <c r="AX7" s="87">
        <f>CHOOSE(WEEKDAY(AX6,1),"S","M","T","W","T","F","S")</f>
        <v/>
      </c>
      <c r="AY7" s="87">
        <f>CHOOSE(WEEKDAY(AY6,1),"S","M","T","W","T","F","S")</f>
        <v/>
      </c>
      <c r="AZ7" s="106">
        <f>CHOOSE(WEEKDAY(AZ6,1),"S","M","T","W","T","F","S")</f>
        <v/>
      </c>
      <c r="BA7" s="86">
        <f>CHOOSE(WEEKDAY(BA6,1),"S","M","T","W","T","F","S")</f>
        <v/>
      </c>
      <c r="BB7" s="87">
        <f>CHOOSE(WEEKDAY(BB6,1),"S","M","T","W","T","F","S")</f>
        <v/>
      </c>
      <c r="BC7" s="87">
        <f>CHOOSE(WEEKDAY(BC6,1),"S","M","T","W","T","F","S")</f>
        <v/>
      </c>
      <c r="BD7" s="87">
        <f>CHOOSE(WEEKDAY(BD6,1),"S","M","T","W","T","F","S")</f>
        <v/>
      </c>
      <c r="BE7" s="87">
        <f>CHOOSE(WEEKDAY(BE6,1),"S","M","T","W","T","F","S")</f>
        <v/>
      </c>
      <c r="BF7" s="87">
        <f>CHOOSE(WEEKDAY(BF6,1),"S","M","T","W","T","F","S")</f>
        <v/>
      </c>
      <c r="BG7" s="106">
        <f>CHOOSE(WEEKDAY(BG6,1),"S","M","T","W","T","F","S")</f>
        <v/>
      </c>
      <c r="BH7" s="86">
        <f>CHOOSE(WEEKDAY(BH6,1),"S","M","T","W","T","F","S")</f>
        <v/>
      </c>
      <c r="BI7" s="87">
        <f>CHOOSE(WEEKDAY(BI6,1),"S","M","T","W","T","F","S")</f>
        <v/>
      </c>
      <c r="BJ7" s="87">
        <f>CHOOSE(WEEKDAY(BJ6,1),"S","M","T","W","T","F","S")</f>
        <v/>
      </c>
      <c r="BK7" s="87">
        <f>CHOOSE(WEEKDAY(BK6,1),"S","M","T","W","T","F","S")</f>
        <v/>
      </c>
      <c r="BL7" s="87">
        <f>CHOOSE(WEEKDAY(BL6,1),"S","M","T","W","T","F","S")</f>
        <v/>
      </c>
      <c r="BM7" s="87">
        <f>CHOOSE(WEEKDAY(BM6,1),"S","M","T","W","T","F","S")</f>
        <v/>
      </c>
      <c r="BN7" s="111">
        <f>CHOOSE(WEEKDAY(BN6,1),"S","M","T","W","T","F","S")</f>
        <v/>
      </c>
    </row>
    <row r="8" ht="18" customFormat="1" customHeight="1" s="2">
      <c r="A8" s="34" t="inlineStr">
        <is>
          <t>Phân tích yêu cầu</t>
        </is>
      </c>
      <c r="B8" s="35" t="inlineStr">
        <is>
          <t>Lập tài liệu đặc tả yêu cầu (SRS)</t>
        </is>
      </c>
      <c r="C8" s="36" t="inlineStr">
        <is>
          <t>2024-12-08</t>
        </is>
      </c>
      <c r="D8" s="37" t="inlineStr">
        <is>
          <t>2024-12-11</t>
        </is>
      </c>
      <c r="E8" s="122" t="n"/>
      <c r="F8" s="123">
        <f>IF(ISBLANK(E8)," - ",IF(G8=0,E8,E8+G8-1))</f>
        <v/>
      </c>
      <c r="G8" s="40" t="n"/>
      <c r="H8" s="41" t="n"/>
      <c r="I8" s="88">
        <f>IF(OR(F8=0,E8=0)," - ",NETWORKDAYS(E8,F8))</f>
        <v/>
      </c>
      <c r="J8" s="89" t="n"/>
      <c r="K8" s="90" t="n"/>
      <c r="L8" s="90" t="n"/>
      <c r="M8" s="90" t="n"/>
      <c r="N8" s="90" t="n"/>
      <c r="O8" s="90" t="n"/>
      <c r="P8" s="90" t="n"/>
      <c r="Q8" s="90" t="n"/>
      <c r="R8" s="90" t="n"/>
      <c r="S8" s="90" t="n"/>
      <c r="T8" s="90" t="n"/>
      <c r="U8" s="90" t="n"/>
      <c r="V8" s="90" t="n"/>
      <c r="W8" s="90" t="n"/>
      <c r="X8" s="90" t="n"/>
      <c r="Y8" s="90" t="n"/>
      <c r="Z8" s="90" t="n"/>
      <c r="AA8" s="90" t="n"/>
      <c r="AB8" s="90" t="n"/>
      <c r="AC8" s="90" t="n"/>
      <c r="AD8" s="90" t="n"/>
      <c r="AE8" s="90" t="n"/>
      <c r="AF8" s="90" t="n"/>
      <c r="AG8" s="90" t="n"/>
      <c r="AH8" s="90" t="n"/>
      <c r="AI8" s="90" t="n"/>
      <c r="AJ8" s="90" t="n"/>
      <c r="AK8" s="90" t="n"/>
      <c r="AL8" s="90" t="n"/>
      <c r="AM8" s="90" t="n"/>
      <c r="AN8" s="90" t="n"/>
      <c r="AO8" s="90" t="n"/>
      <c r="AP8" s="90" t="n"/>
      <c r="AQ8" s="90" t="n"/>
      <c r="AR8" s="90" t="n"/>
      <c r="AS8" s="90" t="n"/>
      <c r="AT8" s="90" t="n"/>
      <c r="AU8" s="90" t="n"/>
      <c r="AV8" s="90" t="n"/>
      <c r="AW8" s="90" t="n"/>
      <c r="AX8" s="90" t="n"/>
      <c r="AY8" s="90" t="n"/>
      <c r="AZ8" s="90" t="n"/>
      <c r="BA8" s="90" t="n"/>
      <c r="BB8" s="90" t="n"/>
      <c r="BC8" s="90" t="n"/>
      <c r="BD8" s="90" t="n"/>
      <c r="BE8" s="90" t="n"/>
      <c r="BF8" s="90" t="n"/>
      <c r="BG8" s="90" t="n"/>
      <c r="BH8" s="90" t="n"/>
      <c r="BI8" s="90" t="n"/>
      <c r="BJ8" s="90" t="n"/>
      <c r="BK8" s="90" t="n"/>
      <c r="BL8" s="90" t="n"/>
      <c r="BM8" s="90" t="n"/>
      <c r="BN8" s="90" t="n"/>
    </row>
    <row r="9" ht="18" customFormat="1" customHeight="1" s="3">
      <c r="A9" s="93" t="inlineStr">
        <is>
          <t>Thiết kế</t>
        </is>
      </c>
      <c r="B9" s="43" t="inlineStr">
        <is>
          <t>Thiết kế giao diện người dùng (UI/UX)</t>
        </is>
      </c>
      <c r="C9" s="3" t="inlineStr">
        <is>
          <t>2024-12-18</t>
        </is>
      </c>
      <c r="D9" s="44" t="inlineStr">
        <is>
          <t>2024-12-24</t>
        </is>
      </c>
      <c r="E9" s="124" t="n">
        <v>43129</v>
      </c>
      <c r="F9" s="125">
        <f>IF(ISBLANK(E9)," - ",IF(G9=0,E9,E9+G9-1))</f>
        <v/>
      </c>
      <c r="G9" s="47" t="n">
        <v>5</v>
      </c>
      <c r="H9" s="48" t="n">
        <v>1</v>
      </c>
      <c r="I9" s="101">
        <f>IF(OR(F9=0,E9=0)," - ",NETWORKDAYS(E9,F9))</f>
        <v/>
      </c>
      <c r="J9" s="102" t="n"/>
      <c r="K9" s="93" t="n"/>
      <c r="L9" s="93" t="n"/>
      <c r="M9" s="93" t="n"/>
      <c r="N9" s="93" t="n"/>
      <c r="O9" s="93" t="n"/>
      <c r="P9" s="93" t="n"/>
      <c r="Q9" s="93" t="n"/>
      <c r="R9" s="93" t="n"/>
      <c r="S9" s="93" t="n"/>
      <c r="T9" s="93" t="n"/>
      <c r="U9" s="93" t="n"/>
      <c r="V9" s="93" t="n"/>
      <c r="W9" s="93" t="n"/>
      <c r="X9" s="93" t="n"/>
      <c r="Y9" s="93" t="n"/>
      <c r="Z9" s="93" t="n"/>
      <c r="AA9" s="93" t="n"/>
      <c r="AB9" s="93" t="n"/>
      <c r="AC9" s="93" t="n"/>
      <c r="AD9" s="93" t="n"/>
      <c r="AE9" s="93" t="n"/>
      <c r="AF9" s="93" t="n"/>
      <c r="AG9" s="93" t="n"/>
      <c r="AH9" s="93" t="n"/>
      <c r="AI9" s="93" t="n"/>
      <c r="AJ9" s="93" t="n"/>
      <c r="AK9" s="93" t="n"/>
      <c r="AL9" s="93" t="n"/>
      <c r="AM9" s="93" t="n"/>
      <c r="AN9" s="93" t="n"/>
      <c r="AO9" s="93" t="n"/>
      <c r="AP9" s="93" t="n"/>
      <c r="AQ9" s="93" t="n"/>
      <c r="AR9" s="93" t="n"/>
      <c r="AS9" s="93" t="n"/>
      <c r="AT9" s="93" t="n"/>
      <c r="AU9" s="93" t="n"/>
      <c r="AV9" s="93" t="n"/>
      <c r="AW9" s="93" t="n"/>
      <c r="AX9" s="93" t="n"/>
      <c r="AY9" s="93" t="n"/>
      <c r="AZ9" s="93" t="n"/>
      <c r="BA9" s="93" t="n"/>
      <c r="BB9" s="93" t="n"/>
      <c r="BC9" s="93" t="n"/>
      <c r="BD9" s="93" t="n"/>
      <c r="BE9" s="93" t="n"/>
      <c r="BF9" s="93" t="n"/>
      <c r="BG9" s="93" t="n"/>
      <c r="BH9" s="93" t="n"/>
      <c r="BI9" s="93" t="n"/>
      <c r="BJ9" s="93" t="n"/>
      <c r="BK9" s="93" t="n"/>
      <c r="BL9" s="93" t="n"/>
      <c r="BM9" s="93" t="n"/>
      <c r="BN9" s="93" t="n"/>
    </row>
    <row r="10" ht="18" customFormat="1" customHeight="1" s="3">
      <c r="A10" s="93" t="inlineStr">
        <is>
          <t>Thiết kế</t>
        </is>
      </c>
      <c r="B10" s="43" t="inlineStr">
        <is>
          <t>Thiết kế cơ sở dữ liệu</t>
        </is>
      </c>
      <c r="C10" t="inlineStr">
        <is>
          <t>2024-12-18</t>
        </is>
      </c>
      <c r="D10" s="44" t="inlineStr">
        <is>
          <t>2024-12-24</t>
        </is>
      </c>
      <c r="E10" s="124" t="n">
        <v>43134</v>
      </c>
      <c r="F10" s="125">
        <f>IF(ISBLANK(E10)," - ",IF(G10=0,E10,E10+G10-1))</f>
        <v/>
      </c>
      <c r="G10" s="47" t="n">
        <v>5</v>
      </c>
      <c r="H10" s="48" t="n">
        <v>0.6</v>
      </c>
      <c r="I10" s="101">
        <f>IF(OR(F10=0,E10=0)," - ",NETWORKDAYS(E10,F10))</f>
        <v/>
      </c>
      <c r="J10" s="102" t="n"/>
      <c r="K10" s="93" t="n"/>
      <c r="L10" s="93" t="n"/>
      <c r="M10" s="93" t="n"/>
      <c r="N10" s="93" t="n"/>
      <c r="O10" s="93" t="n"/>
      <c r="P10" s="93" t="n"/>
      <c r="Q10" s="93" t="n"/>
      <c r="R10" s="93" t="n"/>
      <c r="S10" s="93" t="n"/>
      <c r="T10" s="93" t="n"/>
      <c r="U10" s="93" t="n"/>
      <c r="V10" s="93" t="n"/>
      <c r="W10" s="93" t="n"/>
      <c r="X10" s="93" t="n"/>
      <c r="Y10" s="93" t="n"/>
      <c r="Z10" s="93" t="n"/>
      <c r="AA10" s="93" t="n"/>
      <c r="AB10" s="93" t="n"/>
      <c r="AC10" s="93" t="n"/>
      <c r="AD10" s="93" t="n"/>
      <c r="AE10" s="93" t="n"/>
      <c r="AF10" s="93" t="n"/>
      <c r="AG10" s="93" t="n"/>
      <c r="AH10" s="93" t="n"/>
      <c r="AI10" s="93" t="n"/>
      <c r="AJ10" s="93" t="n"/>
      <c r="AK10" s="93" t="n"/>
      <c r="AL10" s="93" t="n"/>
      <c r="AM10" s="93" t="n"/>
      <c r="AN10" s="93" t="n"/>
      <c r="AO10" s="93" t="n"/>
      <c r="AP10" s="93" t="n"/>
      <c r="AQ10" s="93" t="n"/>
      <c r="AR10" s="93" t="n"/>
      <c r="AS10" s="93" t="n"/>
      <c r="AT10" s="93" t="n"/>
      <c r="AU10" s="93" t="n"/>
      <c r="AV10" s="93" t="n"/>
      <c r="AW10" s="93" t="n"/>
      <c r="AX10" s="93" t="n"/>
      <c r="AY10" s="93" t="n"/>
      <c r="AZ10" s="93" t="n"/>
      <c r="BA10" s="93" t="n"/>
      <c r="BB10" s="93" t="n"/>
      <c r="BC10" s="93" t="n"/>
      <c r="BD10" s="93" t="n"/>
      <c r="BE10" s="93" t="n"/>
      <c r="BF10" s="93" t="n"/>
      <c r="BG10" s="93" t="n"/>
      <c r="BH10" s="93" t="n"/>
      <c r="BI10" s="93" t="n"/>
      <c r="BJ10" s="93" t="n"/>
      <c r="BK10" s="93" t="n"/>
      <c r="BL10" s="93" t="n"/>
      <c r="BM10" s="93" t="n"/>
      <c r="BN10" s="93" t="n"/>
    </row>
    <row r="11" ht="18" customFormat="1" customHeight="1" s="3">
      <c r="A11" s="93" t="inlineStr">
        <is>
          <t>Thiết kế</t>
        </is>
      </c>
      <c r="B11" s="43" t="inlineStr">
        <is>
          <t>Lập tài liệu kiến trúc phần mềm</t>
        </is>
      </c>
      <c r="C11" t="inlineStr">
        <is>
          <t>2024-12-18</t>
        </is>
      </c>
      <c r="D11" s="44" t="inlineStr">
        <is>
          <t>2024-12-24</t>
        </is>
      </c>
      <c r="E11" s="124" t="n">
        <v>43139</v>
      </c>
      <c r="F11" s="125">
        <f>IF(ISBLANK(E11)," - ",IF(G11=0,E11,E11+G11-1))</f>
        <v/>
      </c>
      <c r="G11" s="47" t="n">
        <v>4</v>
      </c>
      <c r="H11" s="48" t="n">
        <v>0</v>
      </c>
      <c r="I11" s="101">
        <f>IF(OR(F11=0,E11=0)," - ",NETWORKDAYS(E11,F11))</f>
        <v/>
      </c>
      <c r="J11" s="102" t="n"/>
      <c r="K11" s="93" t="n"/>
      <c r="L11" s="93" t="n"/>
      <c r="M11" s="94" t="n"/>
      <c r="N11" s="93" t="n"/>
      <c r="O11" s="93" t="n"/>
      <c r="P11" s="93" t="n"/>
      <c r="Q11" s="93" t="n"/>
      <c r="R11" s="93" t="n"/>
      <c r="S11" s="93" t="n"/>
      <c r="T11" s="93" t="n"/>
      <c r="U11" s="93" t="n"/>
      <c r="V11" s="93" t="n"/>
      <c r="W11" s="93" t="n"/>
      <c r="X11" s="93" t="n"/>
      <c r="Y11" s="93" t="n"/>
      <c r="Z11" s="93" t="n"/>
      <c r="AA11" s="93" t="n"/>
      <c r="AB11" s="93" t="n"/>
      <c r="AC11" s="93" t="n"/>
      <c r="AD11" s="93" t="n"/>
      <c r="AE11" s="93" t="n"/>
      <c r="AF11" s="93" t="n"/>
      <c r="AG11" s="93" t="n"/>
      <c r="AH11" s="93" t="n"/>
      <c r="AI11" s="93" t="n"/>
      <c r="AJ11" s="93" t="n"/>
      <c r="AK11" s="93" t="n"/>
      <c r="AL11" s="93" t="n"/>
      <c r="AM11" s="93" t="n"/>
      <c r="AN11" s="93" t="n"/>
      <c r="AO11" s="93" t="n"/>
      <c r="AP11" s="93" t="n"/>
      <c r="AQ11" s="93" t="n"/>
      <c r="AR11" s="93" t="n"/>
      <c r="AS11" s="93" t="n"/>
      <c r="AT11" s="93" t="n"/>
      <c r="AU11" s="93" t="n"/>
      <c r="AV11" s="93" t="n"/>
      <c r="AW11" s="93" t="n"/>
      <c r="AX11" s="93" t="n"/>
      <c r="AY11" s="93" t="n"/>
      <c r="AZ11" s="93" t="n"/>
      <c r="BA11" s="93" t="n"/>
      <c r="BB11" s="93" t="n"/>
      <c r="BC11" s="93" t="n"/>
      <c r="BD11" s="93" t="n"/>
      <c r="BE11" s="93" t="n"/>
      <c r="BF11" s="93" t="n"/>
      <c r="BG11" s="93" t="n"/>
      <c r="BH11" s="93" t="n"/>
      <c r="BI11" s="93" t="n"/>
      <c r="BJ11" s="93" t="n"/>
      <c r="BK11" s="93" t="n"/>
      <c r="BL11" s="93" t="n"/>
      <c r="BM11" s="93" t="n"/>
      <c r="BN11" s="93" t="n"/>
    </row>
    <row r="12" ht="18" customFormat="1" customHeight="1" s="3">
      <c r="A12" s="93" t="inlineStr">
        <is>
          <t>Phát triển</t>
        </is>
      </c>
      <c r="B12" s="43" t="inlineStr">
        <is>
          <t>Xây dựng backend (API, xử lý logic)</t>
        </is>
      </c>
      <c r="C12" t="inlineStr">
        <is>
          <t>2025-01-07</t>
        </is>
      </c>
      <c r="D12" s="44" t="inlineStr">
        <is>
          <t>2025-01-20</t>
        </is>
      </c>
      <c r="E12" s="124" t="n">
        <v>43132</v>
      </c>
      <c r="F12" s="125">
        <f>IF(ISBLANK(E12)," - ",IF(G12=0,E12,E12+G12-1))</f>
        <v/>
      </c>
      <c r="G12" s="47" t="n">
        <v>4</v>
      </c>
      <c r="H12" s="48" t="n">
        <v>0.75</v>
      </c>
      <c r="I12" s="101">
        <f>IF(OR(F12=0,E12=0)," - ",NETWORKDAYS(E12,F12))</f>
        <v/>
      </c>
      <c r="J12" s="102" t="n"/>
      <c r="K12" s="93" t="n"/>
      <c r="L12" s="93" t="n"/>
      <c r="M12" s="93" t="n"/>
      <c r="N12" s="93" t="n"/>
      <c r="O12" s="93" t="n"/>
      <c r="P12" s="93" t="n"/>
      <c r="Q12" s="93" t="n"/>
      <c r="R12" s="93" t="n"/>
      <c r="S12" s="93" t="n"/>
      <c r="T12" s="93" t="n"/>
      <c r="U12" s="93" t="n"/>
      <c r="V12" s="93" t="n"/>
      <c r="W12" s="93" t="n"/>
      <c r="X12" s="93" t="n"/>
      <c r="Y12" s="93" t="n"/>
      <c r="Z12" s="93" t="n"/>
      <c r="AA12" s="93" t="n"/>
      <c r="AB12" s="93" t="n"/>
      <c r="AC12" s="93" t="n"/>
      <c r="AD12" s="93" t="n"/>
      <c r="AE12" s="93" t="n"/>
      <c r="AF12" s="93" t="n"/>
      <c r="AG12" s="93" t="n"/>
      <c r="AH12" s="93" t="n"/>
      <c r="AI12" s="93" t="n"/>
      <c r="AJ12" s="93" t="n"/>
      <c r="AK12" s="93" t="n"/>
      <c r="AL12" s="93" t="n"/>
      <c r="AM12" s="93" t="n"/>
      <c r="AN12" s="93" t="n"/>
      <c r="AO12" s="93" t="n"/>
      <c r="AP12" s="93" t="n"/>
      <c r="AQ12" s="93" t="n"/>
      <c r="AR12" s="93" t="n"/>
      <c r="AS12" s="93" t="n"/>
      <c r="AT12" s="93" t="n"/>
      <c r="AU12" s="93" t="n"/>
      <c r="AV12" s="93" t="n"/>
      <c r="AW12" s="93" t="n"/>
      <c r="AX12" s="93" t="n"/>
      <c r="AY12" s="93" t="n"/>
      <c r="AZ12" s="93" t="n"/>
      <c r="BA12" s="93" t="n"/>
      <c r="BB12" s="93" t="n"/>
      <c r="BC12" s="93" t="n"/>
      <c r="BD12" s="93" t="n"/>
      <c r="BE12" s="93" t="n"/>
      <c r="BF12" s="93" t="n"/>
      <c r="BG12" s="93" t="n"/>
      <c r="BH12" s="93" t="n"/>
      <c r="BI12" s="93" t="n"/>
      <c r="BJ12" s="93" t="n"/>
      <c r="BK12" s="93" t="n"/>
      <c r="BL12" s="93" t="n"/>
      <c r="BM12" s="93" t="n"/>
      <c r="BN12" s="93" t="n"/>
    </row>
    <row r="13" ht="18" customFormat="1" customHeight="1" s="3">
      <c r="A13" s="93" t="inlineStr">
        <is>
          <t>Phát triển</t>
        </is>
      </c>
      <c r="B13" s="49" t="inlineStr">
        <is>
          <t>Xây dựng frontend (giao diện người dùng)</t>
        </is>
      </c>
      <c r="C13" t="inlineStr">
        <is>
          <t>2025-01-07</t>
        </is>
      </c>
      <c r="D13" s="44" t="inlineStr">
        <is>
          <t>2025-01-20</t>
        </is>
      </c>
      <c r="E13" s="124" t="n">
        <v>43133</v>
      </c>
      <c r="F13" s="125">
        <f>IF(ISBLANK(E13)," - ",IF(G13=0,E13,E13+G13-1))</f>
        <v/>
      </c>
      <c r="G13" s="47" t="n">
        <v>2</v>
      </c>
      <c r="H13" s="48" t="n">
        <v>0.5</v>
      </c>
      <c r="I13" s="101">
        <f>IF(OR(F13=0,E13=0)," - ",NETWORKDAYS(E13,F13))</f>
        <v/>
      </c>
      <c r="J13" s="102" t="n"/>
      <c r="K13" s="93" t="n"/>
      <c r="L13" s="93" t="n"/>
      <c r="M13" s="93" t="n"/>
      <c r="N13" s="93" t="n"/>
      <c r="O13" s="93" t="n"/>
      <c r="P13" s="93" t="n"/>
      <c r="Q13" s="93" t="n"/>
      <c r="R13" s="93" t="n"/>
      <c r="S13" s="93" t="n"/>
      <c r="T13" s="93" t="n"/>
      <c r="U13" s="93" t="n"/>
      <c r="V13" s="93" t="n"/>
      <c r="W13" s="93" t="n"/>
      <c r="X13" s="93" t="n"/>
      <c r="Y13" s="93" t="n"/>
      <c r="Z13" s="93" t="n"/>
      <c r="AA13" s="93" t="n"/>
      <c r="AB13" s="93" t="n"/>
      <c r="AC13" s="93" t="n"/>
      <c r="AD13" s="93" t="n"/>
      <c r="AE13" s="93" t="n"/>
      <c r="AF13" s="93" t="n"/>
      <c r="AG13" s="93" t="n"/>
      <c r="AH13" s="93" t="n"/>
      <c r="AI13" s="93" t="n"/>
      <c r="AJ13" s="93" t="n"/>
      <c r="AK13" s="93" t="n"/>
      <c r="AL13" s="93" t="n"/>
      <c r="AM13" s="93" t="n"/>
      <c r="AN13" s="93" t="n"/>
      <c r="AO13" s="93" t="n"/>
      <c r="AP13" s="93" t="n"/>
      <c r="AQ13" s="93" t="n"/>
      <c r="AR13" s="93" t="n"/>
      <c r="AS13" s="93" t="n"/>
      <c r="AT13" s="93" t="n"/>
      <c r="AU13" s="93" t="n"/>
      <c r="AV13" s="93" t="n"/>
      <c r="AW13" s="93" t="n"/>
      <c r="AX13" s="93" t="n"/>
      <c r="AY13" s="93" t="n"/>
      <c r="AZ13" s="93" t="n"/>
      <c r="BA13" s="93" t="n"/>
      <c r="BB13" s="93" t="n"/>
      <c r="BC13" s="93" t="n"/>
      <c r="BD13" s="93" t="n"/>
      <c r="BE13" s="93" t="n"/>
      <c r="BF13" s="93" t="n"/>
      <c r="BG13" s="93" t="n"/>
      <c r="BH13" s="93" t="n"/>
      <c r="BI13" s="93" t="n"/>
      <c r="BJ13" s="93" t="n"/>
      <c r="BK13" s="93" t="n"/>
      <c r="BL13" s="93" t="n"/>
      <c r="BM13" s="93" t="n"/>
      <c r="BN13" s="93" t="n"/>
    </row>
    <row r="14" ht="18" customFormat="1" customHeight="1" s="3">
      <c r="A14" s="93" t="inlineStr">
        <is>
          <t>Phát triển</t>
        </is>
      </c>
      <c r="B14" s="49" t="inlineStr">
        <is>
          <t>Tích hợp frontend và backend</t>
        </is>
      </c>
      <c r="C14" t="inlineStr">
        <is>
          <t>2025-01-07</t>
        </is>
      </c>
      <c r="D14" s="44" t="inlineStr">
        <is>
          <t>2025-01-20</t>
        </is>
      </c>
      <c r="E14" s="124" t="n">
        <v>43135</v>
      </c>
      <c r="F14" s="125">
        <f>IF(ISBLANK(E14)," - ",IF(G14=0,E14,E14+G14-1))</f>
        <v/>
      </c>
      <c r="G14" s="47" t="n">
        <v>3</v>
      </c>
      <c r="H14" s="48" t="n">
        <v>0.5</v>
      </c>
      <c r="I14" s="101">
        <f>IF(OR(F14=0,E14=0)," - ",NETWORKDAYS(E14,F14))</f>
        <v/>
      </c>
      <c r="J14" s="102" t="n"/>
      <c r="K14" s="93" t="n"/>
      <c r="L14" s="93" t="n"/>
      <c r="M14" s="93" t="n"/>
      <c r="N14" s="93" t="n"/>
      <c r="O14" s="93" t="n"/>
      <c r="P14" s="93" t="n"/>
      <c r="Q14" s="93" t="n"/>
      <c r="R14" s="93" t="n"/>
      <c r="S14" s="93" t="n"/>
      <c r="T14" s="93" t="n"/>
      <c r="U14" s="93" t="n"/>
      <c r="V14" s="93" t="n"/>
      <c r="W14" s="93" t="n"/>
      <c r="X14" s="93" t="n"/>
      <c r="Y14" s="93" t="n"/>
      <c r="Z14" s="93" t="n"/>
      <c r="AA14" s="93" t="n"/>
      <c r="AB14" s="93" t="n"/>
      <c r="AC14" s="93" t="n"/>
      <c r="AD14" s="93" t="n"/>
      <c r="AE14" s="93" t="n"/>
      <c r="AF14" s="93" t="n"/>
      <c r="AG14" s="93" t="n"/>
      <c r="AH14" s="93" t="n"/>
      <c r="AI14" s="93" t="n"/>
      <c r="AJ14" s="93" t="n"/>
      <c r="AK14" s="93" t="n"/>
      <c r="AL14" s="93" t="n"/>
      <c r="AM14" s="93" t="n"/>
      <c r="AN14" s="93" t="n"/>
      <c r="AO14" s="93" t="n"/>
      <c r="AP14" s="93" t="n"/>
      <c r="AQ14" s="93" t="n"/>
      <c r="AR14" s="93" t="n"/>
      <c r="AS14" s="93" t="n"/>
      <c r="AT14" s="93" t="n"/>
      <c r="AU14" s="93" t="n"/>
      <c r="AV14" s="93" t="n"/>
      <c r="AW14" s="93" t="n"/>
      <c r="AX14" s="93" t="n"/>
      <c r="AY14" s="93" t="n"/>
      <c r="AZ14" s="93" t="n"/>
      <c r="BA14" s="93" t="n"/>
      <c r="BB14" s="93" t="n"/>
      <c r="BC14" s="93" t="n"/>
      <c r="BD14" s="93" t="n"/>
      <c r="BE14" s="93" t="n"/>
      <c r="BF14" s="93" t="n"/>
      <c r="BG14" s="93" t="n"/>
      <c r="BH14" s="93" t="n"/>
      <c r="BI14" s="93" t="n"/>
      <c r="BJ14" s="93" t="n"/>
      <c r="BK14" s="93" t="n"/>
      <c r="BL14" s="93" t="n"/>
      <c r="BM14" s="93" t="n"/>
      <c r="BN14" s="93" t="n"/>
    </row>
    <row r="15" ht="18" customFormat="1" customHeight="1" s="3">
      <c r="A15" s="93" t="inlineStr">
        <is>
          <t>Kiểm thử</t>
        </is>
      </c>
      <c r="B15" s="43" t="inlineStr">
        <is>
          <t>Viết test case</t>
        </is>
      </c>
      <c r="C15" t="inlineStr">
        <is>
          <t>2025-02-16</t>
        </is>
      </c>
      <c r="D15" s="44" t="inlineStr">
        <is>
          <t>2025-02-19</t>
        </is>
      </c>
      <c r="E15" s="124" t="n">
        <v>43136</v>
      </c>
      <c r="F15" s="125">
        <f>IF(ISBLANK(E15)," - ",IF(G15=0,E15,E15+G15-1))</f>
        <v/>
      </c>
      <c r="G15" s="47" t="n">
        <v>5</v>
      </c>
      <c r="H15" s="48" t="n">
        <v>0</v>
      </c>
      <c r="I15" s="101">
        <f>IF(OR(F15=0,E15=0)," - ",NETWORKDAYS(E15,F15))</f>
        <v/>
      </c>
      <c r="J15" s="102" t="n"/>
      <c r="K15" s="93" t="n"/>
      <c r="L15" s="93" t="n"/>
      <c r="M15" s="93" t="n"/>
      <c r="N15" s="93" t="n"/>
      <c r="O15" s="93" t="n"/>
      <c r="P15" s="93" t="n"/>
      <c r="Q15" s="93" t="n"/>
      <c r="R15" s="93" t="n"/>
      <c r="S15" s="93" t="n"/>
      <c r="T15" s="93" t="n"/>
      <c r="U15" s="93" t="n"/>
      <c r="V15" s="93" t="n"/>
      <c r="W15" s="93" t="n"/>
      <c r="X15" s="93" t="n"/>
      <c r="Y15" s="93" t="n"/>
      <c r="Z15" s="93" t="n"/>
      <c r="AA15" s="93" t="n"/>
      <c r="AB15" s="93" t="n"/>
      <c r="AC15" s="93" t="n"/>
      <c r="AD15" s="93" t="n"/>
      <c r="AE15" s="93" t="n"/>
      <c r="AF15" s="93" t="n"/>
      <c r="AG15" s="93" t="n"/>
      <c r="AH15" s="93" t="n"/>
      <c r="AI15" s="93" t="n"/>
      <c r="AJ15" s="93" t="n"/>
      <c r="AK15" s="93" t="n"/>
      <c r="AL15" s="93" t="n"/>
      <c r="AM15" s="93" t="n"/>
      <c r="AN15" s="93" t="n"/>
      <c r="AO15" s="93" t="n"/>
      <c r="AP15" s="93" t="n"/>
      <c r="AQ15" s="93" t="n"/>
      <c r="AR15" s="93" t="n"/>
      <c r="AS15" s="93" t="n"/>
      <c r="AT15" s="93" t="n"/>
      <c r="AU15" s="93" t="n"/>
      <c r="AV15" s="93" t="n"/>
      <c r="AW15" s="93" t="n"/>
      <c r="AX15" s="93" t="n"/>
      <c r="AY15" s="93" t="n"/>
      <c r="AZ15" s="93" t="n"/>
      <c r="BA15" s="93" t="n"/>
      <c r="BB15" s="93" t="n"/>
      <c r="BC15" s="93" t="n"/>
      <c r="BD15" s="93" t="n"/>
      <c r="BE15" s="93" t="n"/>
      <c r="BF15" s="93" t="n"/>
      <c r="BG15" s="93" t="n"/>
      <c r="BH15" s="93" t="n"/>
      <c r="BI15" s="93" t="n"/>
      <c r="BJ15" s="93" t="n"/>
      <c r="BK15" s="93" t="n"/>
      <c r="BL15" s="93" t="n"/>
      <c r="BM15" s="93" t="n"/>
      <c r="BN15" s="93" t="n"/>
    </row>
    <row r="16" ht="18" customFormat="1" customHeight="1" s="3">
      <c r="A16" s="93" t="inlineStr">
        <is>
          <t>Kiểm thử</t>
        </is>
      </c>
      <c r="B16" s="43" t="inlineStr">
        <is>
          <t>Kiểm thử chức năng</t>
        </is>
      </c>
      <c r="C16" t="inlineStr">
        <is>
          <t>2025-02-16</t>
        </is>
      </c>
      <c r="D16" s="44" t="inlineStr">
        <is>
          <t>2025-02-19</t>
        </is>
      </c>
      <c r="E16" s="124" t="n">
        <v>43134</v>
      </c>
      <c r="F16" s="125">
        <f>IF(ISBLANK(E16)," - ",IF(G16=0,E16,E16+G16-1))</f>
        <v/>
      </c>
      <c r="G16" s="47" t="n">
        <v>7</v>
      </c>
      <c r="H16" s="48" t="n">
        <v>0</v>
      </c>
      <c r="I16" s="101">
        <f>IF(OR(F16=0,E16=0)," - ",NETWORKDAYS(E16,F16))</f>
        <v/>
      </c>
      <c r="J16" s="102" t="n"/>
      <c r="K16" s="93" t="n"/>
      <c r="L16" s="93" t="n"/>
      <c r="M16" s="93" t="n"/>
      <c r="N16" s="93" t="n"/>
      <c r="O16" s="93" t="n"/>
      <c r="P16" s="93" t="n"/>
      <c r="Q16" s="93" t="n"/>
      <c r="R16" s="93" t="n"/>
      <c r="S16" s="93" t="n"/>
      <c r="T16" s="93" t="n"/>
      <c r="U16" s="93" t="n"/>
      <c r="V16" s="93" t="n"/>
      <c r="W16" s="93" t="n"/>
      <c r="X16" s="93" t="n"/>
      <c r="Y16" s="93" t="n"/>
      <c r="Z16" s="93" t="n"/>
      <c r="AA16" s="93" t="n"/>
      <c r="AB16" s="93" t="n"/>
      <c r="AC16" s="93" t="n"/>
      <c r="AD16" s="93" t="n"/>
      <c r="AE16" s="93" t="n"/>
      <c r="AF16" s="93" t="n"/>
      <c r="AG16" s="93" t="n"/>
      <c r="AH16" s="93" t="n"/>
      <c r="AI16" s="93" t="n"/>
      <c r="AJ16" s="93" t="n"/>
      <c r="AK16" s="93" t="n"/>
      <c r="AL16" s="93" t="n"/>
      <c r="AM16" s="93" t="n"/>
      <c r="AN16" s="93" t="n"/>
      <c r="AO16" s="93" t="n"/>
      <c r="AP16" s="93" t="n"/>
      <c r="AQ16" s="93" t="n"/>
      <c r="AR16" s="93" t="n"/>
      <c r="AS16" s="93" t="n"/>
      <c r="AT16" s="93" t="n"/>
      <c r="AU16" s="93" t="n"/>
      <c r="AV16" s="93" t="n"/>
      <c r="AW16" s="93" t="n"/>
      <c r="AX16" s="93" t="n"/>
      <c r="AY16" s="93" t="n"/>
      <c r="AZ16" s="93" t="n"/>
      <c r="BA16" s="93" t="n"/>
      <c r="BB16" s="93" t="n"/>
      <c r="BC16" s="93" t="n"/>
      <c r="BD16" s="93" t="n"/>
      <c r="BE16" s="93" t="n"/>
      <c r="BF16" s="93" t="n"/>
      <c r="BG16" s="93" t="n"/>
      <c r="BH16" s="93" t="n"/>
      <c r="BI16" s="93" t="n"/>
      <c r="BJ16" s="93" t="n"/>
      <c r="BK16" s="93" t="n"/>
      <c r="BL16" s="93" t="n"/>
      <c r="BM16" s="93" t="n"/>
      <c r="BN16" s="93" t="n"/>
    </row>
    <row r="17" ht="18" customFormat="1" customHeight="1" s="3">
      <c r="A17" s="93" t="inlineStr">
        <is>
          <t>Kiểm thử</t>
        </is>
      </c>
      <c r="B17" s="43" t="inlineStr">
        <is>
          <t>Kiểm thử tích hợp và hiệu năng</t>
        </is>
      </c>
      <c r="C17" t="inlineStr">
        <is>
          <t>2025-02-16</t>
        </is>
      </c>
      <c r="D17" s="44" t="inlineStr">
        <is>
          <t>2025-02-19</t>
        </is>
      </c>
      <c r="E17" s="124" t="n">
        <v>43141</v>
      </c>
      <c r="F17" s="125">
        <f>IF(ISBLANK(E17)," - ",IF(G17=0,E17,E17+G17-1))</f>
        <v/>
      </c>
      <c r="G17" s="47" t="n">
        <v>7</v>
      </c>
      <c r="H17" s="48" t="n">
        <v>0</v>
      </c>
      <c r="I17" s="101">
        <f>IF(OR(F17=0,E17=0)," - ",NETWORKDAYS(E17,F17))</f>
        <v/>
      </c>
      <c r="J17" s="102" t="n"/>
      <c r="K17" s="93" t="n"/>
      <c r="L17" s="93" t="n"/>
      <c r="M17" s="93" t="n"/>
      <c r="N17" s="93" t="n"/>
      <c r="O17" s="93" t="n"/>
      <c r="P17" s="93" t="n"/>
      <c r="Q17" s="93" t="n"/>
      <c r="R17" s="93" t="n"/>
      <c r="S17" s="93" t="n"/>
      <c r="T17" s="93" t="n"/>
      <c r="U17" s="93" t="n"/>
      <c r="V17" s="93" t="n"/>
      <c r="W17" s="93" t="n"/>
      <c r="X17" s="93" t="n"/>
      <c r="Y17" s="93" t="n"/>
      <c r="Z17" s="93" t="n"/>
      <c r="AA17" s="93" t="n"/>
      <c r="AB17" s="93" t="n"/>
      <c r="AC17" s="93" t="n"/>
      <c r="AD17" s="93" t="n"/>
      <c r="AE17" s="93" t="n"/>
      <c r="AF17" s="93" t="n"/>
      <c r="AG17" s="93" t="n"/>
      <c r="AH17" s="93" t="n"/>
      <c r="AI17" s="93" t="n"/>
      <c r="AJ17" s="93" t="n"/>
      <c r="AK17" s="93" t="n"/>
      <c r="AL17" s="93" t="n"/>
      <c r="AM17" s="93" t="n"/>
      <c r="AN17" s="93" t="n"/>
      <c r="AO17" s="93" t="n"/>
      <c r="AP17" s="93" t="n"/>
      <c r="AQ17" s="93" t="n"/>
      <c r="AR17" s="93" t="n"/>
      <c r="AS17" s="93" t="n"/>
      <c r="AT17" s="93" t="n"/>
      <c r="AU17" s="93" t="n"/>
      <c r="AV17" s="93" t="n"/>
      <c r="AW17" s="93" t="n"/>
      <c r="AX17" s="93" t="n"/>
      <c r="AY17" s="93" t="n"/>
      <c r="AZ17" s="93" t="n"/>
      <c r="BA17" s="93" t="n"/>
      <c r="BB17" s="93" t="n"/>
      <c r="BC17" s="93" t="n"/>
      <c r="BD17" s="93" t="n"/>
      <c r="BE17" s="93" t="n"/>
      <c r="BF17" s="93" t="n"/>
      <c r="BG17" s="93" t="n"/>
      <c r="BH17" s="93" t="n"/>
      <c r="BI17" s="93" t="n"/>
      <c r="BJ17" s="93" t="n"/>
      <c r="BK17" s="93" t="n"/>
      <c r="BL17" s="93" t="n"/>
      <c r="BM17" s="93" t="n"/>
      <c r="BN17" s="93" t="n"/>
    </row>
    <row r="18" ht="18" customFormat="1" customHeight="1" s="2">
      <c r="A18" s="50" t="inlineStr">
        <is>
          <t>Kiểm thử</t>
        </is>
      </c>
      <c r="B18" s="51" t="inlineStr">
        <is>
          <t>Sửa lỗi phát hiện</t>
        </is>
      </c>
      <c r="C18" t="inlineStr">
        <is>
          <t>2025-02-16</t>
        </is>
      </c>
      <c r="D18" s="52" t="inlineStr">
        <is>
          <t>2025-02-19</t>
        </is>
      </c>
      <c r="E18" s="126" t="n"/>
      <c r="F18" s="126">
        <f>IF(ISBLANK(E18)," - ",IF(G18=0,E18,E18+G18-1))</f>
        <v/>
      </c>
      <c r="G18" s="54" t="n"/>
      <c r="H18" s="55" t="n"/>
      <c r="I18" s="95">
        <f>IF(OR(F18=0,E18=0)," - ",NETWORKDAYS(E18,F18))</f>
        <v/>
      </c>
      <c r="J18" s="96" t="n"/>
      <c r="K18" s="97" t="n"/>
      <c r="L18" s="97" t="n"/>
      <c r="M18" s="97" t="n"/>
      <c r="N18" s="97" t="n"/>
      <c r="O18" s="97" t="n"/>
      <c r="P18" s="97" t="n"/>
      <c r="Q18" s="97" t="n"/>
      <c r="R18" s="97" t="n"/>
      <c r="S18" s="97" t="n"/>
      <c r="T18" s="97" t="n"/>
      <c r="U18" s="97" t="n"/>
      <c r="V18" s="97" t="n"/>
      <c r="W18" s="97" t="n"/>
      <c r="X18" s="97" t="n"/>
      <c r="Y18" s="97" t="n"/>
      <c r="Z18" s="97" t="n"/>
      <c r="AA18" s="97" t="n"/>
      <c r="AB18" s="97" t="n"/>
      <c r="AC18" s="97" t="n"/>
      <c r="AD18" s="97" t="n"/>
      <c r="AE18" s="97" t="n"/>
      <c r="AF18" s="97" t="n"/>
      <c r="AG18" s="97" t="n"/>
      <c r="AH18" s="97" t="n"/>
      <c r="AI18" s="97" t="n"/>
      <c r="AJ18" s="97" t="n"/>
      <c r="AK18" s="97" t="n"/>
      <c r="AL18" s="97" t="n"/>
      <c r="AM18" s="97" t="n"/>
      <c r="AN18" s="97" t="n"/>
      <c r="AO18" s="97" t="n"/>
      <c r="AP18" s="97" t="n"/>
      <c r="AQ18" s="97" t="n"/>
      <c r="AR18" s="97" t="n"/>
      <c r="AS18" s="97" t="n"/>
      <c r="AT18" s="97" t="n"/>
      <c r="AU18" s="97" t="n"/>
      <c r="AV18" s="97" t="n"/>
      <c r="AW18" s="97" t="n"/>
      <c r="AX18" s="97" t="n"/>
      <c r="AY18" s="97" t="n"/>
      <c r="AZ18" s="97" t="n"/>
      <c r="BA18" s="97" t="n"/>
      <c r="BB18" s="97" t="n"/>
      <c r="BC18" s="97" t="n"/>
      <c r="BD18" s="97" t="n"/>
      <c r="BE18" s="97" t="n"/>
      <c r="BF18" s="97" t="n"/>
      <c r="BG18" s="97" t="n"/>
      <c r="BH18" s="97" t="n"/>
      <c r="BI18" s="97" t="n"/>
      <c r="BJ18" s="97" t="n"/>
      <c r="BK18" s="97" t="n"/>
      <c r="BL18" s="97" t="n"/>
      <c r="BM18" s="97" t="n"/>
      <c r="BN18" s="97" t="n"/>
    </row>
    <row r="19" ht="18" customFormat="1" customHeight="1" s="3">
      <c r="A19" s="93" t="inlineStr">
        <is>
          <t>Triển khai và hoàn thiện</t>
        </is>
      </c>
      <c r="B19" s="43" t="inlineStr">
        <is>
          <t>Triển khai lên môi trường thực tế</t>
        </is>
      </c>
      <c r="C19" t="inlineStr">
        <is>
          <t>2025-03-03</t>
        </is>
      </c>
      <c r="D19" s="44" t="inlineStr">
        <is>
          <t>2025-03-08</t>
        </is>
      </c>
      <c r="E19" s="124" t="n">
        <v>43141</v>
      </c>
      <c r="F19" s="125">
        <f>IF(ISBLANK(E19)," - ",IF(G19=0,E19,E19+G19-1))</f>
        <v/>
      </c>
      <c r="G19" s="47" t="n">
        <v>4</v>
      </c>
      <c r="H19" s="48" t="n">
        <v>0</v>
      </c>
      <c r="I19" s="101">
        <f>IF(OR(F19=0,E19=0)," - ",NETWORKDAYS(E19,F19))</f>
        <v/>
      </c>
      <c r="J19" s="102" t="n"/>
      <c r="K19" s="93" t="n"/>
      <c r="L19" s="93" t="n"/>
      <c r="M19" s="93" t="n"/>
      <c r="N19" s="93" t="n"/>
      <c r="O19" s="93" t="n"/>
      <c r="P19" s="93" t="n"/>
      <c r="Q19" s="93" t="n"/>
      <c r="R19" s="93" t="n"/>
      <c r="S19" s="93" t="n"/>
      <c r="T19" s="93" t="n"/>
      <c r="U19" s="93" t="n"/>
      <c r="V19" s="93" t="n"/>
      <c r="W19" s="93" t="n"/>
      <c r="X19" s="93" t="n"/>
      <c r="Y19" s="93" t="n"/>
      <c r="Z19" s="93" t="n"/>
      <c r="AA19" s="93" t="n"/>
      <c r="AB19" s="93" t="n"/>
      <c r="AC19" s="93" t="n"/>
      <c r="AD19" s="93" t="n"/>
      <c r="AE19" s="93" t="n"/>
      <c r="AF19" s="93" t="n"/>
      <c r="AG19" s="93" t="n"/>
      <c r="AH19" s="93" t="n"/>
      <c r="AI19" s="93" t="n"/>
      <c r="AJ19" s="93" t="n"/>
      <c r="AK19" s="93" t="n"/>
      <c r="AL19" s="93" t="n"/>
      <c r="AM19" s="93" t="n"/>
      <c r="AN19" s="93" t="n"/>
      <c r="AO19" s="93" t="n"/>
      <c r="AP19" s="93" t="n"/>
      <c r="AQ19" s="93" t="n"/>
      <c r="AR19" s="93" t="n"/>
      <c r="AS19" s="93" t="n"/>
      <c r="AT19" s="93" t="n"/>
      <c r="AU19" s="93" t="n"/>
      <c r="AV19" s="93" t="n"/>
      <c r="AW19" s="93" t="n"/>
      <c r="AX19" s="93" t="n"/>
      <c r="AY19" s="93" t="n"/>
      <c r="AZ19" s="93" t="n"/>
      <c r="BA19" s="93" t="n"/>
      <c r="BB19" s="93" t="n"/>
      <c r="BC19" s="93" t="n"/>
      <c r="BD19" s="93" t="n"/>
      <c r="BE19" s="93" t="n"/>
      <c r="BF19" s="93" t="n"/>
      <c r="BG19" s="93" t="n"/>
      <c r="BH19" s="93" t="n"/>
      <c r="BI19" s="93" t="n"/>
      <c r="BJ19" s="93" t="n"/>
      <c r="BK19" s="93" t="n"/>
      <c r="BL19" s="93" t="n"/>
      <c r="BM19" s="93" t="n"/>
      <c r="BN19" s="93" t="n"/>
    </row>
    <row r="20" ht="18" customFormat="1" customHeight="1" s="3">
      <c r="A20" s="93" t="inlineStr">
        <is>
          <t>Triển khai và hoàn thiện</t>
        </is>
      </c>
      <c r="B20" s="43" t="inlineStr">
        <is>
          <t>Đào tạo người dùng cuối</t>
        </is>
      </c>
      <c r="C20" t="inlineStr">
        <is>
          <t>2025-03-03</t>
        </is>
      </c>
      <c r="D20" s="44" t="inlineStr">
        <is>
          <t>2025-03-08</t>
        </is>
      </c>
      <c r="E20" s="124" t="n">
        <v>43145</v>
      </c>
      <c r="F20" s="125">
        <f>IF(ISBLANK(E20)," - ",IF(G20=0,E20,E20+G20-1))</f>
        <v/>
      </c>
      <c r="G20" s="47" t="n">
        <v>3</v>
      </c>
      <c r="H20" s="48" t="n">
        <v>0</v>
      </c>
      <c r="I20" s="101">
        <f>IF(OR(F20=0,E20=0)," - ",NETWORKDAYS(E20,F20))</f>
        <v/>
      </c>
      <c r="J20" s="102" t="n"/>
      <c r="K20" s="93" t="n"/>
      <c r="L20" s="93" t="n"/>
      <c r="M20" s="93" t="n"/>
      <c r="N20" s="93" t="n"/>
      <c r="O20" s="93" t="n"/>
      <c r="P20" s="93" t="n"/>
      <c r="Q20" s="93" t="n"/>
      <c r="R20" s="93" t="n"/>
      <c r="S20" s="93" t="n"/>
      <c r="T20" s="93" t="n"/>
      <c r="U20" s="93" t="n"/>
      <c r="V20" s="93" t="n"/>
      <c r="W20" s="93" t="n"/>
      <c r="X20" s="93" t="n"/>
      <c r="Y20" s="93" t="n"/>
      <c r="Z20" s="93" t="n"/>
      <c r="AA20" s="93" t="n"/>
      <c r="AB20" s="93" t="n"/>
      <c r="AC20" s="93" t="n"/>
      <c r="AD20" s="93" t="n"/>
      <c r="AE20" s="93" t="n"/>
      <c r="AF20" s="93" t="n"/>
      <c r="AG20" s="93" t="n"/>
      <c r="AH20" s="93" t="n"/>
      <c r="AI20" s="93" t="n"/>
      <c r="AJ20" s="93" t="n"/>
      <c r="AK20" s="93" t="n"/>
      <c r="AL20" s="93" t="n"/>
      <c r="AM20" s="93" t="n"/>
      <c r="AN20" s="93" t="n"/>
      <c r="AO20" s="93" t="n"/>
      <c r="AP20" s="93" t="n"/>
      <c r="AQ20" s="93" t="n"/>
      <c r="AR20" s="93" t="n"/>
      <c r="AS20" s="93" t="n"/>
      <c r="AT20" s="93" t="n"/>
      <c r="AU20" s="93" t="n"/>
      <c r="AV20" s="93" t="n"/>
      <c r="AW20" s="93" t="n"/>
      <c r="AX20" s="93" t="n"/>
      <c r="AY20" s="93" t="n"/>
      <c r="AZ20" s="93" t="n"/>
      <c r="BA20" s="93" t="n"/>
      <c r="BB20" s="93" t="n"/>
      <c r="BC20" s="93" t="n"/>
      <c r="BD20" s="93" t="n"/>
      <c r="BE20" s="93" t="n"/>
      <c r="BF20" s="93" t="n"/>
      <c r="BG20" s="93" t="n"/>
      <c r="BH20" s="93" t="n"/>
      <c r="BI20" s="93" t="n"/>
      <c r="BJ20" s="93" t="n"/>
      <c r="BK20" s="93" t="n"/>
      <c r="BL20" s="93" t="n"/>
      <c r="BM20" s="93" t="n"/>
      <c r="BN20" s="93" t="n"/>
    </row>
    <row r="21" ht="18" customFormat="1" customHeight="1" s="3">
      <c r="A21" s="93" t="inlineStr">
        <is>
          <t>Triển khai và hoàn thiện</t>
        </is>
      </c>
      <c r="B21" s="43" t="inlineStr">
        <is>
          <t>Viết báo cáo và bàn giao</t>
        </is>
      </c>
      <c r="C21" t="inlineStr">
        <is>
          <t>2025-03-03</t>
        </is>
      </c>
      <c r="D21" s="44" t="inlineStr">
        <is>
          <t>2025-03-08</t>
        </is>
      </c>
      <c r="E21" s="124" t="n">
        <v>43145</v>
      </c>
      <c r="F21" s="125">
        <f>IF(ISBLANK(E21)," - ",IF(G21=0,E21,E21+G21-1))</f>
        <v/>
      </c>
      <c r="G21" s="47" t="n">
        <v>3</v>
      </c>
      <c r="H21" s="48" t="n">
        <v>0</v>
      </c>
      <c r="I21" s="101">
        <f>IF(OR(F21=0,E21=0)," - ",NETWORKDAYS(E21,F21))</f>
        <v/>
      </c>
      <c r="J21" s="102" t="n"/>
      <c r="K21" s="93" t="n"/>
      <c r="L21" s="93" t="n"/>
      <c r="M21" s="93" t="n"/>
      <c r="N21" s="93" t="n"/>
      <c r="O21" s="93" t="n"/>
      <c r="P21" s="93" t="n"/>
      <c r="Q21" s="93" t="n"/>
      <c r="R21" s="93" t="n"/>
      <c r="S21" s="93" t="n"/>
      <c r="T21" s="93" t="n"/>
      <c r="U21" s="93" t="n"/>
      <c r="V21" s="93" t="n"/>
      <c r="W21" s="93" t="n"/>
      <c r="X21" s="93" t="n"/>
      <c r="Y21" s="93" t="n"/>
      <c r="Z21" s="93" t="n"/>
      <c r="AA21" s="93" t="n"/>
      <c r="AB21" s="93" t="n"/>
      <c r="AC21" s="93" t="n"/>
      <c r="AD21" s="93" t="n"/>
      <c r="AE21" s="93" t="n"/>
      <c r="AF21" s="93" t="n"/>
      <c r="AG21" s="93" t="n"/>
      <c r="AH21" s="93" t="n"/>
      <c r="AI21" s="93" t="n"/>
      <c r="AJ21" s="93" t="n"/>
      <c r="AK21" s="93" t="n"/>
      <c r="AL21" s="93" t="n"/>
      <c r="AM21" s="93" t="n"/>
      <c r="AN21" s="93" t="n"/>
      <c r="AO21" s="93" t="n"/>
      <c r="AP21" s="93" t="n"/>
      <c r="AQ21" s="93" t="n"/>
      <c r="AR21" s="93" t="n"/>
      <c r="AS21" s="93" t="n"/>
      <c r="AT21" s="93" t="n"/>
      <c r="AU21" s="93" t="n"/>
      <c r="AV21" s="93" t="n"/>
      <c r="AW21" s="93" t="n"/>
      <c r="AX21" s="93" t="n"/>
      <c r="AY21" s="93" t="n"/>
      <c r="AZ21" s="93" t="n"/>
      <c r="BA21" s="93" t="n"/>
      <c r="BB21" s="93" t="n"/>
      <c r="BC21" s="93" t="n"/>
      <c r="BD21" s="93" t="n"/>
      <c r="BE21" s="93" t="n"/>
      <c r="BF21" s="93" t="n"/>
      <c r="BG21" s="93" t="n"/>
      <c r="BH21" s="93" t="n"/>
      <c r="BI21" s="93" t="n"/>
      <c r="BJ21" s="93" t="n"/>
      <c r="BK21" s="93" t="n"/>
      <c r="BL21" s="93" t="n"/>
      <c r="BM21" s="93" t="n"/>
      <c r="BN21" s="93" t="n"/>
    </row>
    <row r="22" ht="18" customFormat="1" customHeight="1" s="3">
      <c r="A22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22" s="43" t="inlineStr">
        <is>
          <t>[Task]</t>
        </is>
      </c>
      <c r="D22" s="44" t="n"/>
      <c r="E22" s="124" t="n">
        <v>43148</v>
      </c>
      <c r="F22" s="125">
        <f>IF(ISBLANK(E22)," - ",IF(G22=0,E22,E22+G22-1))</f>
        <v/>
      </c>
      <c r="G22" s="47" t="n">
        <v>6</v>
      </c>
      <c r="H22" s="48" t="n">
        <v>0</v>
      </c>
      <c r="I22" s="101">
        <f>IF(OR(F22=0,E22=0)," - ",NETWORKDAYS(E22,F22))</f>
        <v/>
      </c>
      <c r="J22" s="102" t="n"/>
      <c r="K22" s="93" t="n"/>
      <c r="L22" s="93" t="n"/>
      <c r="M22" s="93" t="n"/>
      <c r="N22" s="93" t="n"/>
      <c r="O22" s="93" t="n"/>
      <c r="P22" s="93" t="n"/>
      <c r="Q22" s="93" t="n"/>
      <c r="R22" s="93" t="n"/>
      <c r="S22" s="93" t="n"/>
      <c r="T22" s="93" t="n"/>
      <c r="U22" s="93" t="n"/>
      <c r="V22" s="93" t="n"/>
      <c r="W22" s="93" t="n"/>
      <c r="X22" s="93" t="n"/>
      <c r="Y22" s="93" t="n"/>
      <c r="Z22" s="93" t="n"/>
      <c r="AA22" s="93" t="n"/>
      <c r="AB22" s="93" t="n"/>
      <c r="AC22" s="93" t="n"/>
      <c r="AD22" s="93" t="n"/>
      <c r="AE22" s="93" t="n"/>
      <c r="AF22" s="93" t="n"/>
      <c r="AG22" s="93" t="n"/>
      <c r="AH22" s="93" t="n"/>
      <c r="AI22" s="93" t="n"/>
      <c r="AJ22" s="93" t="n"/>
      <c r="AK22" s="93" t="n"/>
      <c r="AL22" s="93" t="n"/>
      <c r="AM22" s="93" t="n"/>
      <c r="AN22" s="93" t="n"/>
      <c r="AO22" s="93" t="n"/>
      <c r="AP22" s="93" t="n"/>
      <c r="AQ22" s="93" t="n"/>
      <c r="AR22" s="93" t="n"/>
      <c r="AS22" s="93" t="n"/>
      <c r="AT22" s="93" t="n"/>
      <c r="AU22" s="93" t="n"/>
      <c r="AV22" s="93" t="n"/>
      <c r="AW22" s="93" t="n"/>
      <c r="AX22" s="93" t="n"/>
      <c r="AY22" s="93" t="n"/>
      <c r="AZ22" s="93" t="n"/>
      <c r="BA22" s="93" t="n"/>
      <c r="BB22" s="93" t="n"/>
      <c r="BC22" s="93" t="n"/>
      <c r="BD22" s="93" t="n"/>
      <c r="BE22" s="93" t="n"/>
      <c r="BF22" s="93" t="n"/>
      <c r="BG22" s="93" t="n"/>
      <c r="BH22" s="93" t="n"/>
      <c r="BI22" s="93" t="n"/>
      <c r="BJ22" s="93" t="n"/>
      <c r="BK22" s="93" t="n"/>
      <c r="BL22" s="93" t="n"/>
      <c r="BM22" s="93" t="n"/>
      <c r="BN22" s="93" t="n"/>
    </row>
    <row r="23" ht="18" customFormat="1" customHeight="1" s="3">
      <c r="A23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23" s="43" t="inlineStr">
        <is>
          <t>[Task]</t>
        </is>
      </c>
      <c r="D23" s="44" t="n"/>
      <c r="E23" s="124" t="n">
        <v>43154</v>
      </c>
      <c r="F23" s="125">
        <f>IF(ISBLANK(E23)," - ",IF(G23=0,E23,E23+G23-1))</f>
        <v/>
      </c>
      <c r="G23" s="47" t="n">
        <v>3</v>
      </c>
      <c r="H23" s="48" t="n">
        <v>0</v>
      </c>
      <c r="I23" s="101">
        <f>IF(OR(F23=0,E23=0)," - ",NETWORKDAYS(E23,F23))</f>
        <v/>
      </c>
      <c r="J23" s="102" t="n"/>
      <c r="K23" s="93" t="n"/>
      <c r="L23" s="93" t="n"/>
      <c r="M23" s="93" t="n"/>
      <c r="N23" s="93" t="n"/>
      <c r="O23" s="93" t="n"/>
      <c r="P23" s="93" t="n"/>
      <c r="Q23" s="93" t="n"/>
      <c r="R23" s="93" t="n"/>
      <c r="S23" s="93" t="n"/>
      <c r="T23" s="93" t="n"/>
      <c r="U23" s="93" t="n"/>
      <c r="V23" s="93" t="n"/>
      <c r="W23" s="93" t="n"/>
      <c r="X23" s="93" t="n"/>
      <c r="Y23" s="93" t="n"/>
      <c r="Z23" s="93" t="n"/>
      <c r="AA23" s="93" t="n"/>
      <c r="AB23" s="93" t="n"/>
      <c r="AC23" s="93" t="n"/>
      <c r="AD23" s="93" t="n"/>
      <c r="AE23" s="93" t="n"/>
      <c r="AF23" s="93" t="n"/>
      <c r="AG23" s="93" t="n"/>
      <c r="AH23" s="93" t="n"/>
      <c r="AI23" s="93" t="n"/>
      <c r="AJ23" s="93" t="n"/>
      <c r="AK23" s="93" t="n"/>
      <c r="AL23" s="93" t="n"/>
      <c r="AM23" s="93" t="n"/>
      <c r="AN23" s="93" t="n"/>
      <c r="AO23" s="93" t="n"/>
      <c r="AP23" s="93" t="n"/>
      <c r="AQ23" s="93" t="n"/>
      <c r="AR23" s="93" t="n"/>
      <c r="AS23" s="93" t="n"/>
      <c r="AT23" s="93" t="n"/>
      <c r="AU23" s="93" t="n"/>
      <c r="AV23" s="93" t="n"/>
      <c r="AW23" s="93" t="n"/>
      <c r="AX23" s="93" t="n"/>
      <c r="AY23" s="93" t="n"/>
      <c r="AZ23" s="93" t="n"/>
      <c r="BA23" s="93" t="n"/>
      <c r="BB23" s="93" t="n"/>
      <c r="BC23" s="93" t="n"/>
      <c r="BD23" s="93" t="n"/>
      <c r="BE23" s="93" t="n"/>
      <c r="BF23" s="93" t="n"/>
      <c r="BG23" s="93" t="n"/>
      <c r="BH23" s="93" t="n"/>
      <c r="BI23" s="93" t="n"/>
      <c r="BJ23" s="93" t="n"/>
      <c r="BK23" s="93" t="n"/>
      <c r="BL23" s="93" t="n"/>
      <c r="BM23" s="93" t="n"/>
      <c r="BN23" s="93" t="n"/>
    </row>
    <row r="24" ht="18" customFormat="1" customHeight="1" s="2">
      <c r="A24" s="50">
        <f>IF(ISERROR(VALUE(SUBSTITUTE(prevWBS,".",""))),"1",IF(ISERROR(FIND("`",SUBSTITUTE(prevWBS,".","`",1))),TEXT(VALUE(prevWBS)+1,"#"),TEXT(VALUE(LEFT(prevWBS,FIND("`",SUBSTITUTE(prevWBS,".","`",1))-1))+1,"#")))</f>
        <v/>
      </c>
      <c r="B24" s="51" t="inlineStr">
        <is>
          <t>[Task Category]</t>
        </is>
      </c>
      <c r="D24" s="52" t="n"/>
      <c r="E24" s="126" t="n"/>
      <c r="F24" s="126">
        <f>IF(ISBLANK(E24)," - ",IF(G24=0,E24,E24+G24-1))</f>
        <v/>
      </c>
      <c r="G24" s="54" t="n"/>
      <c r="H24" s="55" t="n"/>
      <c r="I24" s="95">
        <f>IF(OR(F24=0,E24=0)," - ",NETWORKDAYS(E24,F24))</f>
        <v/>
      </c>
      <c r="J24" s="96" t="n"/>
      <c r="K24" s="97" t="n"/>
      <c r="L24" s="97" t="n"/>
      <c r="M24" s="97" t="n"/>
      <c r="N24" s="97" t="n"/>
      <c r="O24" s="97" t="n"/>
      <c r="P24" s="97" t="n"/>
      <c r="Q24" s="97" t="n"/>
      <c r="R24" s="97" t="n"/>
      <c r="S24" s="97" t="n"/>
      <c r="T24" s="97" t="n"/>
      <c r="U24" s="97" t="n"/>
      <c r="V24" s="97" t="n"/>
      <c r="W24" s="97" t="n"/>
      <c r="X24" s="97" t="n"/>
      <c r="Y24" s="97" t="n"/>
      <c r="Z24" s="97" t="n"/>
      <c r="AA24" s="97" t="n"/>
      <c r="AB24" s="97" t="n"/>
      <c r="AC24" s="97" t="n"/>
      <c r="AD24" s="97" t="n"/>
      <c r="AE24" s="97" t="n"/>
      <c r="AF24" s="97" t="n"/>
      <c r="AG24" s="97" t="n"/>
      <c r="AH24" s="97" t="n"/>
      <c r="AI24" s="97" t="n"/>
      <c r="AJ24" s="97" t="n"/>
      <c r="AK24" s="97" t="n"/>
      <c r="AL24" s="97" t="n"/>
      <c r="AM24" s="97" t="n"/>
      <c r="AN24" s="97" t="n"/>
      <c r="AO24" s="97" t="n"/>
      <c r="AP24" s="97" t="n"/>
      <c r="AQ24" s="97" t="n"/>
      <c r="AR24" s="97" t="n"/>
      <c r="AS24" s="97" t="n"/>
      <c r="AT24" s="97" t="n"/>
      <c r="AU24" s="97" t="n"/>
      <c r="AV24" s="97" t="n"/>
      <c r="AW24" s="97" t="n"/>
      <c r="AX24" s="97" t="n"/>
      <c r="AY24" s="97" t="n"/>
      <c r="AZ24" s="97" t="n"/>
      <c r="BA24" s="97" t="n"/>
      <c r="BB24" s="97" t="n"/>
      <c r="BC24" s="97" t="n"/>
      <c r="BD24" s="97" t="n"/>
      <c r="BE24" s="97" t="n"/>
      <c r="BF24" s="97" t="n"/>
      <c r="BG24" s="97" t="n"/>
      <c r="BH24" s="97" t="n"/>
      <c r="BI24" s="97" t="n"/>
      <c r="BJ24" s="97" t="n"/>
      <c r="BK24" s="97" t="n"/>
      <c r="BL24" s="97" t="n"/>
      <c r="BM24" s="97" t="n"/>
      <c r="BN24" s="97" t="n"/>
    </row>
    <row r="25" ht="18" customFormat="1" customHeight="1" s="3">
      <c r="A25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25" s="43" t="inlineStr">
        <is>
          <t>[Task]</t>
        </is>
      </c>
      <c r="D25" s="44" t="n"/>
      <c r="E25" s="124" t="n">
        <v>43141</v>
      </c>
      <c r="F25" s="125">
        <f>IF(ISBLANK(E25)," - ",IF(G25=0,E25,E25+G25-1))</f>
        <v/>
      </c>
      <c r="G25" s="47" t="n">
        <v>4</v>
      </c>
      <c r="H25" s="48" t="n">
        <v>0</v>
      </c>
      <c r="I25" s="101">
        <f>IF(OR(F25=0,E25=0)," - ",NETWORKDAYS(E25,F25))</f>
        <v/>
      </c>
      <c r="J25" s="102" t="n"/>
      <c r="K25" s="93" t="n"/>
      <c r="L25" s="93" t="n"/>
      <c r="M25" s="93" t="n"/>
      <c r="N25" s="93" t="n"/>
      <c r="O25" s="93" t="n"/>
      <c r="P25" s="93" t="n"/>
      <c r="Q25" s="93" t="n"/>
      <c r="R25" s="93" t="n"/>
      <c r="S25" s="93" t="n"/>
      <c r="T25" s="93" t="n"/>
      <c r="U25" s="93" t="n"/>
      <c r="V25" s="93" t="n"/>
      <c r="W25" s="93" t="n"/>
      <c r="X25" s="93" t="n"/>
      <c r="Y25" s="93" t="n"/>
      <c r="Z25" s="93" t="n"/>
      <c r="AA25" s="93" t="n"/>
      <c r="AB25" s="93" t="n"/>
      <c r="AC25" s="93" t="n"/>
      <c r="AD25" s="93" t="n"/>
      <c r="AE25" s="93" t="n"/>
      <c r="AF25" s="93" t="n"/>
      <c r="AG25" s="93" t="n"/>
      <c r="AH25" s="93" t="n"/>
      <c r="AI25" s="93" t="n"/>
      <c r="AJ25" s="93" t="n"/>
      <c r="AK25" s="93" t="n"/>
      <c r="AL25" s="93" t="n"/>
      <c r="AM25" s="93" t="n"/>
      <c r="AN25" s="93" t="n"/>
      <c r="AO25" s="93" t="n"/>
      <c r="AP25" s="93" t="n"/>
      <c r="AQ25" s="93" t="n"/>
      <c r="AR25" s="93" t="n"/>
      <c r="AS25" s="93" t="n"/>
      <c r="AT25" s="93" t="n"/>
      <c r="AU25" s="93" t="n"/>
      <c r="AV25" s="93" t="n"/>
      <c r="AW25" s="93" t="n"/>
      <c r="AX25" s="93" t="n"/>
      <c r="AY25" s="93" t="n"/>
      <c r="AZ25" s="93" t="n"/>
      <c r="BA25" s="93" t="n"/>
      <c r="BB25" s="93" t="n"/>
      <c r="BC25" s="93" t="n"/>
      <c r="BD25" s="93" t="n"/>
      <c r="BE25" s="93" t="n"/>
      <c r="BF25" s="93" t="n"/>
      <c r="BG25" s="93" t="n"/>
      <c r="BH25" s="93" t="n"/>
      <c r="BI25" s="93" t="n"/>
      <c r="BJ25" s="93" t="n"/>
      <c r="BK25" s="93" t="n"/>
      <c r="BL25" s="93" t="n"/>
      <c r="BM25" s="93" t="n"/>
      <c r="BN25" s="93" t="n"/>
    </row>
    <row r="26" ht="18" customFormat="1" customHeight="1" s="3">
      <c r="A26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26" s="43" t="inlineStr">
        <is>
          <t>[Task]</t>
        </is>
      </c>
      <c r="D26" s="44" t="n"/>
      <c r="E26" s="124" t="n">
        <v>43145</v>
      </c>
      <c r="F26" s="125">
        <f>IF(ISBLANK(E26)," - ",IF(G26=0,E26,E26+G26-1))</f>
        <v/>
      </c>
      <c r="G26" s="47" t="n">
        <v>3</v>
      </c>
      <c r="H26" s="48" t="n">
        <v>0</v>
      </c>
      <c r="I26" s="101">
        <f>IF(OR(F26=0,E26=0)," - ",NETWORKDAYS(E26,F26))</f>
        <v/>
      </c>
      <c r="J26" s="102" t="n"/>
      <c r="K26" s="93" t="n"/>
      <c r="L26" s="93" t="n"/>
      <c r="M26" s="93" t="n"/>
      <c r="N26" s="93" t="n"/>
      <c r="O26" s="93" t="n"/>
      <c r="P26" s="93" t="n"/>
      <c r="Q26" s="93" t="n"/>
      <c r="R26" s="93" t="n"/>
      <c r="S26" s="93" t="n"/>
      <c r="T26" s="93" t="n"/>
      <c r="U26" s="93" t="n"/>
      <c r="V26" s="93" t="n"/>
      <c r="W26" s="93" t="n"/>
      <c r="X26" s="93" t="n"/>
      <c r="Y26" s="93" t="n"/>
      <c r="Z26" s="93" t="n"/>
      <c r="AA26" s="93" t="n"/>
      <c r="AB26" s="93" t="n"/>
      <c r="AC26" s="93" t="n"/>
      <c r="AD26" s="93" t="n"/>
      <c r="AE26" s="93" t="n"/>
      <c r="AF26" s="93" t="n"/>
      <c r="AG26" s="93" t="n"/>
      <c r="AH26" s="93" t="n"/>
      <c r="AI26" s="93" t="n"/>
      <c r="AJ26" s="93" t="n"/>
      <c r="AK26" s="93" t="n"/>
      <c r="AL26" s="93" t="n"/>
      <c r="AM26" s="93" t="n"/>
      <c r="AN26" s="93" t="n"/>
      <c r="AO26" s="93" t="n"/>
      <c r="AP26" s="93" t="n"/>
      <c r="AQ26" s="93" t="n"/>
      <c r="AR26" s="93" t="n"/>
      <c r="AS26" s="93" t="n"/>
      <c r="AT26" s="93" t="n"/>
      <c r="AU26" s="93" t="n"/>
      <c r="AV26" s="93" t="n"/>
      <c r="AW26" s="93" t="n"/>
      <c r="AX26" s="93" t="n"/>
      <c r="AY26" s="93" t="n"/>
      <c r="AZ26" s="93" t="n"/>
      <c r="BA26" s="93" t="n"/>
      <c r="BB26" s="93" t="n"/>
      <c r="BC26" s="93" t="n"/>
      <c r="BD26" s="93" t="n"/>
      <c r="BE26" s="93" t="n"/>
      <c r="BF26" s="93" t="n"/>
      <c r="BG26" s="93" t="n"/>
      <c r="BH26" s="93" t="n"/>
      <c r="BI26" s="93" t="n"/>
      <c r="BJ26" s="93" t="n"/>
      <c r="BK26" s="93" t="n"/>
      <c r="BL26" s="93" t="n"/>
      <c r="BM26" s="93" t="n"/>
      <c r="BN26" s="93" t="n"/>
    </row>
    <row r="27" ht="18" customFormat="1" customHeight="1" s="3">
      <c r="A27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27" s="43" t="inlineStr">
        <is>
          <t>[Task]</t>
        </is>
      </c>
      <c r="D27" s="44" t="n"/>
      <c r="E27" s="124" t="n">
        <v>43145</v>
      </c>
      <c r="F27" s="125">
        <f>IF(ISBLANK(E27)," - ",IF(G27=0,E27,E27+G27-1))</f>
        <v/>
      </c>
      <c r="G27" s="47" t="n">
        <v>3</v>
      </c>
      <c r="H27" s="48" t="n">
        <v>0</v>
      </c>
      <c r="I27" s="101">
        <f>IF(OR(F27=0,E27=0)," - ",NETWORKDAYS(E27,F27))</f>
        <v/>
      </c>
      <c r="J27" s="102" t="n"/>
      <c r="K27" s="93" t="n"/>
      <c r="L27" s="93" t="n"/>
      <c r="M27" s="93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93" t="n"/>
      <c r="AA27" s="93" t="n"/>
      <c r="AB27" s="93" t="n"/>
      <c r="AC27" s="93" t="n"/>
      <c r="AD27" s="93" t="n"/>
      <c r="AE27" s="93" t="n"/>
      <c r="AF27" s="93" t="n"/>
      <c r="AG27" s="93" t="n"/>
      <c r="AH27" s="93" t="n"/>
      <c r="AI27" s="93" t="n"/>
      <c r="AJ27" s="93" t="n"/>
      <c r="AK27" s="93" t="n"/>
      <c r="AL27" s="93" t="n"/>
      <c r="AM27" s="93" t="n"/>
      <c r="AN27" s="93" t="n"/>
      <c r="AO27" s="93" t="n"/>
      <c r="AP27" s="93" t="n"/>
      <c r="AQ27" s="93" t="n"/>
      <c r="AR27" s="93" t="n"/>
      <c r="AS27" s="93" t="n"/>
      <c r="AT27" s="93" t="n"/>
      <c r="AU27" s="93" t="n"/>
      <c r="AV27" s="93" t="n"/>
      <c r="AW27" s="93" t="n"/>
      <c r="AX27" s="93" t="n"/>
      <c r="AY27" s="93" t="n"/>
      <c r="AZ27" s="93" t="n"/>
      <c r="BA27" s="93" t="n"/>
      <c r="BB27" s="93" t="n"/>
      <c r="BC27" s="93" t="n"/>
      <c r="BD27" s="93" t="n"/>
      <c r="BE27" s="93" t="n"/>
      <c r="BF27" s="93" t="n"/>
      <c r="BG27" s="93" t="n"/>
      <c r="BH27" s="93" t="n"/>
      <c r="BI27" s="93" t="n"/>
      <c r="BJ27" s="93" t="n"/>
      <c r="BK27" s="93" t="n"/>
      <c r="BL27" s="93" t="n"/>
      <c r="BM27" s="93" t="n"/>
      <c r="BN27" s="93" t="n"/>
    </row>
    <row r="28" ht="18" customFormat="1" customHeight="1" s="3">
      <c r="A28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28" s="43" t="inlineStr">
        <is>
          <t>[Task]</t>
        </is>
      </c>
      <c r="D28" s="44" t="n"/>
      <c r="E28" s="124" t="n">
        <v>43148</v>
      </c>
      <c r="F28" s="125">
        <f>IF(ISBLANK(E28)," - ",IF(G28=0,E28,E28+G28-1))</f>
        <v/>
      </c>
      <c r="G28" s="47" t="n">
        <v>6</v>
      </c>
      <c r="H28" s="48" t="n">
        <v>0</v>
      </c>
      <c r="I28" s="101">
        <f>IF(OR(F28=0,E28=0)," - ",NETWORKDAYS(E28,F28))</f>
        <v/>
      </c>
      <c r="J28" s="102" t="n"/>
      <c r="K28" s="93" t="n"/>
      <c r="L28" s="93" t="n"/>
      <c r="M28" s="93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93" t="n"/>
      <c r="AA28" s="93" t="n"/>
      <c r="AB28" s="93" t="n"/>
      <c r="AC28" s="93" t="n"/>
      <c r="AD28" s="93" t="n"/>
      <c r="AE28" s="93" t="n"/>
      <c r="AF28" s="93" t="n"/>
      <c r="AG28" s="93" t="n"/>
      <c r="AH28" s="93" t="n"/>
      <c r="AI28" s="93" t="n"/>
      <c r="AJ28" s="93" t="n"/>
      <c r="AK28" s="93" t="n"/>
      <c r="AL28" s="93" t="n"/>
      <c r="AM28" s="93" t="n"/>
      <c r="AN28" s="93" t="n"/>
      <c r="AO28" s="93" t="n"/>
      <c r="AP28" s="93" t="n"/>
      <c r="AQ28" s="93" t="n"/>
      <c r="AR28" s="93" t="n"/>
      <c r="AS28" s="93" t="n"/>
      <c r="AT28" s="93" t="n"/>
      <c r="AU28" s="93" t="n"/>
      <c r="AV28" s="93" t="n"/>
      <c r="AW28" s="93" t="n"/>
      <c r="AX28" s="93" t="n"/>
      <c r="AY28" s="93" t="n"/>
      <c r="AZ28" s="93" t="n"/>
      <c r="BA28" s="93" t="n"/>
      <c r="BB28" s="93" t="n"/>
      <c r="BC28" s="93" t="n"/>
      <c r="BD28" s="93" t="n"/>
      <c r="BE28" s="93" t="n"/>
      <c r="BF28" s="93" t="n"/>
      <c r="BG28" s="93" t="n"/>
      <c r="BH28" s="93" t="n"/>
      <c r="BI28" s="93" t="n"/>
      <c r="BJ28" s="93" t="n"/>
      <c r="BK28" s="93" t="n"/>
      <c r="BL28" s="93" t="n"/>
      <c r="BM28" s="93" t="n"/>
      <c r="BN28" s="93" t="n"/>
    </row>
    <row r="29" ht="18" customFormat="1" customHeight="1" s="3">
      <c r="A29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29" s="43" t="inlineStr">
        <is>
          <t>[Task]</t>
        </is>
      </c>
      <c r="D29" s="44" t="n"/>
      <c r="E29" s="124" t="n">
        <v>43154</v>
      </c>
      <c r="F29" s="125">
        <f>IF(ISBLANK(E29)," - ",IF(G29=0,E29,E29+G29-1))</f>
        <v/>
      </c>
      <c r="G29" s="47" t="n">
        <v>3</v>
      </c>
      <c r="H29" s="48" t="n">
        <v>0</v>
      </c>
      <c r="I29" s="101">
        <f>IF(OR(F29=0,E29=0)," - ",NETWORKDAYS(E29,F29))</f>
        <v/>
      </c>
      <c r="J29" s="102" t="n"/>
      <c r="K29" s="93" t="n"/>
      <c r="L29" s="93" t="n"/>
      <c r="M29" s="93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93" t="n"/>
      <c r="AA29" s="93" t="n"/>
      <c r="AB29" s="93" t="n"/>
      <c r="AC29" s="93" t="n"/>
      <c r="AD29" s="93" t="n"/>
      <c r="AE29" s="93" t="n"/>
      <c r="AF29" s="93" t="n"/>
      <c r="AG29" s="93" t="n"/>
      <c r="AH29" s="93" t="n"/>
      <c r="AI29" s="93" t="n"/>
      <c r="AJ29" s="93" t="n"/>
      <c r="AK29" s="93" t="n"/>
      <c r="AL29" s="93" t="n"/>
      <c r="AM29" s="93" t="n"/>
      <c r="AN29" s="93" t="n"/>
      <c r="AO29" s="93" t="n"/>
      <c r="AP29" s="93" t="n"/>
      <c r="AQ29" s="93" t="n"/>
      <c r="AR29" s="93" t="n"/>
      <c r="AS29" s="93" t="n"/>
      <c r="AT29" s="93" t="n"/>
      <c r="AU29" s="93" t="n"/>
      <c r="AV29" s="93" t="n"/>
      <c r="AW29" s="93" t="n"/>
      <c r="AX29" s="93" t="n"/>
      <c r="AY29" s="93" t="n"/>
      <c r="AZ29" s="93" t="n"/>
      <c r="BA29" s="93" t="n"/>
      <c r="BB29" s="93" t="n"/>
      <c r="BC29" s="93" t="n"/>
      <c r="BD29" s="93" t="n"/>
      <c r="BE29" s="93" t="n"/>
      <c r="BF29" s="93" t="n"/>
      <c r="BG29" s="93" t="n"/>
      <c r="BH29" s="93" t="n"/>
      <c r="BI29" s="93" t="n"/>
      <c r="BJ29" s="93" t="n"/>
      <c r="BK29" s="93" t="n"/>
      <c r="BL29" s="93" t="n"/>
      <c r="BM29" s="93" t="n"/>
      <c r="BN29" s="93" t="n"/>
    </row>
    <row r="30" ht="18" customFormat="1" customHeight="1" s="2">
      <c r="A30" s="50">
        <f>IF(ISERROR(VALUE(SUBSTITUTE(prevWBS,".",""))),"1",IF(ISERROR(FIND("`",SUBSTITUTE(prevWBS,".","`",1))),TEXT(VALUE(prevWBS)+1,"#"),TEXT(VALUE(LEFT(prevWBS,FIND("`",SUBSTITUTE(prevWBS,".","`",1))-1))+1,"#")))</f>
        <v/>
      </c>
      <c r="B30" s="51" t="inlineStr">
        <is>
          <t>[Task Category]</t>
        </is>
      </c>
      <c r="D30" s="52" t="n"/>
      <c r="E30" s="126" t="n"/>
      <c r="F30" s="126">
        <f>IF(ISBLANK(E30)," - ",IF(G30=0,E30,E30+G30-1))</f>
        <v/>
      </c>
      <c r="G30" s="54" t="n"/>
      <c r="H30" s="55" t="n"/>
      <c r="I30" s="95">
        <f>IF(OR(F30=0,E30=0)," - ",NETWORKDAYS(E30,F30))</f>
        <v/>
      </c>
      <c r="J30" s="96" t="n"/>
      <c r="K30" s="97" t="n"/>
      <c r="L30" s="97" t="n"/>
      <c r="M30" s="97" t="n"/>
      <c r="N30" s="97" t="n"/>
      <c r="O30" s="97" t="n"/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  <c r="AW30" s="97" t="n"/>
      <c r="AX30" s="97" t="n"/>
      <c r="AY30" s="97" t="n"/>
      <c r="AZ30" s="97" t="n"/>
      <c r="BA30" s="97" t="n"/>
      <c r="BB30" s="97" t="n"/>
      <c r="BC30" s="97" t="n"/>
      <c r="BD30" s="97" t="n"/>
      <c r="BE30" s="97" t="n"/>
      <c r="BF30" s="97" t="n"/>
      <c r="BG30" s="97" t="n"/>
      <c r="BH30" s="97" t="n"/>
      <c r="BI30" s="97" t="n"/>
      <c r="BJ30" s="97" t="n"/>
      <c r="BK30" s="97" t="n"/>
      <c r="BL30" s="97" t="n"/>
      <c r="BM30" s="97" t="n"/>
      <c r="BN30" s="97" t="n"/>
    </row>
    <row r="31" ht="18" customFormat="1" customHeight="1" s="3">
      <c r="A31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31" s="43" t="inlineStr">
        <is>
          <t>[Task]</t>
        </is>
      </c>
      <c r="D31" s="44" t="n"/>
      <c r="E31" s="124" t="n">
        <v>43129</v>
      </c>
      <c r="F31" s="125">
        <f>IF(ISBLANK(E31)," - ",IF(G31=0,E31,E31+G31-1))</f>
        <v/>
      </c>
      <c r="G31" s="47" t="n">
        <v>1</v>
      </c>
      <c r="H31" s="48" t="n">
        <v>0</v>
      </c>
      <c r="I31" s="101">
        <f>IF(OR(F31=0,E31=0)," - ",NETWORKDAYS(E31,F31))</f>
        <v/>
      </c>
      <c r="J31" s="102" t="n"/>
      <c r="K31" s="93" t="n"/>
      <c r="L31" s="93" t="n"/>
      <c r="M31" s="93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93" t="n"/>
      <c r="AA31" s="93" t="n"/>
      <c r="AB31" s="93" t="n"/>
      <c r="AC31" s="93" t="n"/>
      <c r="AD31" s="93" t="n"/>
      <c r="AE31" s="93" t="n"/>
      <c r="AF31" s="93" t="n"/>
      <c r="AG31" s="93" t="n"/>
      <c r="AH31" s="93" t="n"/>
      <c r="AI31" s="93" t="n"/>
      <c r="AJ31" s="93" t="n"/>
      <c r="AK31" s="93" t="n"/>
      <c r="AL31" s="93" t="n"/>
      <c r="AM31" s="93" t="n"/>
      <c r="AN31" s="93" t="n"/>
      <c r="AO31" s="93" t="n"/>
      <c r="AP31" s="93" t="n"/>
      <c r="AQ31" s="93" t="n"/>
      <c r="AR31" s="93" t="n"/>
      <c r="AS31" s="93" t="n"/>
      <c r="AT31" s="93" t="n"/>
      <c r="AU31" s="93" t="n"/>
      <c r="AV31" s="93" t="n"/>
      <c r="AW31" s="93" t="n"/>
      <c r="AX31" s="93" t="n"/>
      <c r="AY31" s="93" t="n"/>
      <c r="AZ31" s="93" t="n"/>
      <c r="BA31" s="93" t="n"/>
      <c r="BB31" s="93" t="n"/>
      <c r="BC31" s="93" t="n"/>
      <c r="BD31" s="93" t="n"/>
      <c r="BE31" s="93" t="n"/>
      <c r="BF31" s="93" t="n"/>
      <c r="BG31" s="93" t="n"/>
      <c r="BH31" s="93" t="n"/>
      <c r="BI31" s="93" t="n"/>
      <c r="BJ31" s="93" t="n"/>
      <c r="BK31" s="93" t="n"/>
      <c r="BL31" s="93" t="n"/>
      <c r="BM31" s="93" t="n"/>
      <c r="BN31" s="93" t="n"/>
    </row>
    <row r="32" ht="18" customFormat="1" customHeight="1" s="3">
      <c r="A32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32" s="43" t="inlineStr">
        <is>
          <t>[Task]</t>
        </is>
      </c>
      <c r="D32" s="44" t="n"/>
      <c r="E32" s="124" t="n">
        <v>43130</v>
      </c>
      <c r="F32" s="125">
        <f>IF(ISBLANK(E32)," - ",IF(G32=0,E32,E32+G32-1))</f>
        <v/>
      </c>
      <c r="G32" s="47" t="n">
        <v>1</v>
      </c>
      <c r="H32" s="48" t="n">
        <v>0</v>
      </c>
      <c r="I32" s="101">
        <f>IF(OR(F32=0,E32=0)," - ",NETWORKDAYS(E32,F32))</f>
        <v/>
      </c>
      <c r="J32" s="102" t="n"/>
      <c r="K32" s="93" t="n"/>
      <c r="L32" s="93" t="n"/>
      <c r="M32" s="93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93" t="n"/>
      <c r="AA32" s="93" t="n"/>
      <c r="AB32" s="93" t="n"/>
      <c r="AC32" s="93" t="n"/>
      <c r="AD32" s="93" t="n"/>
      <c r="AE32" s="93" t="n"/>
      <c r="AF32" s="93" t="n"/>
      <c r="AG32" s="93" t="n"/>
      <c r="AH32" s="93" t="n"/>
      <c r="AI32" s="93" t="n"/>
      <c r="AJ32" s="93" t="n"/>
      <c r="AK32" s="93" t="n"/>
      <c r="AL32" s="93" t="n"/>
      <c r="AM32" s="93" t="n"/>
      <c r="AN32" s="93" t="n"/>
      <c r="AO32" s="93" t="n"/>
      <c r="AP32" s="93" t="n"/>
      <c r="AQ32" s="93" t="n"/>
      <c r="AR32" s="93" t="n"/>
      <c r="AS32" s="93" t="n"/>
      <c r="AT32" s="93" t="n"/>
      <c r="AU32" s="93" t="n"/>
      <c r="AV32" s="93" t="n"/>
      <c r="AW32" s="93" t="n"/>
      <c r="AX32" s="93" t="n"/>
      <c r="AY32" s="93" t="n"/>
      <c r="AZ32" s="93" t="n"/>
      <c r="BA32" s="93" t="n"/>
      <c r="BB32" s="93" t="n"/>
      <c r="BC32" s="93" t="n"/>
      <c r="BD32" s="93" t="n"/>
      <c r="BE32" s="93" t="n"/>
      <c r="BF32" s="93" t="n"/>
      <c r="BG32" s="93" t="n"/>
      <c r="BH32" s="93" t="n"/>
      <c r="BI32" s="93" t="n"/>
      <c r="BJ32" s="93" t="n"/>
      <c r="BK32" s="93" t="n"/>
      <c r="BL32" s="93" t="n"/>
      <c r="BM32" s="93" t="n"/>
      <c r="BN32" s="93" t="n"/>
    </row>
    <row r="33" ht="18" customFormat="1" customHeight="1" s="3">
      <c r="A33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33" s="43" t="inlineStr">
        <is>
          <t>[Task]</t>
        </is>
      </c>
      <c r="D33" s="44" t="n"/>
      <c r="E33" s="124" t="n">
        <v>43131</v>
      </c>
      <c r="F33" s="125">
        <f>IF(ISBLANK(E33)," - ",IF(G33=0,E33,E33+G33-1))</f>
        <v/>
      </c>
      <c r="G33" s="47" t="n">
        <v>1</v>
      </c>
      <c r="H33" s="48" t="n">
        <v>0</v>
      </c>
      <c r="I33" s="101">
        <f>IF(OR(F33=0,E33=0)," - ",NETWORKDAYS(E33,F33))</f>
        <v/>
      </c>
      <c r="J33" s="102" t="n"/>
      <c r="K33" s="93" t="n"/>
      <c r="L33" s="93" t="n"/>
      <c r="M33" s="93" t="n"/>
      <c r="N33" s="93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93" t="n"/>
      <c r="AA33" s="93" t="n"/>
      <c r="AB33" s="93" t="n"/>
      <c r="AC33" s="93" t="n"/>
      <c r="AD33" s="93" t="n"/>
      <c r="AE33" s="93" t="n"/>
      <c r="AF33" s="93" t="n"/>
      <c r="AG33" s="93" t="n"/>
      <c r="AH33" s="93" t="n"/>
      <c r="AI33" s="93" t="n"/>
      <c r="AJ33" s="93" t="n"/>
      <c r="AK33" s="93" t="n"/>
      <c r="AL33" s="93" t="n"/>
      <c r="AM33" s="93" t="n"/>
      <c r="AN33" s="93" t="n"/>
      <c r="AO33" s="93" t="n"/>
      <c r="AP33" s="93" t="n"/>
      <c r="AQ33" s="93" t="n"/>
      <c r="AR33" s="93" t="n"/>
      <c r="AS33" s="93" t="n"/>
      <c r="AT33" s="93" t="n"/>
      <c r="AU33" s="93" t="n"/>
      <c r="AV33" s="93" t="n"/>
      <c r="AW33" s="93" t="n"/>
      <c r="AX33" s="93" t="n"/>
      <c r="AY33" s="93" t="n"/>
      <c r="AZ33" s="93" t="n"/>
      <c r="BA33" s="93" t="n"/>
      <c r="BB33" s="93" t="n"/>
      <c r="BC33" s="93" t="n"/>
      <c r="BD33" s="93" t="n"/>
      <c r="BE33" s="93" t="n"/>
      <c r="BF33" s="93" t="n"/>
      <c r="BG33" s="93" t="n"/>
      <c r="BH33" s="93" t="n"/>
      <c r="BI33" s="93" t="n"/>
      <c r="BJ33" s="93" t="n"/>
      <c r="BK33" s="93" t="n"/>
      <c r="BL33" s="93" t="n"/>
      <c r="BM33" s="93" t="n"/>
      <c r="BN33" s="93" t="n"/>
    </row>
    <row r="34" ht="18" customFormat="1" customHeight="1" s="3">
      <c r="A34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34" s="43" t="inlineStr">
        <is>
          <t>[Task]</t>
        </is>
      </c>
      <c r="D34" s="44" t="n"/>
      <c r="E34" s="124" t="n">
        <v>43132</v>
      </c>
      <c r="F34" s="125">
        <f>IF(ISBLANK(E34)," - ",IF(G34=0,E34,E34+G34-1))</f>
        <v/>
      </c>
      <c r="G34" s="47" t="n">
        <v>1</v>
      </c>
      <c r="H34" s="48" t="n">
        <v>0</v>
      </c>
      <c r="I34" s="101">
        <f>IF(OR(F34=0,E34=0)," - ",NETWORKDAYS(E34,F34))</f>
        <v/>
      </c>
      <c r="J34" s="102" t="n"/>
      <c r="K34" s="93" t="n"/>
      <c r="L34" s="93" t="n"/>
      <c r="M34" s="93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93" t="n"/>
      <c r="AA34" s="93" t="n"/>
      <c r="AB34" s="93" t="n"/>
      <c r="AC34" s="93" t="n"/>
      <c r="AD34" s="93" t="n"/>
      <c r="AE34" s="93" t="n"/>
      <c r="AF34" s="93" t="n"/>
      <c r="AG34" s="93" t="n"/>
      <c r="AH34" s="93" t="n"/>
      <c r="AI34" s="93" t="n"/>
      <c r="AJ34" s="93" t="n"/>
      <c r="AK34" s="93" t="n"/>
      <c r="AL34" s="93" t="n"/>
      <c r="AM34" s="93" t="n"/>
      <c r="AN34" s="93" t="n"/>
      <c r="AO34" s="93" t="n"/>
      <c r="AP34" s="93" t="n"/>
      <c r="AQ34" s="93" t="n"/>
      <c r="AR34" s="93" t="n"/>
      <c r="AS34" s="93" t="n"/>
      <c r="AT34" s="93" t="n"/>
      <c r="AU34" s="93" t="n"/>
      <c r="AV34" s="93" t="n"/>
      <c r="AW34" s="93" t="n"/>
      <c r="AX34" s="93" t="n"/>
      <c r="AY34" s="93" t="n"/>
      <c r="AZ34" s="93" t="n"/>
      <c r="BA34" s="93" t="n"/>
      <c r="BB34" s="93" t="n"/>
      <c r="BC34" s="93" t="n"/>
      <c r="BD34" s="93" t="n"/>
      <c r="BE34" s="93" t="n"/>
      <c r="BF34" s="93" t="n"/>
      <c r="BG34" s="93" t="n"/>
      <c r="BH34" s="93" t="n"/>
      <c r="BI34" s="93" t="n"/>
      <c r="BJ34" s="93" t="n"/>
      <c r="BK34" s="93" t="n"/>
      <c r="BL34" s="93" t="n"/>
      <c r="BM34" s="93" t="n"/>
      <c r="BN34" s="93" t="n"/>
    </row>
    <row r="35" ht="18" customFormat="1" customHeight="1" s="3">
      <c r="A35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35" s="43" t="inlineStr">
        <is>
          <t>[Task]</t>
        </is>
      </c>
      <c r="D35" s="44" t="n"/>
      <c r="E35" s="124" t="n">
        <v>43133</v>
      </c>
      <c r="F35" s="125">
        <f>IF(ISBLANK(E35)," - ",IF(G35=0,E35,E35+G35-1))</f>
        <v/>
      </c>
      <c r="G35" s="47" t="n">
        <v>1</v>
      </c>
      <c r="H35" s="48" t="n">
        <v>0</v>
      </c>
      <c r="I35" s="101">
        <f>IF(OR(F35=0,E35=0)," - ",NETWORKDAYS(E35,F35))</f>
        <v/>
      </c>
      <c r="J35" s="102" t="n"/>
      <c r="K35" s="93" t="n"/>
      <c r="L35" s="93" t="n"/>
      <c r="M35" s="93" t="n"/>
      <c r="N35" s="93" t="n"/>
      <c r="O35" s="93" t="n"/>
      <c r="P35" s="93" t="n"/>
      <c r="Q35" s="93" t="n"/>
      <c r="R35" s="93" t="n"/>
      <c r="S35" s="93" t="n"/>
      <c r="T35" s="93" t="n"/>
      <c r="U35" s="93" t="n"/>
      <c r="V35" s="93" t="n"/>
      <c r="W35" s="93" t="n"/>
      <c r="X35" s="93" t="n"/>
      <c r="Y35" s="93" t="n"/>
      <c r="Z35" s="93" t="n"/>
      <c r="AA35" s="93" t="n"/>
      <c r="AB35" s="93" t="n"/>
      <c r="AC35" s="93" t="n"/>
      <c r="AD35" s="93" t="n"/>
      <c r="AE35" s="93" t="n"/>
      <c r="AF35" s="93" t="n"/>
      <c r="AG35" s="93" t="n"/>
      <c r="AH35" s="93" t="n"/>
      <c r="AI35" s="93" t="n"/>
      <c r="AJ35" s="93" t="n"/>
      <c r="AK35" s="93" t="n"/>
      <c r="AL35" s="93" t="n"/>
      <c r="AM35" s="93" t="n"/>
      <c r="AN35" s="93" t="n"/>
      <c r="AO35" s="93" t="n"/>
      <c r="AP35" s="93" t="n"/>
      <c r="AQ35" s="93" t="n"/>
      <c r="AR35" s="93" t="n"/>
      <c r="AS35" s="93" t="n"/>
      <c r="AT35" s="93" t="n"/>
      <c r="AU35" s="93" t="n"/>
      <c r="AV35" s="93" t="n"/>
      <c r="AW35" s="93" t="n"/>
      <c r="AX35" s="93" t="n"/>
      <c r="AY35" s="93" t="n"/>
      <c r="AZ35" s="93" t="n"/>
      <c r="BA35" s="93" t="n"/>
      <c r="BB35" s="93" t="n"/>
      <c r="BC35" s="93" t="n"/>
      <c r="BD35" s="93" t="n"/>
      <c r="BE35" s="93" t="n"/>
      <c r="BF35" s="93" t="n"/>
      <c r="BG35" s="93" t="n"/>
      <c r="BH35" s="93" t="n"/>
      <c r="BI35" s="93" t="n"/>
      <c r="BJ35" s="93" t="n"/>
      <c r="BK35" s="93" t="n"/>
      <c r="BL35" s="93" t="n"/>
      <c r="BM35" s="93" t="n"/>
      <c r="BN35" s="93" t="n"/>
    </row>
    <row r="36" ht="18" customFormat="1" customHeight="1" s="4">
      <c r="A36" s="93" t="n"/>
      <c r="B36" s="56" t="n"/>
      <c r="C36" s="56" t="n"/>
      <c r="D36" s="57" t="n"/>
      <c r="E36" s="58" t="n"/>
      <c r="F36" s="58" t="n"/>
      <c r="G36" s="59" t="n"/>
      <c r="H36" s="60" t="n"/>
      <c r="I36" s="98">
        <f>IF(OR(F36=0,E36=0)," - ",NETWORKDAYS(E36,F36))</f>
        <v/>
      </c>
      <c r="J36" s="99" t="n"/>
      <c r="K36" s="93" t="n"/>
      <c r="L36" s="93" t="n"/>
      <c r="M36" s="93" t="n"/>
      <c r="N36" s="93" t="n"/>
      <c r="O36" s="93" t="n"/>
      <c r="P36" s="93" t="n"/>
      <c r="Q36" s="93" t="n"/>
      <c r="R36" s="93" t="n"/>
      <c r="S36" s="93" t="n"/>
      <c r="T36" s="93" t="n"/>
      <c r="U36" s="93" t="n"/>
      <c r="V36" s="93" t="n"/>
      <c r="W36" s="93" t="n"/>
      <c r="X36" s="93" t="n"/>
      <c r="Y36" s="93" t="n"/>
      <c r="Z36" s="93" t="n"/>
      <c r="AA36" s="93" t="n"/>
      <c r="AB36" s="93" t="n"/>
      <c r="AC36" s="93" t="n"/>
      <c r="AD36" s="93" t="n"/>
      <c r="AE36" s="93" t="n"/>
      <c r="AF36" s="93" t="n"/>
      <c r="AG36" s="93" t="n"/>
      <c r="AH36" s="93" t="n"/>
      <c r="AI36" s="93" t="n"/>
      <c r="AJ36" s="93" t="n"/>
      <c r="AK36" s="93" t="n"/>
      <c r="AL36" s="93" t="n"/>
      <c r="AM36" s="93" t="n"/>
      <c r="AN36" s="93" t="n"/>
      <c r="AO36" s="93" t="n"/>
      <c r="AP36" s="93" t="n"/>
      <c r="AQ36" s="93" t="n"/>
      <c r="AR36" s="93" t="n"/>
      <c r="AS36" s="93" t="n"/>
      <c r="AT36" s="93" t="n"/>
      <c r="AU36" s="93" t="n"/>
      <c r="AV36" s="93" t="n"/>
      <c r="AW36" s="93" t="n"/>
      <c r="AX36" s="93" t="n"/>
      <c r="AY36" s="93" t="n"/>
      <c r="AZ36" s="93" t="n"/>
      <c r="BA36" s="93" t="n"/>
      <c r="BB36" s="93" t="n"/>
      <c r="BC36" s="93" t="n"/>
      <c r="BD36" s="93" t="n"/>
      <c r="BE36" s="93" t="n"/>
      <c r="BF36" s="93" t="n"/>
      <c r="BG36" s="93" t="n"/>
      <c r="BH36" s="93" t="n"/>
      <c r="BI36" s="93" t="n"/>
      <c r="BJ36" s="93" t="n"/>
      <c r="BK36" s="93" t="n"/>
      <c r="BL36" s="93" t="n"/>
      <c r="BM36" s="93" t="n"/>
      <c r="BN36" s="93" t="n"/>
    </row>
    <row r="37" ht="18" customFormat="1" customHeight="1" s="4">
      <c r="A37" s="93" t="n"/>
      <c r="B37" s="56" t="n"/>
      <c r="C37" s="56" t="n"/>
      <c r="D37" s="57" t="n"/>
      <c r="E37" s="58" t="n"/>
      <c r="F37" s="58" t="n"/>
      <c r="G37" s="59" t="n"/>
      <c r="H37" s="60" t="n"/>
      <c r="I37" s="98">
        <f>IF(OR(F37=0,E37=0)," - ",NETWORKDAYS(E37,F37))</f>
        <v/>
      </c>
      <c r="J37" s="99" t="n"/>
      <c r="K37" s="93" t="n"/>
      <c r="L37" s="93" t="n"/>
      <c r="M37" s="93" t="n"/>
      <c r="N37" s="93" t="n"/>
      <c r="O37" s="93" t="n"/>
      <c r="P37" s="93" t="n"/>
      <c r="Q37" s="93" t="n"/>
      <c r="R37" s="93" t="n"/>
      <c r="S37" s="93" t="n"/>
      <c r="T37" s="93" t="n"/>
      <c r="U37" s="93" t="n"/>
      <c r="V37" s="93" t="n"/>
      <c r="W37" s="93" t="n"/>
      <c r="X37" s="93" t="n"/>
      <c r="Y37" s="93" t="n"/>
      <c r="Z37" s="93" t="n"/>
      <c r="AA37" s="93" t="n"/>
      <c r="AB37" s="93" t="n"/>
      <c r="AC37" s="93" t="n"/>
      <c r="AD37" s="93" t="n"/>
      <c r="AE37" s="93" t="n"/>
      <c r="AF37" s="93" t="n"/>
      <c r="AG37" s="93" t="n"/>
      <c r="AH37" s="93" t="n"/>
      <c r="AI37" s="93" t="n"/>
      <c r="AJ37" s="93" t="n"/>
      <c r="AK37" s="93" t="n"/>
      <c r="AL37" s="93" t="n"/>
      <c r="AM37" s="93" t="n"/>
      <c r="AN37" s="93" t="n"/>
      <c r="AO37" s="93" t="n"/>
      <c r="AP37" s="93" t="n"/>
      <c r="AQ37" s="93" t="n"/>
      <c r="AR37" s="93" t="n"/>
      <c r="AS37" s="93" t="n"/>
      <c r="AT37" s="93" t="n"/>
      <c r="AU37" s="93" t="n"/>
      <c r="AV37" s="93" t="n"/>
      <c r="AW37" s="93" t="n"/>
      <c r="AX37" s="93" t="n"/>
      <c r="AY37" s="93" t="n"/>
      <c r="AZ37" s="93" t="n"/>
      <c r="BA37" s="93" t="n"/>
      <c r="BB37" s="93" t="n"/>
      <c r="BC37" s="93" t="n"/>
      <c r="BD37" s="93" t="n"/>
      <c r="BE37" s="93" t="n"/>
      <c r="BF37" s="93" t="n"/>
      <c r="BG37" s="93" t="n"/>
      <c r="BH37" s="93" t="n"/>
      <c r="BI37" s="93" t="n"/>
      <c r="BJ37" s="93" t="n"/>
      <c r="BK37" s="93" t="n"/>
      <c r="BL37" s="93" t="n"/>
      <c r="BM37" s="93" t="n"/>
      <c r="BN37" s="93" t="n"/>
    </row>
    <row r="38" ht="18" customFormat="1" customHeight="1" s="5">
      <c r="A38" s="61" t="inlineStr">
        <is>
          <t>TEMPLATE ROWS</t>
        </is>
      </c>
      <c r="B38" s="62" t="n"/>
      <c r="C38" s="63" t="n"/>
      <c r="D38" s="63" t="n"/>
      <c r="E38" s="64" t="n"/>
      <c r="F38" s="64" t="n"/>
      <c r="G38" s="65" t="n"/>
      <c r="H38" s="65" t="n"/>
      <c r="I38" s="65" t="n"/>
      <c r="J38" s="100" t="n"/>
      <c r="K38" s="93" t="n"/>
      <c r="L38" s="93" t="n"/>
      <c r="M38" s="93" t="n"/>
      <c r="N38" s="93" t="n"/>
      <c r="O38" s="93" t="n"/>
      <c r="P38" s="93" t="n"/>
      <c r="Q38" s="93" t="n"/>
      <c r="R38" s="93" t="n"/>
      <c r="S38" s="93" t="n"/>
      <c r="T38" s="93" t="n"/>
      <c r="U38" s="93" t="n"/>
      <c r="V38" s="93" t="n"/>
      <c r="W38" s="93" t="n"/>
      <c r="X38" s="93" t="n"/>
      <c r="Y38" s="93" t="n"/>
      <c r="Z38" s="93" t="n"/>
      <c r="AA38" s="93" t="n"/>
      <c r="AB38" s="93" t="n"/>
      <c r="AC38" s="93" t="n"/>
      <c r="AD38" s="93" t="n"/>
      <c r="AE38" s="93" t="n"/>
      <c r="AF38" s="93" t="n"/>
      <c r="AG38" s="93" t="n"/>
      <c r="AH38" s="93" t="n"/>
      <c r="AI38" s="93" t="n"/>
      <c r="AJ38" s="93" t="n"/>
      <c r="AK38" s="93" t="n"/>
      <c r="AL38" s="93" t="n"/>
      <c r="AM38" s="93" t="n"/>
      <c r="AN38" s="93" t="n"/>
      <c r="AO38" s="93" t="n"/>
      <c r="AP38" s="93" t="n"/>
      <c r="AQ38" s="93" t="n"/>
      <c r="AR38" s="93" t="n"/>
      <c r="AS38" s="93" t="n"/>
      <c r="AT38" s="93" t="n"/>
      <c r="AU38" s="93" t="n"/>
      <c r="AV38" s="93" t="n"/>
      <c r="AW38" s="93" t="n"/>
      <c r="AX38" s="93" t="n"/>
      <c r="AY38" s="93" t="n"/>
      <c r="AZ38" s="93" t="n"/>
      <c r="BA38" s="93" t="n"/>
      <c r="BB38" s="93" t="n"/>
      <c r="BC38" s="93" t="n"/>
      <c r="BD38" s="93" t="n"/>
      <c r="BE38" s="93" t="n"/>
      <c r="BF38" s="93" t="n"/>
      <c r="BG38" s="93" t="n"/>
      <c r="BH38" s="93" t="n"/>
      <c r="BI38" s="93" t="n"/>
      <c r="BJ38" s="93" t="n"/>
      <c r="BK38" s="93" t="n"/>
      <c r="BL38" s="93" t="n"/>
      <c r="BM38" s="93" t="n"/>
      <c r="BN38" s="93" t="n"/>
    </row>
    <row r="39" ht="18" customFormat="1" customHeight="1" s="4">
      <c r="A39" s="66" t="inlineStr">
        <is>
          <t>See the Help worksheet to learn how to use these rows. You can hide these rows before printing.</t>
        </is>
      </c>
      <c r="B39" s="67" t="n"/>
      <c r="C39" s="67" t="n"/>
      <c r="D39" s="67" t="n"/>
      <c r="E39" s="68" t="n"/>
      <c r="F39" s="68" t="n"/>
      <c r="G39" s="67" t="n"/>
      <c r="H39" s="67" t="n"/>
      <c r="I39" s="67" t="n"/>
      <c r="J39" s="100" t="n"/>
      <c r="K39" s="93" t="n"/>
      <c r="L39" s="93" t="n"/>
      <c r="M39" s="93" t="n"/>
      <c r="N39" s="93" t="n"/>
      <c r="O39" s="93" t="n"/>
      <c r="P39" s="93" t="n"/>
      <c r="Q39" s="93" t="n"/>
      <c r="R39" s="93" t="n"/>
      <c r="S39" s="93" t="n"/>
      <c r="T39" s="93" t="n"/>
      <c r="U39" s="93" t="n"/>
      <c r="V39" s="93" t="n"/>
      <c r="W39" s="93" t="n"/>
      <c r="X39" s="93" t="n"/>
      <c r="Y39" s="93" t="n"/>
      <c r="Z39" s="93" t="n"/>
      <c r="AA39" s="93" t="n"/>
      <c r="AB39" s="93" t="n"/>
      <c r="AC39" s="93" t="n"/>
      <c r="AD39" s="93" t="n"/>
      <c r="AE39" s="93" t="n"/>
      <c r="AF39" s="93" t="n"/>
      <c r="AG39" s="93" t="n"/>
      <c r="AH39" s="93" t="n"/>
      <c r="AI39" s="93" t="n"/>
      <c r="AJ39" s="93" t="n"/>
      <c r="AK39" s="93" t="n"/>
      <c r="AL39" s="93" t="n"/>
      <c r="AM39" s="93" t="n"/>
      <c r="AN39" s="93" t="n"/>
      <c r="AO39" s="93" t="n"/>
      <c r="AP39" s="93" t="n"/>
      <c r="AQ39" s="93" t="n"/>
      <c r="AR39" s="93" t="n"/>
      <c r="AS39" s="93" t="n"/>
      <c r="AT39" s="93" t="n"/>
      <c r="AU39" s="93" t="n"/>
      <c r="AV39" s="93" t="n"/>
      <c r="AW39" s="93" t="n"/>
      <c r="AX39" s="93" t="n"/>
      <c r="AY39" s="93" t="n"/>
      <c r="AZ39" s="93" t="n"/>
      <c r="BA39" s="93" t="n"/>
      <c r="BB39" s="93" t="n"/>
      <c r="BC39" s="93" t="n"/>
      <c r="BD39" s="93" t="n"/>
      <c r="BE39" s="93" t="n"/>
      <c r="BF39" s="93" t="n"/>
      <c r="BG39" s="93" t="n"/>
      <c r="BH39" s="93" t="n"/>
      <c r="BI39" s="93" t="n"/>
      <c r="BJ39" s="93" t="n"/>
      <c r="BK39" s="93" t="n"/>
      <c r="BL39" s="93" t="n"/>
      <c r="BM39" s="93" t="n"/>
      <c r="BN39" s="93" t="n"/>
    </row>
    <row r="40" ht="18" customFormat="1" customHeight="1" s="4">
      <c r="A40" s="69">
        <f>IF(ISERROR(VALUE(SUBSTITUTE(prevWBS,".",""))),"1",IF(ISERROR(FIND("`",SUBSTITUTE(prevWBS,".","`",1))),TEXT(VALUE(prevWBS)+1,"#"),TEXT(VALUE(LEFT(prevWBS,FIND("`",SUBSTITUTE(prevWBS,".","`",1))-1))+1,"#")))</f>
        <v/>
      </c>
      <c r="B40" s="70" t="inlineStr">
        <is>
          <t>[ Level 1 Task or Phase ]</t>
        </is>
      </c>
      <c r="C40" s="71" t="n"/>
      <c r="D40" s="44" t="n"/>
      <c r="E40" s="124" t="n"/>
      <c r="F40" s="125">
        <f>IF(ISBLANK(E40)," - ",IF(G40=0,E40,E40+G40-1))</f>
        <v/>
      </c>
      <c r="G40" s="47" t="n"/>
      <c r="H40" s="48" t="n"/>
      <c r="I40" s="101">
        <f>IF(OR(F40=0,E40=0)," - ",NETWORKDAYS(E40,F40))</f>
        <v/>
      </c>
      <c r="J40" s="102" t="n"/>
      <c r="K40" s="93" t="n"/>
      <c r="L40" s="93" t="n"/>
      <c r="M40" s="93" t="n"/>
      <c r="N40" s="93" t="n"/>
      <c r="O40" s="93" t="n"/>
      <c r="P40" s="93" t="n"/>
      <c r="Q40" s="93" t="n"/>
      <c r="R40" s="93" t="n"/>
      <c r="S40" s="93" t="n"/>
      <c r="T40" s="93" t="n"/>
      <c r="U40" s="93" t="n"/>
      <c r="V40" s="93" t="n"/>
      <c r="W40" s="93" t="n"/>
      <c r="X40" s="93" t="n"/>
      <c r="Y40" s="93" t="n"/>
      <c r="Z40" s="93" t="n"/>
      <c r="AA40" s="93" t="n"/>
      <c r="AB40" s="93" t="n"/>
      <c r="AC40" s="93" t="n"/>
      <c r="AD40" s="93" t="n"/>
      <c r="AE40" s="93" t="n"/>
      <c r="AF40" s="93" t="n"/>
      <c r="AG40" s="93" t="n"/>
      <c r="AH40" s="93" t="n"/>
      <c r="AI40" s="93" t="n"/>
      <c r="AJ40" s="93" t="n"/>
      <c r="AK40" s="93" t="n"/>
      <c r="AL40" s="93" t="n"/>
      <c r="AM40" s="93" t="n"/>
      <c r="AN40" s="93" t="n"/>
      <c r="AO40" s="93" t="n"/>
      <c r="AP40" s="93" t="n"/>
      <c r="AQ40" s="93" t="n"/>
      <c r="AR40" s="93" t="n"/>
      <c r="AS40" s="93" t="n"/>
      <c r="AT40" s="93" t="n"/>
      <c r="AU40" s="93" t="n"/>
      <c r="AV40" s="93" t="n"/>
      <c r="AW40" s="93" t="n"/>
      <c r="AX40" s="93" t="n"/>
      <c r="AY40" s="93" t="n"/>
      <c r="AZ40" s="93" t="n"/>
      <c r="BA40" s="93" t="n"/>
      <c r="BB40" s="93" t="n"/>
      <c r="BC40" s="93" t="n"/>
      <c r="BD40" s="93" t="n"/>
      <c r="BE40" s="93" t="n"/>
      <c r="BF40" s="93" t="n"/>
      <c r="BG40" s="93" t="n"/>
      <c r="BH40" s="93" t="n"/>
      <c r="BI40" s="93" t="n"/>
      <c r="BJ40" s="93" t="n"/>
      <c r="BK40" s="93" t="n"/>
      <c r="BL40" s="93" t="n"/>
      <c r="BM40" s="93" t="n"/>
      <c r="BN40" s="93" t="n"/>
    </row>
    <row r="41" ht="18" customFormat="1" customHeight="1" s="4">
      <c r="A41" s="93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/>
      </c>
      <c r="B41" s="72" t="inlineStr">
        <is>
          <t xml:space="preserve"> . [ Level 2 Task ]</t>
        </is>
      </c>
      <c r="C41" s="72" t="n"/>
      <c r="D41" s="44" t="n"/>
      <c r="E41" s="124" t="n"/>
      <c r="F41" s="125">
        <f>IF(ISBLANK(E41)," - ",IF(G41=0,E41,E41+G41-1))</f>
        <v/>
      </c>
      <c r="G41" s="47" t="n"/>
      <c r="H41" s="48" t="n"/>
      <c r="I41" s="101">
        <f>IF(OR(F41=0,E41=0)," - ",NETWORKDAYS(E41,F41))</f>
        <v/>
      </c>
      <c r="J41" s="102" t="n"/>
      <c r="K41" s="93" t="n"/>
      <c r="L41" s="93" t="n"/>
      <c r="M41" s="93" t="n"/>
      <c r="N41" s="93" t="n"/>
      <c r="O41" s="93" t="n"/>
      <c r="P41" s="93" t="n"/>
      <c r="Q41" s="93" t="n"/>
      <c r="R41" s="93" t="n"/>
      <c r="S41" s="93" t="n"/>
      <c r="T41" s="93" t="n"/>
      <c r="U41" s="93" t="n"/>
      <c r="V41" s="93" t="n"/>
      <c r="W41" s="93" t="n"/>
      <c r="X41" s="93" t="n"/>
      <c r="Y41" s="93" t="n"/>
      <c r="Z41" s="93" t="n"/>
      <c r="AA41" s="93" t="n"/>
      <c r="AB41" s="93" t="n"/>
      <c r="AC41" s="93" t="n"/>
      <c r="AD41" s="93" t="n"/>
      <c r="AE41" s="93" t="n"/>
      <c r="AF41" s="93" t="n"/>
      <c r="AG41" s="93" t="n"/>
      <c r="AH41" s="93" t="n"/>
      <c r="AI41" s="93" t="n"/>
      <c r="AJ41" s="93" t="n"/>
      <c r="AK41" s="93" t="n"/>
      <c r="AL41" s="93" t="n"/>
      <c r="AM41" s="93" t="n"/>
      <c r="AN41" s="93" t="n"/>
      <c r="AO41" s="93" t="n"/>
      <c r="AP41" s="93" t="n"/>
      <c r="AQ41" s="93" t="n"/>
      <c r="AR41" s="93" t="n"/>
      <c r="AS41" s="93" t="n"/>
      <c r="AT41" s="93" t="n"/>
      <c r="AU41" s="93" t="n"/>
      <c r="AV41" s="93" t="n"/>
      <c r="AW41" s="93" t="n"/>
      <c r="AX41" s="93" t="n"/>
      <c r="AY41" s="93" t="n"/>
      <c r="AZ41" s="93" t="n"/>
      <c r="BA41" s="93" t="n"/>
      <c r="BB41" s="93" t="n"/>
      <c r="BC41" s="93" t="n"/>
      <c r="BD41" s="93" t="n"/>
      <c r="BE41" s="93" t="n"/>
      <c r="BF41" s="93" t="n"/>
      <c r="BG41" s="93" t="n"/>
      <c r="BH41" s="93" t="n"/>
      <c r="BI41" s="93" t="n"/>
      <c r="BJ41" s="93" t="n"/>
      <c r="BK41" s="93" t="n"/>
      <c r="BL41" s="93" t="n"/>
      <c r="BM41" s="93" t="n"/>
      <c r="BN41" s="93" t="n"/>
    </row>
    <row r="42" ht="18" customFormat="1" customHeight="1" s="4">
      <c r="A42" s="93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/>
      </c>
      <c r="B42" s="73" t="inlineStr">
        <is>
          <t xml:space="preserve"> . . [ Level 3 Task ]</t>
        </is>
      </c>
      <c r="C42" s="72" t="n"/>
      <c r="D42" s="44" t="n"/>
      <c r="E42" s="124" t="n"/>
      <c r="F42" s="125">
        <f>IF(ISBLANK(E42)," - ",IF(G42=0,E42,E42+G42-1))</f>
        <v/>
      </c>
      <c r="G42" s="47" t="n"/>
      <c r="H42" s="48" t="n"/>
      <c r="I42" s="101">
        <f>IF(OR(F42=0,E42=0)," - ",NETWORKDAYS(E42,F42))</f>
        <v/>
      </c>
      <c r="J42" s="102" t="n"/>
      <c r="K42" s="93" t="n"/>
      <c r="L42" s="93" t="n"/>
      <c r="M42" s="93" t="n"/>
      <c r="N42" s="93" t="n"/>
      <c r="O42" s="93" t="n"/>
      <c r="P42" s="93" t="n"/>
      <c r="Q42" s="93" t="n"/>
      <c r="R42" s="93" t="n"/>
      <c r="S42" s="93" t="n"/>
      <c r="T42" s="93" t="n"/>
      <c r="U42" s="93" t="n"/>
      <c r="V42" s="93" t="n"/>
      <c r="W42" s="93" t="n"/>
      <c r="X42" s="93" t="n"/>
      <c r="Y42" s="93" t="n"/>
      <c r="Z42" s="93" t="n"/>
      <c r="AA42" s="93" t="n"/>
      <c r="AB42" s="93" t="n"/>
      <c r="AC42" s="93" t="n"/>
      <c r="AD42" s="93" t="n"/>
      <c r="AE42" s="93" t="n"/>
      <c r="AF42" s="93" t="n"/>
      <c r="AG42" s="93" t="n"/>
      <c r="AH42" s="93" t="n"/>
      <c r="AI42" s="93" t="n"/>
      <c r="AJ42" s="93" t="n"/>
      <c r="AK42" s="93" t="n"/>
      <c r="AL42" s="93" t="n"/>
      <c r="AM42" s="93" t="n"/>
      <c r="AN42" s="93" t="n"/>
      <c r="AO42" s="93" t="n"/>
      <c r="AP42" s="93" t="n"/>
      <c r="AQ42" s="93" t="n"/>
      <c r="AR42" s="93" t="n"/>
      <c r="AS42" s="93" t="n"/>
      <c r="AT42" s="93" t="n"/>
      <c r="AU42" s="93" t="n"/>
      <c r="AV42" s="93" t="n"/>
      <c r="AW42" s="93" t="n"/>
      <c r="AX42" s="93" t="n"/>
      <c r="AY42" s="93" t="n"/>
      <c r="AZ42" s="93" t="n"/>
      <c r="BA42" s="93" t="n"/>
      <c r="BB42" s="93" t="n"/>
      <c r="BC42" s="93" t="n"/>
      <c r="BD42" s="93" t="n"/>
      <c r="BE42" s="93" t="n"/>
      <c r="BF42" s="93" t="n"/>
      <c r="BG42" s="93" t="n"/>
      <c r="BH42" s="93" t="n"/>
      <c r="BI42" s="93" t="n"/>
      <c r="BJ42" s="93" t="n"/>
      <c r="BK42" s="93" t="n"/>
      <c r="BL42" s="93" t="n"/>
      <c r="BM42" s="93" t="n"/>
      <c r="BN42" s="93" t="n"/>
    </row>
    <row r="43" ht="18" customFormat="1" customHeight="1" s="4">
      <c r="A43" s="93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/>
      </c>
      <c r="B43" s="73" t="inlineStr">
        <is>
          <t xml:space="preserve"> . . . [ Level 4 Task ]</t>
        </is>
      </c>
      <c r="C43" s="72" t="n"/>
      <c r="D43" s="44" t="n"/>
      <c r="E43" s="124" t="n"/>
      <c r="F43" s="125">
        <f>IF(ISBLANK(E43)," - ",IF(G43=0,E43,E43+G43-1))</f>
        <v/>
      </c>
      <c r="G43" s="47" t="n"/>
      <c r="H43" s="48" t="n"/>
      <c r="I43" s="101">
        <f>IF(OR(F43=0,E43=0)," - ",NETWORKDAYS(E43,F43))</f>
        <v/>
      </c>
      <c r="J43" s="102" t="n"/>
      <c r="K43" s="93" t="n"/>
      <c r="L43" s="93" t="n"/>
      <c r="M43" s="93" t="n"/>
      <c r="N43" s="93" t="n"/>
      <c r="O43" s="93" t="n"/>
      <c r="P43" s="93" t="n"/>
      <c r="Q43" s="93" t="n"/>
      <c r="R43" s="93" t="n"/>
      <c r="S43" s="93" t="n"/>
      <c r="T43" s="93" t="n"/>
      <c r="U43" s="93" t="n"/>
      <c r="V43" s="93" t="n"/>
      <c r="W43" s="93" t="n"/>
      <c r="X43" s="93" t="n"/>
      <c r="Y43" s="93" t="n"/>
      <c r="Z43" s="93" t="n"/>
      <c r="AA43" s="93" t="n"/>
      <c r="AB43" s="93" t="n"/>
      <c r="AC43" s="93" t="n"/>
      <c r="AD43" s="93" t="n"/>
      <c r="AE43" s="93" t="n"/>
      <c r="AF43" s="93" t="n"/>
      <c r="AG43" s="93" t="n"/>
      <c r="AH43" s="93" t="n"/>
      <c r="AI43" s="93" t="n"/>
      <c r="AJ43" s="93" t="n"/>
      <c r="AK43" s="93" t="n"/>
      <c r="AL43" s="93" t="n"/>
      <c r="AM43" s="93" t="n"/>
      <c r="AN43" s="93" t="n"/>
      <c r="AO43" s="93" t="n"/>
      <c r="AP43" s="93" t="n"/>
      <c r="AQ43" s="93" t="n"/>
      <c r="AR43" s="93" t="n"/>
      <c r="AS43" s="93" t="n"/>
      <c r="AT43" s="93" t="n"/>
      <c r="AU43" s="93" t="n"/>
      <c r="AV43" s="93" t="n"/>
      <c r="AW43" s="93" t="n"/>
      <c r="AX43" s="93" t="n"/>
      <c r="AY43" s="93" t="n"/>
      <c r="AZ43" s="93" t="n"/>
      <c r="BA43" s="93" t="n"/>
      <c r="BB43" s="93" t="n"/>
      <c r="BC43" s="93" t="n"/>
      <c r="BD43" s="93" t="n"/>
      <c r="BE43" s="93" t="n"/>
      <c r="BF43" s="93" t="n"/>
      <c r="BG43" s="93" t="n"/>
      <c r="BH43" s="93" t="n"/>
      <c r="BI43" s="93" t="n"/>
      <c r="BJ43" s="93" t="n"/>
      <c r="BK43" s="93" t="n"/>
      <c r="BL43" s="93" t="n"/>
      <c r="BM43" s="93" t="n"/>
      <c r="BN43" s="93" t="n"/>
    </row>
    <row r="44" customFormat="1" s="76">
      <c r="A44" s="76" t="n"/>
      <c r="B44" s="76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6" t="n"/>
      <c r="V44" s="76" t="n"/>
      <c r="W44" s="76" t="n"/>
      <c r="X44" s="76" t="n"/>
      <c r="Y44" s="76" t="n"/>
      <c r="Z44" s="76" t="n"/>
      <c r="AA44" s="76" t="n"/>
      <c r="AB44" s="76" t="n"/>
      <c r="AC44" s="76" t="n"/>
      <c r="AD44" s="76" t="n"/>
      <c r="AE44" s="76" t="n"/>
      <c r="AF44" s="76" t="n"/>
      <c r="AG44" s="76" t="n"/>
      <c r="AH44" s="76" t="n"/>
      <c r="AI44" s="76" t="n"/>
      <c r="AJ44" s="76" t="n"/>
      <c r="AK44" s="76" t="n"/>
      <c r="AL44" s="76" t="n"/>
      <c r="AM44" s="76" t="n"/>
      <c r="AN44" s="76" t="n"/>
      <c r="AO44" s="76" t="n"/>
      <c r="AP44" s="76" t="n"/>
      <c r="AQ44" s="76" t="n"/>
      <c r="AR44" s="76" t="n"/>
      <c r="AS44" s="76" t="n"/>
      <c r="AT44" s="76" t="n"/>
      <c r="AU44" s="76" t="n"/>
      <c r="AV44" s="76" t="n"/>
      <c r="AW44" s="76" t="n"/>
      <c r="AX44" s="76" t="n"/>
      <c r="AY44" s="76" t="n"/>
      <c r="AZ44" s="76" t="n"/>
      <c r="BA44" s="76" t="n"/>
      <c r="BB44" s="76" t="n"/>
      <c r="BC44" s="76" t="n"/>
      <c r="BD44" s="76" t="n"/>
      <c r="BE44" s="76" t="n"/>
      <c r="BF44" s="76" t="n"/>
      <c r="BG44" s="76" t="n"/>
      <c r="BH44" s="76" t="n"/>
      <c r="BI44" s="76" t="n"/>
      <c r="BJ44" s="76" t="n"/>
      <c r="BK44" s="76" t="n"/>
      <c r="BL44" s="76" t="n"/>
      <c r="BM44" s="76" t="n"/>
      <c r="BN44" s="76" t="n"/>
    </row>
  </sheetData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43">
    <cfRule type="dataBar" priority="2">
      <dataBar>
        <cfvo type="num" val="0"/>
        <cfvo type="num" val="1"/>
        <color theme="0" tint="-0.349986266670736"/>
      </dataBar>
    </cfRule>
  </conditionalFormatting>
  <conditionalFormatting sqref="K6:BN7">
    <cfRule type="expression" priority="45" dxfId="0">
      <formula>K$6=TODAY()</formula>
    </cfRule>
  </conditionalFormatting>
  <conditionalFormatting sqref="K6:BN43">
    <cfRule type="expression" priority="8" dxfId="1">
      <formula>K$6=TODAY()</formula>
    </cfRule>
  </conditionalFormatting>
  <conditionalFormatting sqref="K8:BN43">
    <cfRule type="expression" priority="48" dxfId="2">
      <formula>AND($E8&lt;=K$6,ROUNDDOWN(($F8-$E8+1)*$H8,0)+$E8-1&gt;=K$6)</formula>
    </cfRule>
    <cfRule type="expression" priority="49" dxfId="3">
      <formula>AND(NOT(ISBLANK($E8)),$E8&lt;=K$6,$F8&gt;=K$6)</formula>
    </cfRule>
  </conditionalFormatting>
  <dataValidations count="1">
    <dataValidation sqref="H4" showErrorMessage="1" showInputMessage="1" allowBlank="1" promptTitle="Display Week" prompt="Enter the week number to display first in the Gantt Chart. The weeks are numbered starting from the week containing the Project Start Date."/>
  </dataValidations>
  <pageMargins left="0.25" right="0.25" top="0.5" bottom="0.5" header="0.5" footer="0.25"/>
  <pageSetup orientation="landscape" paperSize="1" scale="63" fitToHeight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Gantt Chart Template</dc:title>
  <dcterms:created xmlns:dcterms="http://purl.org/dc/terms/" xmlns:xsi="http://www.w3.org/2001/XMLSchema-instance" xsi:type="dcterms:W3CDTF">2010-06-09T16:05:00Z</dcterms:created>
  <dcterms:modified xmlns:dcterms="http://purl.org/dc/terms/" xmlns:xsi="http://www.w3.org/2001/XMLSchema-instance" xsi:type="dcterms:W3CDTF">2024-12-08T07:46:56Z</dcterms:modified>
  <cp:lastModifiedBy>Nguyen Minh Huy</cp:lastModifiedBy>
  <cp:lastPrinted>2018-02-12T20:25:00Z</cp:lastPrinted>
</cp:coreProperties>
</file>