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b1110bc54b184a5/Рабочий стол/7 семестр/VCR/Конференция/"/>
    </mc:Choice>
  </mc:AlternateContent>
  <xr:revisionPtr revIDLastSave="2" documentId="11_946CD70C4BE5826D2AAE2D94D25208E4731215CE" xr6:coauthVersionLast="47" xr6:coauthVersionMax="47" xr10:uidLastSave="{CDF190B2-B9E5-40B9-B6BE-BF2C8AB49023}"/>
  <bookViews>
    <workbookView xWindow="-120" yWindow="-120" windowWidth="29040" windowHeight="15840" activeTab="1" xr2:uid="{00000000-000D-0000-FFFF-FFFF00000000}"/>
  </bookViews>
  <sheets>
    <sheet name="Ответы" sheetId="1" r:id="rId1"/>
    <sheet name="Лист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2" l="1"/>
  <c r="AI4" i="2"/>
  <c r="AJ4" i="2"/>
  <c r="AG4" i="2"/>
  <c r="AH3" i="2"/>
  <c r="AI3" i="2"/>
  <c r="AJ3" i="2"/>
  <c r="AG3" i="2"/>
  <c r="AC2" i="2"/>
  <c r="P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3" i="2"/>
  <c r="AD2" i="2"/>
  <c r="W7" i="2"/>
  <c r="W6" i="2"/>
  <c r="W5" i="2"/>
  <c r="W4" i="2"/>
  <c r="W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Q3" i="2"/>
  <c r="R3" i="2"/>
  <c r="S3" i="2"/>
  <c r="T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" i="2"/>
  <c r="H5" i="2"/>
  <c r="H4" i="2"/>
  <c r="H3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2"/>
</calcChain>
</file>

<file path=xl/sharedStrings.xml><?xml version="1.0" encoding="utf-8"?>
<sst xmlns="http://schemas.openxmlformats.org/spreadsheetml/2006/main" count="419" uniqueCount="45">
  <si>
    <t>Отметка времени</t>
  </si>
  <si>
    <t>Адрес электронной почты</t>
  </si>
  <si>
    <t>Немного о вас: ваш возраст</t>
  </si>
  <si>
    <t>Немного о вас: ваш род деятельности</t>
  </si>
  <si>
    <t>Сколько электронных адресов вы имеете</t>
  </si>
  <si>
    <t>Сколько электронных адресов вами активно используется (адреса не просто существуют для указания на ненадежных сайтах)</t>
  </si>
  <si>
    <t>Какими сервисами/порталами вы пользуетесь для доступа к почте?</t>
  </si>
  <si>
    <t>Доставляет ли вам сложность проверять несколько почтовых адресов на наличие новых писем?</t>
  </si>
  <si>
    <t>Хотели бы вы иметь единый доступ к письмам с нескольких ваших электронных адресов?</t>
  </si>
  <si>
    <t>maksim.m00@mail.ru</t>
  </si>
  <si>
    <t>18 - 25</t>
  </si>
  <si>
    <t>Студент, Работаю</t>
  </si>
  <si>
    <t>до 5-и</t>
  </si>
  <si>
    <t>до 3-х</t>
  </si>
  <si>
    <t>Gmail, Яндекс.Почта, Почта Mail.ru</t>
  </si>
  <si>
    <t>Да</t>
  </si>
  <si>
    <t>kokurindmitry911@gmail.com</t>
  </si>
  <si>
    <t>Студент</t>
  </si>
  <si>
    <t>Gmail</t>
  </si>
  <si>
    <t>Нет</t>
  </si>
  <si>
    <t>Затрудняюсь ответить</t>
  </si>
  <si>
    <t>strukovsky1@gmail.com</t>
  </si>
  <si>
    <t>Работаю</t>
  </si>
  <si>
    <t>Gmail, Яндекс.Почта, эппловское приложение почта</t>
  </si>
  <si>
    <t>vadyay1217@gmail.com</t>
  </si>
  <si>
    <t>Gmail, Почта Mail.ru</t>
  </si>
  <si>
    <t>sashashiryaev2014@mail.ru</t>
  </si>
  <si>
    <t>Не имею почтового адреса/ проверяю только один</t>
  </si>
  <si>
    <t>lesha29kartashev@yandex.ru</t>
  </si>
  <si>
    <t>Gmail, Яндекс.Почта</t>
  </si>
  <si>
    <t>lidamilos@rambler.ru</t>
  </si>
  <si>
    <t>Gmail, Почта Mail.ru, Rambler почта</t>
  </si>
  <si>
    <t/>
  </si>
  <si>
    <t>Gmail, Яндекс.Почта, Outlook, Почта Mail.ru</t>
  </si>
  <si>
    <t>Студент, Не работаю</t>
  </si>
  <si>
    <t>До 18</t>
  </si>
  <si>
    <t>Школьник</t>
  </si>
  <si>
    <t>до 10-и</t>
  </si>
  <si>
    <t>Gmail, Почта Mail.ru, Почто iCloud</t>
  </si>
  <si>
    <t>25+</t>
  </si>
  <si>
    <t>Почта Mail.ru</t>
  </si>
  <si>
    <t>Школьник, Не работаю</t>
  </si>
  <si>
    <t>Gmail, Outlook, Почта Mail.ru</t>
  </si>
  <si>
    <t>более 10-и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</si>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</sst>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8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  <a:r>
              <a:rPr lang="ru-RU" baseline="0"/>
              <a:t> опрошенных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Лист1!$G$3:$G$5</c:f>
              <c:strCache>
                <c:ptCount val="3"/>
                <c:pt idx="0">
                  <c:v>До 18</c:v>
                </c:pt>
                <c:pt idx="1">
                  <c:v>18 - 25</c:v>
                </c:pt>
                <c:pt idx="2">
                  <c:v>25+</c:v>
                </c:pt>
              </c:strCache>
            </c:strRef>
          </c:cat>
          <c:val>
            <c:numRef>
              <c:f>Лист1!$H$3:$H$5</c:f>
              <c:numCache>
                <c:formatCode>General</c:formatCode>
                <c:ptCount val="3"/>
                <c:pt idx="0">
                  <c:v>11</c:v>
                </c:pt>
                <c:pt idx="1">
                  <c:v>38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7-43E0-BBB2-D752D32DEF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используемых электронных адресов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Лист1!$V$3:$V$7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до 3-х</c:v>
                </c:pt>
                <c:pt idx="3">
                  <c:v>до 5-и</c:v>
                </c:pt>
                <c:pt idx="4">
                  <c:v>более 10-и</c:v>
                </c:pt>
              </c:strCache>
            </c:strRef>
          </c:cat>
          <c:val>
            <c:numRef>
              <c:f>Лист1!$W$3:$W$7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32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E-4711-8F86-E9AD3F5068A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Сложность работы с несколькими адресами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Лист1!$AF$3</c:f>
              <c:strCache>
                <c:ptCount val="1"/>
                <c:pt idx="0">
                  <c:v>Доставляет ли вам сложность проверять несколько почтовых адресов на наличие новых писем?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Лист1!$AG$2:$AJ$2</c:f>
              <c:strCache>
                <c:ptCount val="4"/>
                <c:pt idx="0">
                  <c:v>Да</c:v>
                </c:pt>
                <c:pt idx="1">
                  <c:v>Нет</c:v>
                </c:pt>
                <c:pt idx="2">
                  <c:v>Не имею почтового адреса/ проверяю только один</c:v>
                </c:pt>
                <c:pt idx="3">
                  <c:v>Затрудняюсь ответить</c:v>
                </c:pt>
              </c:strCache>
            </c:strRef>
          </c:cat>
          <c:val>
            <c:numRef>
              <c:f>Лист1!$AG$3:$AJ$3</c:f>
              <c:numCache>
                <c:formatCode>General</c:formatCode>
                <c:ptCount val="4"/>
                <c:pt idx="0">
                  <c:v>6</c:v>
                </c:pt>
                <c:pt idx="1">
                  <c:v>32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8-43AF-B8EB-06B1203DD16E}"/>
            </c:ext>
          </c:extLst>
        </c:ser>
        <c:ser>
          <c:idx val="1"/>
          <c:order val="1"/>
          <c:tx>
            <c:strRef>
              <c:f>Лист1!$AF$4</c:f>
              <c:strCache>
                <c:ptCount val="1"/>
                <c:pt idx="0">
                  <c:v>Хотели бы вы иметь единый доступ к письмам с нескольких ваших электронных адресов?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Лист1!$AG$2:$AJ$2</c:f>
              <c:strCache>
                <c:ptCount val="4"/>
                <c:pt idx="0">
                  <c:v>Да</c:v>
                </c:pt>
                <c:pt idx="1">
                  <c:v>Нет</c:v>
                </c:pt>
                <c:pt idx="2">
                  <c:v>Не имею почтового адреса/ проверяю только один</c:v>
                </c:pt>
                <c:pt idx="3">
                  <c:v>Затрудняюсь ответить</c:v>
                </c:pt>
              </c:strCache>
            </c:strRef>
          </c:cat>
          <c:val>
            <c:numRef>
              <c:f>Лист1!$AG$4:$AJ$4</c:f>
              <c:numCache>
                <c:formatCode>General</c:formatCode>
                <c:ptCount val="4"/>
                <c:pt idx="0">
                  <c:v>35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8-43AF-B8EB-06B1203D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70090632"/>
        <c:axId val="670090960"/>
      </c:barChart>
      <c:catAx>
        <c:axId val="67009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090960"/>
        <c:crosses val="autoZero"/>
        <c:auto val="1"/>
        <c:lblAlgn val="ctr"/>
        <c:lblOffset val="100"/>
        <c:noMultiLvlLbl val="0"/>
      </c:catAx>
      <c:valAx>
        <c:axId val="6700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09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87445319335084E-2"/>
          <c:y val="0.77410704565734345"/>
          <c:w val="0.88262510936132987"/>
          <c:h val="0.22589295434265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8</xdr:row>
      <xdr:rowOff>38099</xdr:rowOff>
    </xdr:from>
    <xdr:to>
      <xdr:col>11</xdr:col>
      <xdr:colOff>66675</xdr:colOff>
      <xdr:row>28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940AA8-A140-478F-A01D-F784B5F3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8</xdr:row>
      <xdr:rowOff>38101</xdr:rowOff>
    </xdr:from>
    <xdr:to>
      <xdr:col>14</xdr:col>
      <xdr:colOff>2171700</xdr:colOff>
      <xdr:row>28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51B5A9C-D793-4FC0-A616-02C54E76F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1890712</xdr:colOff>
      <xdr:row>9</xdr:row>
      <xdr:rowOff>14286</xdr:rowOff>
    </xdr:from>
    <xdr:to>
      <xdr:col>33</xdr:col>
      <xdr:colOff>28575</xdr:colOff>
      <xdr:row>30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41192A-822C-4467-8757-EE3369C66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2"/>
  <sheetViews>
    <sheetView workbookViewId="0">
      <pane ySplit="1" topLeftCell="A2" activePane="bottomLeft" state="frozen"/>
      <selection pane="bottomLeft" activeCell="I1" sqref="I1"/>
    </sheetView>
  </sheetViews>
  <sheetFormatPr defaultColWidth="14.42578125" defaultRowHeight="15.75" customHeight="1" x14ac:dyDescent="0.2"/>
  <cols>
    <col min="1" max="15" width="21.57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44505.406304699078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15</v>
      </c>
    </row>
    <row r="3" spans="1:9" x14ac:dyDescent="0.2">
      <c r="A3" s="2">
        <v>44505.408878506947</v>
      </c>
      <c r="B3" s="3" t="s">
        <v>16</v>
      </c>
      <c r="C3" s="3" t="s">
        <v>10</v>
      </c>
      <c r="D3" s="3" t="s">
        <v>17</v>
      </c>
      <c r="E3" s="3" t="s">
        <v>12</v>
      </c>
      <c r="F3" s="3" t="s">
        <v>13</v>
      </c>
      <c r="G3" s="3" t="s">
        <v>18</v>
      </c>
      <c r="H3" s="3" t="s">
        <v>19</v>
      </c>
      <c r="I3" s="3" t="s">
        <v>20</v>
      </c>
    </row>
    <row r="4" spans="1:9" x14ac:dyDescent="0.2">
      <c r="A4" s="2">
        <v>44505.410026608792</v>
      </c>
      <c r="B4" s="3" t="s">
        <v>21</v>
      </c>
      <c r="C4" s="3" t="s">
        <v>10</v>
      </c>
      <c r="D4" s="3" t="s">
        <v>22</v>
      </c>
      <c r="E4" s="3" t="s">
        <v>13</v>
      </c>
      <c r="F4" s="3" t="s">
        <v>13</v>
      </c>
      <c r="G4" s="3" t="s">
        <v>23</v>
      </c>
      <c r="H4" s="3" t="s">
        <v>19</v>
      </c>
      <c r="I4" s="3" t="s">
        <v>15</v>
      </c>
    </row>
    <row r="5" spans="1:9" x14ac:dyDescent="0.2">
      <c r="A5" s="2">
        <v>44505.412649942125</v>
      </c>
      <c r="B5" s="3" t="s">
        <v>24</v>
      </c>
      <c r="C5" s="3" t="s">
        <v>10</v>
      </c>
      <c r="D5" s="3" t="s">
        <v>17</v>
      </c>
      <c r="E5" s="3" t="s">
        <v>13</v>
      </c>
      <c r="F5" s="3" t="s">
        <v>13</v>
      </c>
      <c r="G5" s="3" t="s">
        <v>25</v>
      </c>
      <c r="H5" s="3" t="s">
        <v>19</v>
      </c>
      <c r="I5" s="3" t="s">
        <v>15</v>
      </c>
    </row>
    <row r="6" spans="1:9" x14ac:dyDescent="0.2">
      <c r="A6" s="2">
        <v>44505.417941111111</v>
      </c>
      <c r="B6" s="3" t="s">
        <v>26</v>
      </c>
      <c r="C6" s="3" t="s">
        <v>10</v>
      </c>
      <c r="D6" s="3" t="s">
        <v>17</v>
      </c>
      <c r="E6" s="3" t="s">
        <v>12</v>
      </c>
      <c r="F6" s="3" t="s">
        <v>13</v>
      </c>
      <c r="G6" s="3" t="s">
        <v>25</v>
      </c>
      <c r="H6" s="3" t="s">
        <v>27</v>
      </c>
      <c r="I6" s="3" t="s">
        <v>20</v>
      </c>
    </row>
    <row r="7" spans="1:9" x14ac:dyDescent="0.2">
      <c r="A7" s="2">
        <v>44505.438105659719</v>
      </c>
      <c r="B7" s="3" t="s">
        <v>28</v>
      </c>
      <c r="C7" s="3" t="s">
        <v>10</v>
      </c>
      <c r="D7" s="3" t="s">
        <v>17</v>
      </c>
      <c r="E7" s="3" t="s">
        <v>13</v>
      </c>
      <c r="F7" s="3" t="s">
        <v>13</v>
      </c>
      <c r="G7" s="3" t="s">
        <v>29</v>
      </c>
      <c r="H7" s="3" t="s">
        <v>19</v>
      </c>
      <c r="I7" s="3" t="s">
        <v>15</v>
      </c>
    </row>
    <row r="8" spans="1:9" x14ac:dyDescent="0.2">
      <c r="A8" s="2">
        <v>44505.446232499999</v>
      </c>
      <c r="B8" s="3" t="s">
        <v>30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31</v>
      </c>
      <c r="H8" s="3" t="s">
        <v>19</v>
      </c>
      <c r="I8" s="3" t="s">
        <v>19</v>
      </c>
    </row>
    <row r="9" spans="1:9" x14ac:dyDescent="0.2">
      <c r="A9" s="2">
        <v>44505.446334363427</v>
      </c>
      <c r="B9" s="3" t="s">
        <v>32</v>
      </c>
      <c r="C9" s="3" t="s">
        <v>10</v>
      </c>
      <c r="D9" s="3" t="s">
        <v>17</v>
      </c>
      <c r="E9" s="3" t="s">
        <v>13</v>
      </c>
      <c r="F9" s="3">
        <v>1</v>
      </c>
      <c r="G9" s="3" t="s">
        <v>25</v>
      </c>
      <c r="H9" s="3" t="s">
        <v>27</v>
      </c>
      <c r="I9" s="3" t="s">
        <v>15</v>
      </c>
    </row>
    <row r="10" spans="1:9" x14ac:dyDescent="0.2">
      <c r="A10" s="2">
        <v>44505.446468819442</v>
      </c>
      <c r="B10" s="3" t="s">
        <v>32</v>
      </c>
      <c r="C10" s="3" t="s">
        <v>10</v>
      </c>
      <c r="D10" s="3" t="s">
        <v>11</v>
      </c>
      <c r="E10" s="3" t="s">
        <v>12</v>
      </c>
      <c r="F10" s="3">
        <v>1</v>
      </c>
      <c r="G10" s="3" t="s">
        <v>25</v>
      </c>
      <c r="H10" s="3" t="s">
        <v>19</v>
      </c>
      <c r="I10" s="3" t="s">
        <v>15</v>
      </c>
    </row>
    <row r="11" spans="1:9" x14ac:dyDescent="0.2">
      <c r="A11" s="2">
        <v>44505.448147083334</v>
      </c>
      <c r="B11" s="3" t="s">
        <v>32</v>
      </c>
      <c r="C11" s="3" t="s">
        <v>10</v>
      </c>
      <c r="D11" s="3" t="s">
        <v>17</v>
      </c>
      <c r="E11" s="3" t="s">
        <v>12</v>
      </c>
      <c r="F11" s="3" t="s">
        <v>13</v>
      </c>
      <c r="G11" s="3" t="s">
        <v>29</v>
      </c>
      <c r="H11" s="3" t="s">
        <v>19</v>
      </c>
      <c r="I11" s="3" t="s">
        <v>15</v>
      </c>
    </row>
    <row r="12" spans="1:9" x14ac:dyDescent="0.2">
      <c r="A12" s="2">
        <v>44505.448155069447</v>
      </c>
      <c r="B12" s="3" t="s">
        <v>32</v>
      </c>
      <c r="C12" s="3" t="s">
        <v>10</v>
      </c>
      <c r="D12" s="3" t="s">
        <v>11</v>
      </c>
      <c r="E12" s="3" t="s">
        <v>12</v>
      </c>
      <c r="F12" s="3">
        <v>1</v>
      </c>
      <c r="G12" s="3" t="s">
        <v>33</v>
      </c>
      <c r="H12" s="3" t="s">
        <v>27</v>
      </c>
      <c r="I12" s="3" t="s">
        <v>15</v>
      </c>
    </row>
    <row r="13" spans="1:9" x14ac:dyDescent="0.2">
      <c r="A13" s="2">
        <v>44505.45072739583</v>
      </c>
      <c r="B13" s="3" t="s">
        <v>32</v>
      </c>
      <c r="C13" s="3" t="s">
        <v>10</v>
      </c>
      <c r="D13" s="3" t="s">
        <v>11</v>
      </c>
      <c r="E13" s="3" t="s">
        <v>12</v>
      </c>
      <c r="F13" s="3" t="s">
        <v>13</v>
      </c>
      <c r="G13" s="3" t="s">
        <v>14</v>
      </c>
      <c r="H13" s="3" t="s">
        <v>19</v>
      </c>
      <c r="I13" s="3" t="s">
        <v>19</v>
      </c>
    </row>
    <row r="14" spans="1:9" x14ac:dyDescent="0.2">
      <c r="A14" s="2">
        <v>44505.451394583331</v>
      </c>
      <c r="B14" s="3" t="s">
        <v>32</v>
      </c>
      <c r="C14" s="3" t="s">
        <v>10</v>
      </c>
      <c r="D14" s="3" t="s">
        <v>34</v>
      </c>
      <c r="E14" s="3" t="s">
        <v>13</v>
      </c>
      <c r="F14" s="3" t="s">
        <v>13</v>
      </c>
      <c r="G14" s="3" t="s">
        <v>25</v>
      </c>
      <c r="H14" s="3" t="s">
        <v>20</v>
      </c>
      <c r="I14" s="3" t="s">
        <v>15</v>
      </c>
    </row>
    <row r="15" spans="1:9" x14ac:dyDescent="0.2">
      <c r="A15" s="2">
        <v>44505.452146724536</v>
      </c>
      <c r="B15" s="3" t="s">
        <v>32</v>
      </c>
      <c r="C15" s="3" t="s">
        <v>10</v>
      </c>
      <c r="D15" s="3" t="s">
        <v>34</v>
      </c>
      <c r="E15" s="3" t="s">
        <v>13</v>
      </c>
      <c r="F15" s="3" t="s">
        <v>13</v>
      </c>
      <c r="G15" s="3" t="s">
        <v>25</v>
      </c>
      <c r="H15" s="3" t="s">
        <v>15</v>
      </c>
      <c r="I15" s="3" t="s">
        <v>15</v>
      </c>
    </row>
    <row r="16" spans="1:9" x14ac:dyDescent="0.2">
      <c r="A16" s="2">
        <v>44505.452708414348</v>
      </c>
      <c r="B16" s="3" t="s">
        <v>32</v>
      </c>
      <c r="C16" s="3" t="s">
        <v>10</v>
      </c>
      <c r="D16" s="3" t="s">
        <v>11</v>
      </c>
      <c r="E16" s="3" t="s">
        <v>13</v>
      </c>
      <c r="F16" s="3">
        <v>1</v>
      </c>
      <c r="G16" s="3" t="s">
        <v>14</v>
      </c>
      <c r="H16" s="7" t="s">
        <v>27</v>
      </c>
      <c r="I16" s="3" t="s">
        <v>27</v>
      </c>
    </row>
    <row r="17" spans="1:9" x14ac:dyDescent="0.2">
      <c r="A17" s="2">
        <v>44505.45586721065</v>
      </c>
      <c r="B17" s="3" t="s">
        <v>32</v>
      </c>
      <c r="C17" s="3" t="s">
        <v>10</v>
      </c>
      <c r="D17" s="3" t="s">
        <v>17</v>
      </c>
      <c r="E17" s="3" t="s">
        <v>13</v>
      </c>
      <c r="F17" s="3" t="s">
        <v>13</v>
      </c>
      <c r="G17" s="3" t="s">
        <v>18</v>
      </c>
      <c r="H17" s="3" t="s">
        <v>19</v>
      </c>
      <c r="I17" s="3" t="s">
        <v>19</v>
      </c>
    </row>
    <row r="18" spans="1:9" x14ac:dyDescent="0.2">
      <c r="A18" s="2">
        <v>44505.458697407405</v>
      </c>
      <c r="B18" s="3" t="s">
        <v>32</v>
      </c>
      <c r="C18" s="3" t="s">
        <v>10</v>
      </c>
      <c r="D18" s="3" t="s">
        <v>17</v>
      </c>
      <c r="F18" s="3" t="s">
        <v>13</v>
      </c>
      <c r="G18" s="3" t="s">
        <v>25</v>
      </c>
      <c r="H18" s="3" t="s">
        <v>19</v>
      </c>
      <c r="I18" s="3" t="s">
        <v>15</v>
      </c>
    </row>
    <row r="19" spans="1:9" x14ac:dyDescent="0.2">
      <c r="A19" s="2">
        <v>44505.463181331019</v>
      </c>
      <c r="B19" s="3" t="s">
        <v>32</v>
      </c>
      <c r="C19" s="3" t="s">
        <v>10</v>
      </c>
      <c r="D19" s="3" t="s">
        <v>17</v>
      </c>
      <c r="E19" s="3" t="s">
        <v>13</v>
      </c>
      <c r="F19" s="3">
        <v>1</v>
      </c>
      <c r="G19" s="3" t="s">
        <v>25</v>
      </c>
      <c r="H19" s="3" t="s">
        <v>15</v>
      </c>
      <c r="I19" s="3" t="s">
        <v>15</v>
      </c>
    </row>
    <row r="20" spans="1:9" x14ac:dyDescent="0.2">
      <c r="A20" s="2">
        <v>44505.481830590274</v>
      </c>
      <c r="B20" s="3" t="s">
        <v>32</v>
      </c>
      <c r="C20" s="3" t="s">
        <v>35</v>
      </c>
      <c r="D20" s="3" t="s">
        <v>36</v>
      </c>
      <c r="E20" s="3" t="s">
        <v>13</v>
      </c>
      <c r="F20" s="3" t="s">
        <v>13</v>
      </c>
      <c r="G20" s="3" t="s">
        <v>14</v>
      </c>
      <c r="H20" s="3" t="s">
        <v>15</v>
      </c>
      <c r="I20" s="3" t="s">
        <v>19</v>
      </c>
    </row>
    <row r="21" spans="1:9" x14ac:dyDescent="0.2">
      <c r="A21" s="2">
        <v>44505.482488703703</v>
      </c>
      <c r="B21" s="3" t="s">
        <v>32</v>
      </c>
      <c r="C21" s="3" t="s">
        <v>10</v>
      </c>
      <c r="D21" s="3" t="s">
        <v>34</v>
      </c>
      <c r="E21" s="3" t="s">
        <v>13</v>
      </c>
      <c r="F21" s="3">
        <v>1</v>
      </c>
      <c r="G21" s="3" t="s">
        <v>29</v>
      </c>
      <c r="H21" s="3" t="s">
        <v>15</v>
      </c>
      <c r="I21" s="3" t="s">
        <v>15</v>
      </c>
    </row>
    <row r="22" spans="1:9" x14ac:dyDescent="0.2">
      <c r="A22" s="2">
        <v>44505.490349328698</v>
      </c>
      <c r="B22" s="3" t="s">
        <v>32</v>
      </c>
      <c r="C22" s="3" t="s">
        <v>10</v>
      </c>
      <c r="D22" s="3" t="s">
        <v>17</v>
      </c>
      <c r="E22" s="3" t="s">
        <v>13</v>
      </c>
      <c r="F22" s="3" t="s">
        <v>13</v>
      </c>
      <c r="G22" s="3" t="s">
        <v>14</v>
      </c>
      <c r="H22" s="3" t="s">
        <v>27</v>
      </c>
      <c r="I22" s="3" t="s">
        <v>15</v>
      </c>
    </row>
    <row r="23" spans="1:9" x14ac:dyDescent="0.2">
      <c r="A23" s="2">
        <v>44505.491325775467</v>
      </c>
      <c r="B23" s="3" t="s">
        <v>32</v>
      </c>
      <c r="C23" s="3" t="s">
        <v>10</v>
      </c>
      <c r="D23" s="3" t="s">
        <v>17</v>
      </c>
      <c r="E23" s="3" t="s">
        <v>37</v>
      </c>
      <c r="F23" s="3" t="s">
        <v>13</v>
      </c>
      <c r="G23" s="3" t="s">
        <v>18</v>
      </c>
      <c r="H23" s="3" t="s">
        <v>19</v>
      </c>
      <c r="I23" s="3" t="s">
        <v>19</v>
      </c>
    </row>
    <row r="24" spans="1:9" x14ac:dyDescent="0.2">
      <c r="A24" s="2">
        <v>44505.491664340283</v>
      </c>
      <c r="B24" s="3" t="s">
        <v>32</v>
      </c>
      <c r="C24" s="3" t="s">
        <v>10</v>
      </c>
      <c r="D24" s="3" t="s">
        <v>17</v>
      </c>
      <c r="E24" s="3" t="s">
        <v>13</v>
      </c>
      <c r="F24" s="3">
        <v>1</v>
      </c>
      <c r="G24" s="3" t="s">
        <v>18</v>
      </c>
      <c r="H24" s="3" t="s">
        <v>27</v>
      </c>
      <c r="I24" s="3" t="s">
        <v>27</v>
      </c>
    </row>
    <row r="25" spans="1:9" x14ac:dyDescent="0.2">
      <c r="A25" s="2">
        <v>44505.501777974539</v>
      </c>
      <c r="B25" s="3" t="s">
        <v>32</v>
      </c>
      <c r="C25" s="3" t="s">
        <v>10</v>
      </c>
      <c r="D25" s="3" t="s">
        <v>11</v>
      </c>
      <c r="E25" s="3" t="s">
        <v>13</v>
      </c>
      <c r="F25" s="3" t="s">
        <v>13</v>
      </c>
      <c r="G25" s="3" t="s">
        <v>38</v>
      </c>
      <c r="H25" s="3" t="s">
        <v>19</v>
      </c>
      <c r="I25" s="3" t="s">
        <v>15</v>
      </c>
    </row>
    <row r="26" spans="1:9" x14ac:dyDescent="0.2">
      <c r="A26" s="2">
        <v>44505.503599895834</v>
      </c>
      <c r="B26" s="3" t="s">
        <v>32</v>
      </c>
      <c r="C26" s="3" t="s">
        <v>35</v>
      </c>
      <c r="D26" s="3" t="s">
        <v>36</v>
      </c>
      <c r="E26" s="3" t="s">
        <v>13</v>
      </c>
      <c r="F26" s="3">
        <v>1</v>
      </c>
      <c r="G26" s="3" t="s">
        <v>18</v>
      </c>
      <c r="H26" s="3" t="s">
        <v>19</v>
      </c>
      <c r="I26" s="3" t="s">
        <v>20</v>
      </c>
    </row>
    <row r="27" spans="1:9" x14ac:dyDescent="0.2">
      <c r="A27" s="2">
        <v>44505.509791863427</v>
      </c>
      <c r="B27" s="3" t="s">
        <v>32</v>
      </c>
      <c r="C27" s="3" t="s">
        <v>39</v>
      </c>
      <c r="D27" s="3" t="s">
        <v>22</v>
      </c>
      <c r="E27" s="3" t="s">
        <v>13</v>
      </c>
      <c r="F27" s="3">
        <v>1</v>
      </c>
      <c r="G27" s="3" t="s">
        <v>40</v>
      </c>
      <c r="H27" s="3" t="s">
        <v>19</v>
      </c>
      <c r="I27" s="3" t="s">
        <v>15</v>
      </c>
    </row>
    <row r="28" spans="1:9" x14ac:dyDescent="0.2">
      <c r="A28" s="2">
        <v>44505.513734409724</v>
      </c>
      <c r="B28" s="3" t="s">
        <v>32</v>
      </c>
      <c r="C28" s="3" t="s">
        <v>10</v>
      </c>
      <c r="D28" s="3" t="s">
        <v>34</v>
      </c>
      <c r="E28" s="3" t="s">
        <v>13</v>
      </c>
      <c r="F28" s="3" t="s">
        <v>13</v>
      </c>
      <c r="G28" s="3" t="s">
        <v>29</v>
      </c>
      <c r="H28" s="3" t="s">
        <v>19</v>
      </c>
      <c r="I28" s="3" t="s">
        <v>15</v>
      </c>
    </row>
    <row r="29" spans="1:9" x14ac:dyDescent="0.2">
      <c r="A29" s="2">
        <v>44505.514124236113</v>
      </c>
      <c r="B29" s="3" t="s">
        <v>32</v>
      </c>
      <c r="C29" s="3" t="s">
        <v>35</v>
      </c>
      <c r="D29" s="3" t="s">
        <v>36</v>
      </c>
      <c r="E29" s="3" t="s">
        <v>13</v>
      </c>
      <c r="F29" s="3">
        <v>1</v>
      </c>
      <c r="G29" s="3" t="s">
        <v>14</v>
      </c>
      <c r="H29" s="3" t="s">
        <v>19</v>
      </c>
      <c r="I29" s="3" t="s">
        <v>15</v>
      </c>
    </row>
    <row r="30" spans="1:9" x14ac:dyDescent="0.2">
      <c r="A30" s="2">
        <v>44505.514220416662</v>
      </c>
      <c r="B30" s="3" t="s">
        <v>32</v>
      </c>
      <c r="C30" s="3" t="s">
        <v>35</v>
      </c>
      <c r="D30" s="3" t="s">
        <v>36</v>
      </c>
      <c r="E30" s="3" t="s">
        <v>13</v>
      </c>
      <c r="F30" s="3" t="s">
        <v>13</v>
      </c>
      <c r="G30" s="3" t="s">
        <v>29</v>
      </c>
      <c r="H30" s="3" t="s">
        <v>19</v>
      </c>
      <c r="I30" s="3" t="s">
        <v>15</v>
      </c>
    </row>
    <row r="31" spans="1:9" x14ac:dyDescent="0.2">
      <c r="A31" s="2">
        <v>44505.514296562498</v>
      </c>
      <c r="B31" s="3" t="s">
        <v>32</v>
      </c>
      <c r="C31" s="3" t="s">
        <v>10</v>
      </c>
      <c r="D31" s="3" t="s">
        <v>17</v>
      </c>
      <c r="E31" s="3">
        <v>1</v>
      </c>
      <c r="F31" s="3">
        <v>1</v>
      </c>
      <c r="G31" s="3" t="s">
        <v>18</v>
      </c>
      <c r="H31" s="3" t="s">
        <v>27</v>
      </c>
      <c r="I31" s="3" t="s">
        <v>15</v>
      </c>
    </row>
    <row r="32" spans="1:9" x14ac:dyDescent="0.2">
      <c r="A32" s="2">
        <v>44505.515191400467</v>
      </c>
      <c r="B32" s="3" t="s">
        <v>32</v>
      </c>
      <c r="C32" s="3" t="s">
        <v>10</v>
      </c>
      <c r="D32" s="3" t="s">
        <v>17</v>
      </c>
      <c r="E32" s="3" t="s">
        <v>13</v>
      </c>
      <c r="F32" s="3" t="s">
        <v>13</v>
      </c>
      <c r="G32" s="3" t="s">
        <v>40</v>
      </c>
      <c r="H32" s="3" t="s">
        <v>19</v>
      </c>
      <c r="I32" s="3" t="s">
        <v>27</v>
      </c>
    </row>
    <row r="33" spans="1:9" x14ac:dyDescent="0.2">
      <c r="A33" s="2">
        <v>44505.516378645829</v>
      </c>
      <c r="B33" s="3" t="s">
        <v>32</v>
      </c>
      <c r="C33" s="3" t="s">
        <v>35</v>
      </c>
      <c r="D33" s="3" t="s">
        <v>36</v>
      </c>
      <c r="E33" s="3" t="s">
        <v>12</v>
      </c>
      <c r="F33" s="3" t="s">
        <v>13</v>
      </c>
      <c r="G33" s="3" t="s">
        <v>14</v>
      </c>
      <c r="H33" s="3" t="s">
        <v>19</v>
      </c>
      <c r="I33" s="3" t="s">
        <v>15</v>
      </c>
    </row>
    <row r="34" spans="1:9" x14ac:dyDescent="0.2">
      <c r="A34" s="2">
        <v>44505.51827320602</v>
      </c>
      <c r="B34" s="3" t="s">
        <v>32</v>
      </c>
      <c r="C34" s="3" t="s">
        <v>35</v>
      </c>
      <c r="D34" s="3" t="s">
        <v>36</v>
      </c>
      <c r="E34" s="3" t="s">
        <v>13</v>
      </c>
      <c r="F34" s="3">
        <v>1</v>
      </c>
      <c r="G34" s="3" t="s">
        <v>14</v>
      </c>
      <c r="H34" s="3" t="s">
        <v>27</v>
      </c>
      <c r="I34" s="3" t="s">
        <v>27</v>
      </c>
    </row>
    <row r="35" spans="1:9" x14ac:dyDescent="0.2">
      <c r="A35" s="2">
        <v>44505.518924918986</v>
      </c>
      <c r="B35" s="3" t="s">
        <v>32</v>
      </c>
      <c r="C35" s="3" t="s">
        <v>10</v>
      </c>
      <c r="D35" s="3" t="s">
        <v>11</v>
      </c>
      <c r="E35" s="3" t="s">
        <v>37</v>
      </c>
      <c r="F35" s="3" t="s">
        <v>12</v>
      </c>
      <c r="G35" s="3" t="s">
        <v>14</v>
      </c>
      <c r="H35" s="3" t="s">
        <v>19</v>
      </c>
      <c r="I35" s="3" t="s">
        <v>15</v>
      </c>
    </row>
    <row r="36" spans="1:9" x14ac:dyDescent="0.2">
      <c r="A36" s="2">
        <v>44505.520108101853</v>
      </c>
      <c r="B36" s="3" t="s">
        <v>32</v>
      </c>
      <c r="C36" s="3" t="s">
        <v>35</v>
      </c>
      <c r="D36" s="3" t="s">
        <v>36</v>
      </c>
      <c r="E36" s="3" t="s">
        <v>12</v>
      </c>
      <c r="F36" s="3" t="s">
        <v>13</v>
      </c>
      <c r="G36" s="3" t="s">
        <v>14</v>
      </c>
      <c r="H36" s="3" t="s">
        <v>19</v>
      </c>
      <c r="I36" s="3" t="s">
        <v>19</v>
      </c>
    </row>
    <row r="37" spans="1:9" x14ac:dyDescent="0.2">
      <c r="A37" s="2">
        <v>44505.528567407411</v>
      </c>
      <c r="B37" s="3" t="s">
        <v>32</v>
      </c>
      <c r="C37" s="3" t="s">
        <v>10</v>
      </c>
      <c r="D37" s="3" t="s">
        <v>34</v>
      </c>
      <c r="E37" s="3" t="s">
        <v>12</v>
      </c>
      <c r="F37" s="3" t="s">
        <v>13</v>
      </c>
      <c r="G37" s="3" t="s">
        <v>29</v>
      </c>
      <c r="H37" s="3" t="s">
        <v>19</v>
      </c>
      <c r="I37" s="3" t="s">
        <v>15</v>
      </c>
    </row>
    <row r="38" spans="1:9" x14ac:dyDescent="0.2">
      <c r="A38" s="2">
        <v>44505.551872939817</v>
      </c>
      <c r="B38" s="3" t="s">
        <v>32</v>
      </c>
      <c r="C38" s="3" t="s">
        <v>10</v>
      </c>
      <c r="D38" s="3" t="s">
        <v>17</v>
      </c>
      <c r="E38" s="3" t="s">
        <v>12</v>
      </c>
      <c r="F38" s="3" t="s">
        <v>13</v>
      </c>
      <c r="G38" s="3" t="s">
        <v>33</v>
      </c>
      <c r="H38" s="3" t="s">
        <v>19</v>
      </c>
      <c r="I38" s="3" t="s">
        <v>15</v>
      </c>
    </row>
    <row r="39" spans="1:9" x14ac:dyDescent="0.2">
      <c r="A39" s="2">
        <v>44505.555755057867</v>
      </c>
      <c r="B39" s="3" t="s">
        <v>32</v>
      </c>
      <c r="C39" s="3" t="s">
        <v>10</v>
      </c>
      <c r="D39" s="3" t="s">
        <v>17</v>
      </c>
      <c r="E39" s="3" t="s">
        <v>12</v>
      </c>
      <c r="F39" s="3" t="s">
        <v>13</v>
      </c>
      <c r="G39" s="3" t="s">
        <v>29</v>
      </c>
      <c r="H39" s="3" t="s">
        <v>19</v>
      </c>
      <c r="I39" s="3" t="s">
        <v>15</v>
      </c>
    </row>
    <row r="40" spans="1:9" x14ac:dyDescent="0.2">
      <c r="A40" s="2">
        <v>44505.585214074075</v>
      </c>
      <c r="B40" s="3" t="s">
        <v>32</v>
      </c>
      <c r="C40" s="3" t="s">
        <v>10</v>
      </c>
      <c r="D40" s="3" t="s">
        <v>11</v>
      </c>
      <c r="E40" s="3" t="s">
        <v>13</v>
      </c>
      <c r="F40" s="3" t="s">
        <v>13</v>
      </c>
      <c r="G40" s="3" t="s">
        <v>25</v>
      </c>
      <c r="H40" s="3" t="s">
        <v>19</v>
      </c>
      <c r="I40" s="3" t="s">
        <v>15</v>
      </c>
    </row>
    <row r="41" spans="1:9" x14ac:dyDescent="0.2">
      <c r="A41" s="2">
        <v>44505.589405752311</v>
      </c>
      <c r="B41" s="3" t="s">
        <v>32</v>
      </c>
      <c r="C41" s="3" t="s">
        <v>10</v>
      </c>
      <c r="D41" s="3" t="s">
        <v>17</v>
      </c>
      <c r="E41" s="3" t="s">
        <v>37</v>
      </c>
      <c r="F41" s="3">
        <v>1</v>
      </c>
      <c r="G41" s="3" t="s">
        <v>14</v>
      </c>
      <c r="H41" s="3" t="s">
        <v>20</v>
      </c>
      <c r="I41" s="3" t="s">
        <v>20</v>
      </c>
    </row>
    <row r="42" spans="1:9" x14ac:dyDescent="0.2">
      <c r="A42" s="2">
        <v>44505.589825312505</v>
      </c>
      <c r="B42" s="3" t="s">
        <v>32</v>
      </c>
      <c r="C42" s="3" t="s">
        <v>35</v>
      </c>
      <c r="D42" s="3" t="s">
        <v>36</v>
      </c>
      <c r="E42" s="3" t="s">
        <v>12</v>
      </c>
      <c r="F42" s="3" t="s">
        <v>12</v>
      </c>
      <c r="G42" s="3" t="s">
        <v>29</v>
      </c>
      <c r="H42" s="3" t="s">
        <v>19</v>
      </c>
      <c r="I42" s="3" t="s">
        <v>19</v>
      </c>
    </row>
    <row r="43" spans="1:9" x14ac:dyDescent="0.2">
      <c r="A43" s="2">
        <v>44505.590312222223</v>
      </c>
      <c r="B43" s="3" t="s">
        <v>32</v>
      </c>
      <c r="C43" s="3" t="s">
        <v>10</v>
      </c>
      <c r="D43" s="3" t="s">
        <v>17</v>
      </c>
      <c r="E43" s="3" t="s">
        <v>13</v>
      </c>
      <c r="F43" s="3" t="s">
        <v>13</v>
      </c>
      <c r="G43" s="3" t="s">
        <v>14</v>
      </c>
      <c r="H43" s="3" t="s">
        <v>15</v>
      </c>
      <c r="I43" s="3" t="s">
        <v>15</v>
      </c>
    </row>
    <row r="44" spans="1:9" x14ac:dyDescent="0.2">
      <c r="A44" s="2">
        <v>44505.591556458334</v>
      </c>
      <c r="B44" s="3" t="s">
        <v>32</v>
      </c>
      <c r="C44" s="3" t="s">
        <v>10</v>
      </c>
      <c r="D44" s="3" t="s">
        <v>17</v>
      </c>
      <c r="E44" s="3" t="s">
        <v>12</v>
      </c>
      <c r="F44" s="3" t="s">
        <v>12</v>
      </c>
      <c r="G44" s="3" t="s">
        <v>18</v>
      </c>
      <c r="H44" s="3" t="s">
        <v>19</v>
      </c>
      <c r="I44" s="3" t="s">
        <v>15</v>
      </c>
    </row>
    <row r="45" spans="1:9" x14ac:dyDescent="0.2">
      <c r="A45" s="2">
        <v>44505.637836273148</v>
      </c>
      <c r="B45" s="3" t="s">
        <v>32</v>
      </c>
      <c r="C45" s="3" t="s">
        <v>35</v>
      </c>
      <c r="D45" s="3" t="s">
        <v>36</v>
      </c>
      <c r="E45" s="3" t="s">
        <v>37</v>
      </c>
      <c r="F45" s="3" t="s">
        <v>12</v>
      </c>
      <c r="G45" s="3" t="s">
        <v>18</v>
      </c>
      <c r="H45" s="3" t="s">
        <v>19</v>
      </c>
      <c r="I45" s="3" t="s">
        <v>15</v>
      </c>
    </row>
    <row r="46" spans="1:9" x14ac:dyDescent="0.2">
      <c r="A46" s="2">
        <v>44505.653559398153</v>
      </c>
      <c r="B46" s="3" t="s">
        <v>32</v>
      </c>
      <c r="C46" s="3" t="s">
        <v>10</v>
      </c>
      <c r="D46" s="3" t="s">
        <v>17</v>
      </c>
      <c r="E46" s="3" t="s">
        <v>13</v>
      </c>
      <c r="F46" s="3" t="s">
        <v>13</v>
      </c>
      <c r="G46" s="3" t="s">
        <v>25</v>
      </c>
      <c r="H46" s="3" t="s">
        <v>20</v>
      </c>
      <c r="I46" s="3" t="s">
        <v>15</v>
      </c>
    </row>
    <row r="47" spans="1:9" x14ac:dyDescent="0.2">
      <c r="A47" s="2">
        <v>44505.715152326389</v>
      </c>
      <c r="B47" s="3" t="s">
        <v>32</v>
      </c>
      <c r="C47" s="3" t="s">
        <v>35</v>
      </c>
      <c r="D47" s="3" t="s">
        <v>41</v>
      </c>
      <c r="E47" s="3" t="s">
        <v>12</v>
      </c>
      <c r="F47" s="3" t="s">
        <v>13</v>
      </c>
      <c r="G47" s="3" t="s">
        <v>29</v>
      </c>
      <c r="H47" s="3" t="s">
        <v>20</v>
      </c>
      <c r="I47" s="3" t="s">
        <v>15</v>
      </c>
    </row>
    <row r="48" spans="1:9" x14ac:dyDescent="0.2">
      <c r="A48" s="2">
        <v>44505.755697245375</v>
      </c>
      <c r="B48" s="3" t="s">
        <v>32</v>
      </c>
      <c r="C48" s="3" t="s">
        <v>35</v>
      </c>
      <c r="D48" s="3" t="s">
        <v>36</v>
      </c>
      <c r="E48" s="3" t="s">
        <v>13</v>
      </c>
      <c r="F48" s="3" t="s">
        <v>13</v>
      </c>
      <c r="G48" s="3" t="s">
        <v>29</v>
      </c>
      <c r="H48" s="3" t="s">
        <v>27</v>
      </c>
      <c r="I48" s="3" t="s">
        <v>15</v>
      </c>
    </row>
    <row r="49" spans="1:9" x14ac:dyDescent="0.2">
      <c r="A49" s="2">
        <v>44505.765047442124</v>
      </c>
      <c r="B49" s="3" t="s">
        <v>32</v>
      </c>
      <c r="C49" s="3" t="s">
        <v>39</v>
      </c>
      <c r="D49" s="3" t="s">
        <v>22</v>
      </c>
      <c r="E49" s="3">
        <v>1</v>
      </c>
      <c r="F49" s="3">
        <v>1</v>
      </c>
      <c r="G49" s="3" t="s">
        <v>40</v>
      </c>
      <c r="H49" s="3" t="s">
        <v>19</v>
      </c>
      <c r="I49" s="3" t="s">
        <v>15</v>
      </c>
    </row>
    <row r="50" spans="1:9" x14ac:dyDescent="0.2">
      <c r="A50" s="2">
        <v>44505.854728460647</v>
      </c>
      <c r="B50" s="3" t="s">
        <v>32</v>
      </c>
      <c r="C50" s="3" t="s">
        <v>10</v>
      </c>
      <c r="D50" s="3" t="s">
        <v>17</v>
      </c>
      <c r="E50" s="3" t="s">
        <v>12</v>
      </c>
      <c r="F50" s="3" t="s">
        <v>13</v>
      </c>
      <c r="G50" s="3" t="s">
        <v>14</v>
      </c>
      <c r="H50" s="3" t="s">
        <v>19</v>
      </c>
      <c r="I50" s="3" t="s">
        <v>15</v>
      </c>
    </row>
    <row r="51" spans="1:9" x14ac:dyDescent="0.2">
      <c r="A51" s="2">
        <v>44505.911184490746</v>
      </c>
      <c r="B51" s="3" t="s">
        <v>32</v>
      </c>
      <c r="C51" s="3" t="s">
        <v>10</v>
      </c>
      <c r="D51" s="3" t="s">
        <v>11</v>
      </c>
      <c r="E51" s="3" t="s">
        <v>37</v>
      </c>
      <c r="F51" s="3" t="s">
        <v>12</v>
      </c>
      <c r="G51" s="3" t="s">
        <v>33</v>
      </c>
      <c r="H51" s="3" t="s">
        <v>19</v>
      </c>
      <c r="I51" s="3" t="s">
        <v>19</v>
      </c>
    </row>
    <row r="52" spans="1:9" x14ac:dyDescent="0.2">
      <c r="A52" s="2">
        <v>44506.017494282409</v>
      </c>
      <c r="B52" s="3" t="s">
        <v>32</v>
      </c>
      <c r="C52" s="3" t="s">
        <v>10</v>
      </c>
      <c r="D52" s="3" t="s">
        <v>34</v>
      </c>
      <c r="E52" s="3" t="s">
        <v>13</v>
      </c>
      <c r="F52" s="3" t="s">
        <v>13</v>
      </c>
      <c r="G52" s="3" t="s">
        <v>42</v>
      </c>
      <c r="H52" s="3" t="s">
        <v>19</v>
      </c>
      <c r="I52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D7CF-01F6-4A58-BE86-56B518C497AD}">
  <dimension ref="B2:AO54"/>
  <sheetViews>
    <sheetView tabSelected="1" topLeftCell="X1" zoomScaleNormal="100" workbookViewId="0">
      <selection activeCell="AJ27" sqref="AJ27"/>
    </sheetView>
  </sheetViews>
  <sheetFormatPr defaultRowHeight="12.75" x14ac:dyDescent="0.2"/>
  <cols>
    <col min="1" max="1" width="9.140625" style="4"/>
    <col min="2" max="2" width="28.140625" style="4" customWidth="1"/>
    <col min="3" max="14" width="9.140625" style="4"/>
    <col min="15" max="15" width="35.140625" style="4" customWidth="1"/>
    <col min="16" max="21" width="9.140625" style="4"/>
    <col min="22" max="22" width="15.7109375" style="4" customWidth="1"/>
    <col min="23" max="28" width="9.140625" style="4"/>
    <col min="29" max="29" width="34" style="4" customWidth="1"/>
    <col min="30" max="30" width="35.28515625" style="4" customWidth="1"/>
    <col min="31" max="16384" width="9.140625" style="4"/>
  </cols>
  <sheetData>
    <row r="2" spans="2:41" ht="57.75" customHeight="1" x14ac:dyDescent="0.2">
      <c r="B2" s="4" t="str">
        <f>Ответы!C1</f>
        <v>Немного о вас: ваш возраст</v>
      </c>
      <c r="C2" s="4" t="s">
        <v>35</v>
      </c>
      <c r="D2" s="4" t="s">
        <v>10</v>
      </c>
      <c r="E2" s="4" t="s">
        <v>39</v>
      </c>
      <c r="O2" s="4" t="str">
        <f>Ответы!F1</f>
        <v>Сколько электронных адресов вами активно используется (адреса не просто существуют для указания на ненадежных сайтах)</v>
      </c>
      <c r="P2" s="4">
        <v>0</v>
      </c>
      <c r="Q2" s="6">
        <v>1</v>
      </c>
      <c r="R2" s="6" t="s">
        <v>13</v>
      </c>
      <c r="S2" s="6" t="s">
        <v>12</v>
      </c>
      <c r="T2" s="6" t="s">
        <v>43</v>
      </c>
      <c r="AC2" s="4" t="str">
        <f>Ответы!H1</f>
        <v>Доставляет ли вам сложность проверять несколько почтовых адресов на наличие новых писем?</v>
      </c>
      <c r="AD2" s="4" t="str">
        <f>Ответы!I1</f>
        <v>Хотели бы вы иметь единый доступ к письмам с нескольких ваших электронных адресов?</v>
      </c>
      <c r="AG2" s="6" t="s">
        <v>15</v>
      </c>
      <c r="AH2" s="6" t="s">
        <v>19</v>
      </c>
      <c r="AI2" s="4" t="s">
        <v>27</v>
      </c>
      <c r="AJ2" s="3" t="s">
        <v>20</v>
      </c>
      <c r="AO2" s="6" t="s">
        <v>44</v>
      </c>
    </row>
    <row r="3" spans="2:41" ht="13.5" customHeight="1" x14ac:dyDescent="0.2">
      <c r="B3" s="4" t="str">
        <f>Ответы!C2</f>
        <v>18 - 25</v>
      </c>
      <c r="C3" s="5">
        <f>IF($B3=C$2, 1, 0)</f>
        <v>0</v>
      </c>
      <c r="D3" s="5">
        <f t="shared" ref="D3:E3" si="0">IF($B3=D$2, 1, 0)</f>
        <v>1</v>
      </c>
      <c r="E3" s="5">
        <f t="shared" si="0"/>
        <v>0</v>
      </c>
      <c r="G3" s="4" t="s">
        <v>35</v>
      </c>
      <c r="H3" s="4">
        <f>SUM(C3:C53)</f>
        <v>11</v>
      </c>
      <c r="O3" s="4" t="str">
        <f>Ответы!F2</f>
        <v>до 3-х</v>
      </c>
      <c r="P3" s="5">
        <f>IF($O3=P$2, 1, 0)</f>
        <v>0</v>
      </c>
      <c r="Q3" s="5">
        <f t="shared" ref="Q3:T18" si="1">IF($O3=Q$2, 1, 0)</f>
        <v>0</v>
      </c>
      <c r="R3" s="5">
        <f t="shared" si="1"/>
        <v>1</v>
      </c>
      <c r="S3" s="5">
        <f t="shared" si="1"/>
        <v>0</v>
      </c>
      <c r="T3" s="5">
        <f t="shared" si="1"/>
        <v>0</v>
      </c>
      <c r="V3" s="4">
        <v>0</v>
      </c>
      <c r="W3" s="4">
        <f>SUM(P3:P53)</f>
        <v>0</v>
      </c>
      <c r="AC3" s="4" t="str">
        <f>Ответы!H2</f>
        <v>Да</v>
      </c>
      <c r="AD3" s="4" t="str">
        <f>Ответы!I2</f>
        <v>Да</v>
      </c>
      <c r="AF3" s="1" t="s">
        <v>7</v>
      </c>
      <c r="AG3" s="4">
        <f>COUNTIF($AC3:$AC53,AG2)</f>
        <v>6</v>
      </c>
      <c r="AH3" s="4">
        <f t="shared" ref="AH3:AJ3" si="2">COUNTIF($AC3:$AC53,AH2)</f>
        <v>32</v>
      </c>
      <c r="AI3" s="4">
        <f t="shared" si="2"/>
        <v>9</v>
      </c>
      <c r="AJ3" s="4">
        <f t="shared" si="2"/>
        <v>4</v>
      </c>
    </row>
    <row r="4" spans="2:41" x14ac:dyDescent="0.2">
      <c r="B4" s="4" t="str">
        <f>Ответы!C3</f>
        <v>18 - 25</v>
      </c>
      <c r="C4" s="5">
        <f t="shared" ref="C4:E53" si="3">IF($B4=C$2, 1, 0)</f>
        <v>0</v>
      </c>
      <c r="D4" s="5">
        <f t="shared" si="3"/>
        <v>1</v>
      </c>
      <c r="E4" s="5">
        <f t="shared" si="3"/>
        <v>0</v>
      </c>
      <c r="G4" s="4" t="s">
        <v>10</v>
      </c>
      <c r="H4" s="4">
        <f>SUM(D3:D53)</f>
        <v>38</v>
      </c>
      <c r="O4" s="4" t="str">
        <f>Ответы!F3</f>
        <v>до 3-х</v>
      </c>
      <c r="P4" s="5">
        <f t="shared" ref="P4:T35" si="4">IF($O4=P$2, 1, 0)</f>
        <v>0</v>
      </c>
      <c r="Q4" s="5">
        <f t="shared" si="1"/>
        <v>0</v>
      </c>
      <c r="R4" s="5">
        <f t="shared" si="1"/>
        <v>1</v>
      </c>
      <c r="S4" s="5">
        <f t="shared" si="1"/>
        <v>0</v>
      </c>
      <c r="T4" s="5">
        <f t="shared" si="1"/>
        <v>0</v>
      </c>
      <c r="V4" s="4">
        <v>1</v>
      </c>
      <c r="W4" s="4">
        <f>SUM(Q3:Q53)</f>
        <v>14</v>
      </c>
      <c r="AC4" s="4" t="str">
        <f>Ответы!H3</f>
        <v>Нет</v>
      </c>
      <c r="AD4" s="4" t="str">
        <f>Ответы!I3</f>
        <v>Затрудняюсь ответить</v>
      </c>
      <c r="AF4" s="1" t="s">
        <v>8</v>
      </c>
      <c r="AG4" s="4">
        <f>COUNTIF($AD3:$AD53,AG2)</f>
        <v>35</v>
      </c>
      <c r="AH4" s="4">
        <f t="shared" ref="AH4:AJ4" si="5">COUNTIF($AD3:$AD53,AH2)</f>
        <v>8</v>
      </c>
      <c r="AI4" s="4">
        <f t="shared" si="5"/>
        <v>4</v>
      </c>
      <c r="AJ4" s="4">
        <f t="shared" si="5"/>
        <v>4</v>
      </c>
    </row>
    <row r="5" spans="2:41" x14ac:dyDescent="0.2">
      <c r="B5" s="4" t="str">
        <f>Ответы!C4</f>
        <v>18 - 25</v>
      </c>
      <c r="C5" s="5">
        <f t="shared" si="3"/>
        <v>0</v>
      </c>
      <c r="D5" s="5">
        <f t="shared" si="3"/>
        <v>1</v>
      </c>
      <c r="E5" s="5">
        <f t="shared" si="3"/>
        <v>0</v>
      </c>
      <c r="G5" s="4" t="s">
        <v>39</v>
      </c>
      <c r="H5" s="4">
        <f>SUM(E3:E53)</f>
        <v>2</v>
      </c>
      <c r="O5" s="4" t="str">
        <f>Ответы!F4</f>
        <v>до 3-х</v>
      </c>
      <c r="P5" s="5">
        <f t="shared" si="4"/>
        <v>0</v>
      </c>
      <c r="Q5" s="5">
        <f t="shared" si="1"/>
        <v>0</v>
      </c>
      <c r="R5" s="5">
        <f t="shared" si="1"/>
        <v>1</v>
      </c>
      <c r="S5" s="5">
        <f t="shared" si="1"/>
        <v>0</v>
      </c>
      <c r="T5" s="5">
        <f t="shared" si="1"/>
        <v>0</v>
      </c>
      <c r="V5" s="6" t="s">
        <v>13</v>
      </c>
      <c r="W5" s="4">
        <f>SUM(R3:R53)</f>
        <v>32</v>
      </c>
      <c r="AC5" s="4" t="str">
        <f>Ответы!H4</f>
        <v>Нет</v>
      </c>
      <c r="AD5" s="4" t="str">
        <f>Ответы!I4</f>
        <v>Да</v>
      </c>
    </row>
    <row r="6" spans="2:41" x14ac:dyDescent="0.2">
      <c r="B6" s="4" t="str">
        <f>Ответы!C5</f>
        <v>18 - 25</v>
      </c>
      <c r="C6" s="5">
        <f t="shared" si="3"/>
        <v>0</v>
      </c>
      <c r="D6" s="5">
        <f t="shared" si="3"/>
        <v>1</v>
      </c>
      <c r="E6" s="5">
        <f t="shared" si="3"/>
        <v>0</v>
      </c>
      <c r="O6" s="4" t="str">
        <f>Ответы!F5</f>
        <v>до 3-х</v>
      </c>
      <c r="P6" s="5">
        <f t="shared" si="4"/>
        <v>0</v>
      </c>
      <c r="Q6" s="5">
        <f t="shared" si="1"/>
        <v>0</v>
      </c>
      <c r="R6" s="5">
        <f t="shared" si="1"/>
        <v>1</v>
      </c>
      <c r="S6" s="5">
        <f t="shared" si="1"/>
        <v>0</v>
      </c>
      <c r="T6" s="5">
        <f t="shared" si="1"/>
        <v>0</v>
      </c>
      <c r="V6" s="6" t="s">
        <v>12</v>
      </c>
      <c r="W6" s="4">
        <f>SUM(S3:S53)</f>
        <v>5</v>
      </c>
      <c r="AC6" s="4" t="str">
        <f>Ответы!H5</f>
        <v>Нет</v>
      </c>
      <c r="AD6" s="4" t="str">
        <f>Ответы!I5</f>
        <v>Да</v>
      </c>
    </row>
    <row r="7" spans="2:41" x14ac:dyDescent="0.2">
      <c r="B7" s="4" t="str">
        <f>Ответы!C6</f>
        <v>18 - 25</v>
      </c>
      <c r="C7" s="5">
        <f t="shared" si="3"/>
        <v>0</v>
      </c>
      <c r="D7" s="5">
        <f t="shared" si="3"/>
        <v>1</v>
      </c>
      <c r="E7" s="5">
        <f t="shared" si="3"/>
        <v>0</v>
      </c>
      <c r="O7" s="4" t="str">
        <f>Ответы!F6</f>
        <v>до 3-х</v>
      </c>
      <c r="P7" s="5">
        <f t="shared" si="4"/>
        <v>0</v>
      </c>
      <c r="Q7" s="5">
        <f t="shared" si="1"/>
        <v>0</v>
      </c>
      <c r="R7" s="5">
        <f t="shared" si="1"/>
        <v>1</v>
      </c>
      <c r="S7" s="5">
        <f t="shared" si="1"/>
        <v>0</v>
      </c>
      <c r="T7" s="5">
        <f t="shared" si="1"/>
        <v>0</v>
      </c>
      <c r="V7" s="6" t="s">
        <v>43</v>
      </c>
      <c r="W7" s="4">
        <f>SUM(T3:T53)</f>
        <v>0</v>
      </c>
      <c r="AC7" s="4" t="str">
        <f>Ответы!H6</f>
        <v>Не имею почтового адреса/ проверяю только один</v>
      </c>
      <c r="AD7" s="4" t="str">
        <f>Ответы!I6</f>
        <v>Затрудняюсь ответить</v>
      </c>
    </row>
    <row r="8" spans="2:41" x14ac:dyDescent="0.2">
      <c r="B8" s="4" t="str">
        <f>Ответы!C7</f>
        <v>18 - 25</v>
      </c>
      <c r="C8" s="5">
        <f t="shared" si="3"/>
        <v>0</v>
      </c>
      <c r="D8" s="5">
        <f t="shared" si="3"/>
        <v>1</v>
      </c>
      <c r="E8" s="5">
        <f t="shared" si="3"/>
        <v>0</v>
      </c>
      <c r="O8" s="4" t="str">
        <f>Ответы!F7</f>
        <v>до 3-х</v>
      </c>
      <c r="P8" s="5">
        <f t="shared" si="4"/>
        <v>0</v>
      </c>
      <c r="Q8" s="5">
        <f t="shared" si="1"/>
        <v>0</v>
      </c>
      <c r="R8" s="5">
        <f t="shared" si="1"/>
        <v>1</v>
      </c>
      <c r="S8" s="5">
        <f t="shared" si="1"/>
        <v>0</v>
      </c>
      <c r="T8" s="5">
        <f t="shared" si="1"/>
        <v>0</v>
      </c>
      <c r="AC8" s="4" t="str">
        <f>Ответы!H7</f>
        <v>Нет</v>
      </c>
      <c r="AD8" s="4" t="str">
        <f>Ответы!I7</f>
        <v>Да</v>
      </c>
    </row>
    <row r="9" spans="2:41" x14ac:dyDescent="0.2">
      <c r="B9" s="4" t="str">
        <f>Ответы!C8</f>
        <v>18 - 25</v>
      </c>
      <c r="C9" s="5">
        <f t="shared" si="3"/>
        <v>0</v>
      </c>
      <c r="D9" s="5">
        <f t="shared" si="3"/>
        <v>1</v>
      </c>
      <c r="E9" s="5">
        <f t="shared" si="3"/>
        <v>0</v>
      </c>
      <c r="O9" s="4" t="str">
        <f>Ответы!F8</f>
        <v>до 3-х</v>
      </c>
      <c r="P9" s="5">
        <f t="shared" si="4"/>
        <v>0</v>
      </c>
      <c r="Q9" s="5">
        <f t="shared" si="1"/>
        <v>0</v>
      </c>
      <c r="R9" s="5">
        <f t="shared" si="1"/>
        <v>1</v>
      </c>
      <c r="S9" s="5">
        <f t="shared" si="1"/>
        <v>0</v>
      </c>
      <c r="T9" s="5">
        <f t="shared" si="1"/>
        <v>0</v>
      </c>
      <c r="AC9" s="4" t="str">
        <f>Ответы!H8</f>
        <v>Нет</v>
      </c>
      <c r="AD9" s="4" t="str">
        <f>Ответы!I8</f>
        <v>Нет</v>
      </c>
    </row>
    <row r="10" spans="2:41" x14ac:dyDescent="0.2">
      <c r="B10" s="4" t="str">
        <f>Ответы!C9</f>
        <v>18 - 25</v>
      </c>
      <c r="C10" s="5">
        <f t="shared" si="3"/>
        <v>0</v>
      </c>
      <c r="D10" s="5">
        <f t="shared" si="3"/>
        <v>1</v>
      </c>
      <c r="E10" s="5">
        <f t="shared" si="3"/>
        <v>0</v>
      </c>
      <c r="O10" s="4">
        <f>Ответы!F9</f>
        <v>1</v>
      </c>
      <c r="P10" s="5">
        <f t="shared" si="4"/>
        <v>0</v>
      </c>
      <c r="Q10" s="5">
        <f t="shared" si="1"/>
        <v>1</v>
      </c>
      <c r="R10" s="5">
        <f t="shared" si="1"/>
        <v>0</v>
      </c>
      <c r="S10" s="5">
        <f t="shared" si="1"/>
        <v>0</v>
      </c>
      <c r="T10" s="5">
        <f t="shared" si="1"/>
        <v>0</v>
      </c>
      <c r="AC10" s="4" t="str">
        <f>Ответы!H9</f>
        <v>Не имею почтового адреса/ проверяю только один</v>
      </c>
      <c r="AD10" s="4" t="str">
        <f>Ответы!I9</f>
        <v>Да</v>
      </c>
    </row>
    <row r="11" spans="2:41" x14ac:dyDescent="0.2">
      <c r="B11" s="4" t="str">
        <f>Ответы!C10</f>
        <v>18 - 25</v>
      </c>
      <c r="C11" s="5">
        <f t="shared" si="3"/>
        <v>0</v>
      </c>
      <c r="D11" s="5">
        <f t="shared" si="3"/>
        <v>1</v>
      </c>
      <c r="E11" s="5">
        <f t="shared" si="3"/>
        <v>0</v>
      </c>
      <c r="O11" s="4">
        <f>Ответы!F10</f>
        <v>1</v>
      </c>
      <c r="P11" s="5">
        <f t="shared" si="4"/>
        <v>0</v>
      </c>
      <c r="Q11" s="5">
        <f t="shared" si="1"/>
        <v>1</v>
      </c>
      <c r="R11" s="5">
        <f t="shared" si="1"/>
        <v>0</v>
      </c>
      <c r="S11" s="5">
        <f t="shared" si="1"/>
        <v>0</v>
      </c>
      <c r="T11" s="5">
        <f t="shared" si="1"/>
        <v>0</v>
      </c>
      <c r="AC11" s="4" t="str">
        <f>Ответы!H10</f>
        <v>Нет</v>
      </c>
      <c r="AD11" s="4" t="str">
        <f>Ответы!I10</f>
        <v>Да</v>
      </c>
    </row>
    <row r="12" spans="2:41" x14ac:dyDescent="0.2">
      <c r="B12" s="4" t="str">
        <f>Ответы!C11</f>
        <v>18 - 25</v>
      </c>
      <c r="C12" s="5">
        <f t="shared" si="3"/>
        <v>0</v>
      </c>
      <c r="D12" s="5">
        <f t="shared" si="3"/>
        <v>1</v>
      </c>
      <c r="E12" s="5">
        <f t="shared" si="3"/>
        <v>0</v>
      </c>
      <c r="O12" s="4" t="str">
        <f>Ответы!F11</f>
        <v>до 3-х</v>
      </c>
      <c r="P12" s="5">
        <f t="shared" si="4"/>
        <v>0</v>
      </c>
      <c r="Q12" s="5">
        <f t="shared" si="1"/>
        <v>0</v>
      </c>
      <c r="R12" s="5">
        <f t="shared" si="1"/>
        <v>1</v>
      </c>
      <c r="S12" s="5">
        <f t="shared" si="1"/>
        <v>0</v>
      </c>
      <c r="T12" s="5">
        <f t="shared" si="1"/>
        <v>0</v>
      </c>
      <c r="AC12" s="4" t="str">
        <f>Ответы!H11</f>
        <v>Нет</v>
      </c>
      <c r="AD12" s="4" t="str">
        <f>Ответы!I11</f>
        <v>Да</v>
      </c>
    </row>
    <row r="13" spans="2:41" x14ac:dyDescent="0.2">
      <c r="B13" s="4" t="str">
        <f>Ответы!C12</f>
        <v>18 - 25</v>
      </c>
      <c r="C13" s="5">
        <f t="shared" si="3"/>
        <v>0</v>
      </c>
      <c r="D13" s="5">
        <f t="shared" si="3"/>
        <v>1</v>
      </c>
      <c r="E13" s="5">
        <f t="shared" si="3"/>
        <v>0</v>
      </c>
      <c r="O13" s="4">
        <f>Ответы!F12</f>
        <v>1</v>
      </c>
      <c r="P13" s="5">
        <f t="shared" si="4"/>
        <v>0</v>
      </c>
      <c r="Q13" s="5">
        <f t="shared" si="1"/>
        <v>1</v>
      </c>
      <c r="R13" s="5">
        <f t="shared" si="1"/>
        <v>0</v>
      </c>
      <c r="S13" s="5">
        <f t="shared" si="1"/>
        <v>0</v>
      </c>
      <c r="T13" s="5">
        <f t="shared" si="1"/>
        <v>0</v>
      </c>
      <c r="AC13" s="4" t="str">
        <f>Ответы!H12</f>
        <v>Не имею почтового адреса/ проверяю только один</v>
      </c>
      <c r="AD13" s="4" t="str">
        <f>Ответы!I12</f>
        <v>Да</v>
      </c>
    </row>
    <row r="14" spans="2:41" x14ac:dyDescent="0.2">
      <c r="B14" s="4" t="str">
        <f>Ответы!C13</f>
        <v>18 - 25</v>
      </c>
      <c r="C14" s="5">
        <f t="shared" si="3"/>
        <v>0</v>
      </c>
      <c r="D14" s="5">
        <f t="shared" si="3"/>
        <v>1</v>
      </c>
      <c r="E14" s="5">
        <f t="shared" si="3"/>
        <v>0</v>
      </c>
      <c r="O14" s="4" t="str">
        <f>Ответы!F13</f>
        <v>до 3-х</v>
      </c>
      <c r="P14" s="5">
        <f t="shared" si="4"/>
        <v>0</v>
      </c>
      <c r="Q14" s="5">
        <f t="shared" si="1"/>
        <v>0</v>
      </c>
      <c r="R14" s="5">
        <f t="shared" si="1"/>
        <v>1</v>
      </c>
      <c r="S14" s="5">
        <f t="shared" si="1"/>
        <v>0</v>
      </c>
      <c r="T14" s="5">
        <f t="shared" si="1"/>
        <v>0</v>
      </c>
      <c r="AC14" s="4" t="str">
        <f>Ответы!H13</f>
        <v>Нет</v>
      </c>
      <c r="AD14" s="4" t="str">
        <f>Ответы!I13</f>
        <v>Нет</v>
      </c>
    </row>
    <row r="15" spans="2:41" x14ac:dyDescent="0.2">
      <c r="B15" s="4" t="str">
        <f>Ответы!C14</f>
        <v>18 - 25</v>
      </c>
      <c r="C15" s="5">
        <f t="shared" si="3"/>
        <v>0</v>
      </c>
      <c r="D15" s="5">
        <f t="shared" si="3"/>
        <v>1</v>
      </c>
      <c r="E15" s="5">
        <f t="shared" si="3"/>
        <v>0</v>
      </c>
      <c r="O15" s="4" t="str">
        <f>Ответы!F14</f>
        <v>до 3-х</v>
      </c>
      <c r="P15" s="5">
        <f t="shared" si="4"/>
        <v>0</v>
      </c>
      <c r="Q15" s="5">
        <f t="shared" si="1"/>
        <v>0</v>
      </c>
      <c r="R15" s="5">
        <f t="shared" si="1"/>
        <v>1</v>
      </c>
      <c r="S15" s="5">
        <f t="shared" si="1"/>
        <v>0</v>
      </c>
      <c r="T15" s="5">
        <f t="shared" si="1"/>
        <v>0</v>
      </c>
      <c r="AC15" s="4" t="str">
        <f>Ответы!H14</f>
        <v>Затрудняюсь ответить</v>
      </c>
      <c r="AD15" s="4" t="str">
        <f>Ответы!I14</f>
        <v>Да</v>
      </c>
    </row>
    <row r="16" spans="2:41" x14ac:dyDescent="0.2">
      <c r="B16" s="4" t="str">
        <f>Ответы!C15</f>
        <v>18 - 25</v>
      </c>
      <c r="C16" s="5">
        <f t="shared" si="3"/>
        <v>0</v>
      </c>
      <c r="D16" s="5">
        <f t="shared" si="3"/>
        <v>1</v>
      </c>
      <c r="E16" s="5">
        <f t="shared" si="3"/>
        <v>0</v>
      </c>
      <c r="O16" s="4" t="str">
        <f>Ответы!F15</f>
        <v>до 3-х</v>
      </c>
      <c r="P16" s="5">
        <f t="shared" si="4"/>
        <v>0</v>
      </c>
      <c r="Q16" s="5">
        <f t="shared" si="1"/>
        <v>0</v>
      </c>
      <c r="R16" s="5">
        <f t="shared" si="1"/>
        <v>1</v>
      </c>
      <c r="S16" s="5">
        <f t="shared" si="1"/>
        <v>0</v>
      </c>
      <c r="T16" s="5">
        <f t="shared" si="1"/>
        <v>0</v>
      </c>
      <c r="AC16" s="4" t="str">
        <f>Ответы!H15</f>
        <v>Да</v>
      </c>
      <c r="AD16" s="4" t="str">
        <f>Ответы!I15</f>
        <v>Да</v>
      </c>
    </row>
    <row r="17" spans="2:30" x14ac:dyDescent="0.2">
      <c r="B17" s="4" t="str">
        <f>Ответы!C16</f>
        <v>18 - 25</v>
      </c>
      <c r="C17" s="5">
        <f t="shared" si="3"/>
        <v>0</v>
      </c>
      <c r="D17" s="5">
        <f t="shared" si="3"/>
        <v>1</v>
      </c>
      <c r="E17" s="5">
        <f t="shared" si="3"/>
        <v>0</v>
      </c>
      <c r="O17" s="4">
        <f>Ответы!F16</f>
        <v>1</v>
      </c>
      <c r="P17" s="5">
        <f t="shared" si="4"/>
        <v>0</v>
      </c>
      <c r="Q17" s="5">
        <f t="shared" si="1"/>
        <v>1</v>
      </c>
      <c r="R17" s="5">
        <f t="shared" si="1"/>
        <v>0</v>
      </c>
      <c r="S17" s="5">
        <f t="shared" si="1"/>
        <v>0</v>
      </c>
      <c r="T17" s="5">
        <f t="shared" si="1"/>
        <v>0</v>
      </c>
      <c r="AC17" s="4" t="str">
        <f>Ответы!H16</f>
        <v>Не имею почтового адреса/ проверяю только один</v>
      </c>
      <c r="AD17" s="4" t="str">
        <f>Ответы!I16</f>
        <v>Не имею почтового адреса/ проверяю только один</v>
      </c>
    </row>
    <row r="18" spans="2:30" x14ac:dyDescent="0.2">
      <c r="B18" s="4" t="str">
        <f>Ответы!C17</f>
        <v>18 - 25</v>
      </c>
      <c r="C18" s="5">
        <f t="shared" si="3"/>
        <v>0</v>
      </c>
      <c r="D18" s="5">
        <f t="shared" si="3"/>
        <v>1</v>
      </c>
      <c r="E18" s="5">
        <f t="shared" si="3"/>
        <v>0</v>
      </c>
      <c r="O18" s="4" t="str">
        <f>Ответы!F17</f>
        <v>до 3-х</v>
      </c>
      <c r="P18" s="5">
        <f t="shared" si="4"/>
        <v>0</v>
      </c>
      <c r="Q18" s="5">
        <f t="shared" si="1"/>
        <v>0</v>
      </c>
      <c r="R18" s="5">
        <f t="shared" si="1"/>
        <v>1</v>
      </c>
      <c r="S18" s="5">
        <f t="shared" si="1"/>
        <v>0</v>
      </c>
      <c r="T18" s="5">
        <f t="shared" si="1"/>
        <v>0</v>
      </c>
      <c r="AC18" s="4" t="str">
        <f>Ответы!H17</f>
        <v>Нет</v>
      </c>
      <c r="AD18" s="4" t="str">
        <f>Ответы!I17</f>
        <v>Нет</v>
      </c>
    </row>
    <row r="19" spans="2:30" x14ac:dyDescent="0.2">
      <c r="B19" s="4" t="str">
        <f>Ответы!C18</f>
        <v>18 - 25</v>
      </c>
      <c r="C19" s="5">
        <f t="shared" si="3"/>
        <v>0</v>
      </c>
      <c r="D19" s="5">
        <f t="shared" si="3"/>
        <v>1</v>
      </c>
      <c r="E19" s="5">
        <f t="shared" si="3"/>
        <v>0</v>
      </c>
      <c r="O19" s="4" t="str">
        <f>Ответы!F18</f>
        <v>до 3-х</v>
      </c>
      <c r="P19" s="5">
        <f t="shared" si="4"/>
        <v>0</v>
      </c>
      <c r="Q19" s="5">
        <f t="shared" si="4"/>
        <v>0</v>
      </c>
      <c r="R19" s="5">
        <f t="shared" si="4"/>
        <v>1</v>
      </c>
      <c r="S19" s="5">
        <f t="shared" si="4"/>
        <v>0</v>
      </c>
      <c r="T19" s="5">
        <f t="shared" si="4"/>
        <v>0</v>
      </c>
      <c r="AC19" s="4" t="str">
        <f>Ответы!H18</f>
        <v>Нет</v>
      </c>
      <c r="AD19" s="4" t="str">
        <f>Ответы!I18</f>
        <v>Да</v>
      </c>
    </row>
    <row r="20" spans="2:30" x14ac:dyDescent="0.2">
      <c r="B20" s="4" t="str">
        <f>Ответы!C19</f>
        <v>18 - 25</v>
      </c>
      <c r="C20" s="5">
        <f t="shared" si="3"/>
        <v>0</v>
      </c>
      <c r="D20" s="5">
        <f t="shared" si="3"/>
        <v>1</v>
      </c>
      <c r="E20" s="5">
        <f t="shared" si="3"/>
        <v>0</v>
      </c>
      <c r="O20" s="4">
        <f>Ответы!F19</f>
        <v>1</v>
      </c>
      <c r="P20" s="5">
        <f t="shared" si="4"/>
        <v>0</v>
      </c>
      <c r="Q20" s="5">
        <f t="shared" si="4"/>
        <v>1</v>
      </c>
      <c r="R20" s="5">
        <f t="shared" si="4"/>
        <v>0</v>
      </c>
      <c r="S20" s="5">
        <f t="shared" si="4"/>
        <v>0</v>
      </c>
      <c r="T20" s="5">
        <f t="shared" si="4"/>
        <v>0</v>
      </c>
      <c r="AC20" s="4" t="str">
        <f>Ответы!H19</f>
        <v>Да</v>
      </c>
      <c r="AD20" s="4" t="str">
        <f>Ответы!I19</f>
        <v>Да</v>
      </c>
    </row>
    <row r="21" spans="2:30" x14ac:dyDescent="0.2">
      <c r="B21" s="4" t="str">
        <f>Ответы!C20</f>
        <v>До 18</v>
      </c>
      <c r="C21" s="5">
        <f t="shared" si="3"/>
        <v>1</v>
      </c>
      <c r="D21" s="5">
        <f t="shared" si="3"/>
        <v>0</v>
      </c>
      <c r="E21" s="5">
        <f t="shared" si="3"/>
        <v>0</v>
      </c>
      <c r="O21" s="4" t="str">
        <f>Ответы!F20</f>
        <v>до 3-х</v>
      </c>
      <c r="P21" s="5">
        <f t="shared" si="4"/>
        <v>0</v>
      </c>
      <c r="Q21" s="5">
        <f t="shared" si="4"/>
        <v>0</v>
      </c>
      <c r="R21" s="5">
        <f t="shared" si="4"/>
        <v>1</v>
      </c>
      <c r="S21" s="5">
        <f t="shared" si="4"/>
        <v>0</v>
      </c>
      <c r="T21" s="5">
        <f t="shared" si="4"/>
        <v>0</v>
      </c>
      <c r="AC21" s="4" t="str">
        <f>Ответы!H20</f>
        <v>Да</v>
      </c>
      <c r="AD21" s="4" t="str">
        <f>Ответы!I20</f>
        <v>Нет</v>
      </c>
    </row>
    <row r="22" spans="2:30" x14ac:dyDescent="0.2">
      <c r="B22" s="4" t="str">
        <f>Ответы!C21</f>
        <v>18 - 25</v>
      </c>
      <c r="C22" s="5">
        <f t="shared" si="3"/>
        <v>0</v>
      </c>
      <c r="D22" s="5">
        <f t="shared" si="3"/>
        <v>1</v>
      </c>
      <c r="E22" s="5">
        <f t="shared" si="3"/>
        <v>0</v>
      </c>
      <c r="O22" s="4">
        <f>Ответы!F21</f>
        <v>1</v>
      </c>
      <c r="P22" s="5">
        <f t="shared" si="4"/>
        <v>0</v>
      </c>
      <c r="Q22" s="5">
        <f t="shared" si="4"/>
        <v>1</v>
      </c>
      <c r="R22" s="5">
        <f t="shared" si="4"/>
        <v>0</v>
      </c>
      <c r="S22" s="5">
        <f t="shared" si="4"/>
        <v>0</v>
      </c>
      <c r="T22" s="5">
        <f t="shared" si="4"/>
        <v>0</v>
      </c>
      <c r="AC22" s="4" t="str">
        <f>Ответы!H21</f>
        <v>Да</v>
      </c>
      <c r="AD22" s="4" t="str">
        <f>Ответы!I21</f>
        <v>Да</v>
      </c>
    </row>
    <row r="23" spans="2:30" x14ac:dyDescent="0.2">
      <c r="B23" s="4" t="str">
        <f>Ответы!C22</f>
        <v>18 - 25</v>
      </c>
      <c r="C23" s="5">
        <f t="shared" si="3"/>
        <v>0</v>
      </c>
      <c r="D23" s="5">
        <f t="shared" si="3"/>
        <v>1</v>
      </c>
      <c r="E23" s="5">
        <f t="shared" si="3"/>
        <v>0</v>
      </c>
      <c r="O23" s="4" t="str">
        <f>Ответы!F22</f>
        <v>до 3-х</v>
      </c>
      <c r="P23" s="5">
        <f t="shared" si="4"/>
        <v>0</v>
      </c>
      <c r="Q23" s="5">
        <f t="shared" si="4"/>
        <v>0</v>
      </c>
      <c r="R23" s="5">
        <f t="shared" si="4"/>
        <v>1</v>
      </c>
      <c r="S23" s="5">
        <f t="shared" si="4"/>
        <v>0</v>
      </c>
      <c r="T23" s="5">
        <f t="shared" si="4"/>
        <v>0</v>
      </c>
      <c r="AC23" s="4" t="str">
        <f>Ответы!H22</f>
        <v>Не имею почтового адреса/ проверяю только один</v>
      </c>
      <c r="AD23" s="4" t="str">
        <f>Ответы!I22</f>
        <v>Да</v>
      </c>
    </row>
    <row r="24" spans="2:30" x14ac:dyDescent="0.2">
      <c r="B24" s="4" t="str">
        <f>Ответы!C23</f>
        <v>18 - 25</v>
      </c>
      <c r="C24" s="5">
        <f t="shared" si="3"/>
        <v>0</v>
      </c>
      <c r="D24" s="5">
        <f t="shared" si="3"/>
        <v>1</v>
      </c>
      <c r="E24" s="5">
        <f t="shared" si="3"/>
        <v>0</v>
      </c>
      <c r="O24" s="4" t="str">
        <f>Ответы!F23</f>
        <v>до 3-х</v>
      </c>
      <c r="P24" s="5">
        <f t="shared" si="4"/>
        <v>0</v>
      </c>
      <c r="Q24" s="5">
        <f t="shared" si="4"/>
        <v>0</v>
      </c>
      <c r="R24" s="5">
        <f t="shared" si="4"/>
        <v>1</v>
      </c>
      <c r="S24" s="5">
        <f t="shared" si="4"/>
        <v>0</v>
      </c>
      <c r="T24" s="5">
        <f t="shared" si="4"/>
        <v>0</v>
      </c>
      <c r="AC24" s="4" t="str">
        <f>Ответы!H23</f>
        <v>Нет</v>
      </c>
      <c r="AD24" s="4" t="str">
        <f>Ответы!I23</f>
        <v>Нет</v>
      </c>
    </row>
    <row r="25" spans="2:30" x14ac:dyDescent="0.2">
      <c r="B25" s="4" t="str">
        <f>Ответы!C24</f>
        <v>18 - 25</v>
      </c>
      <c r="C25" s="5">
        <f t="shared" si="3"/>
        <v>0</v>
      </c>
      <c r="D25" s="5">
        <f t="shared" si="3"/>
        <v>1</v>
      </c>
      <c r="E25" s="5">
        <f t="shared" si="3"/>
        <v>0</v>
      </c>
      <c r="O25" s="4">
        <f>Ответы!F24</f>
        <v>1</v>
      </c>
      <c r="P25" s="5">
        <f t="shared" si="4"/>
        <v>0</v>
      </c>
      <c r="Q25" s="5">
        <f t="shared" si="4"/>
        <v>1</v>
      </c>
      <c r="R25" s="5">
        <f t="shared" si="4"/>
        <v>0</v>
      </c>
      <c r="S25" s="5">
        <f t="shared" si="4"/>
        <v>0</v>
      </c>
      <c r="T25" s="5">
        <f t="shared" si="4"/>
        <v>0</v>
      </c>
      <c r="AC25" s="4" t="str">
        <f>Ответы!H24</f>
        <v>Не имею почтового адреса/ проверяю только один</v>
      </c>
      <c r="AD25" s="4" t="str">
        <f>Ответы!I24</f>
        <v>Не имею почтового адреса/ проверяю только один</v>
      </c>
    </row>
    <row r="26" spans="2:30" x14ac:dyDescent="0.2">
      <c r="B26" s="4" t="str">
        <f>Ответы!C25</f>
        <v>18 - 25</v>
      </c>
      <c r="C26" s="5">
        <f t="shared" si="3"/>
        <v>0</v>
      </c>
      <c r="D26" s="5">
        <f t="shared" si="3"/>
        <v>1</v>
      </c>
      <c r="E26" s="5">
        <f t="shared" si="3"/>
        <v>0</v>
      </c>
      <c r="O26" s="4" t="str">
        <f>Ответы!F25</f>
        <v>до 3-х</v>
      </c>
      <c r="P26" s="5">
        <f t="shared" si="4"/>
        <v>0</v>
      </c>
      <c r="Q26" s="5">
        <f t="shared" si="4"/>
        <v>0</v>
      </c>
      <c r="R26" s="5">
        <f t="shared" si="4"/>
        <v>1</v>
      </c>
      <c r="S26" s="5">
        <f t="shared" si="4"/>
        <v>0</v>
      </c>
      <c r="T26" s="5">
        <f t="shared" si="4"/>
        <v>0</v>
      </c>
      <c r="AC26" s="4" t="str">
        <f>Ответы!H25</f>
        <v>Нет</v>
      </c>
      <c r="AD26" s="4" t="str">
        <f>Ответы!I25</f>
        <v>Да</v>
      </c>
    </row>
    <row r="27" spans="2:30" x14ac:dyDescent="0.2">
      <c r="B27" s="4" t="str">
        <f>Ответы!C26</f>
        <v>До 18</v>
      </c>
      <c r="C27" s="5">
        <f t="shared" si="3"/>
        <v>1</v>
      </c>
      <c r="D27" s="5">
        <f t="shared" si="3"/>
        <v>0</v>
      </c>
      <c r="E27" s="5">
        <f t="shared" si="3"/>
        <v>0</v>
      </c>
      <c r="O27" s="4">
        <f>Ответы!F26</f>
        <v>1</v>
      </c>
      <c r="P27" s="5">
        <f t="shared" si="4"/>
        <v>0</v>
      </c>
      <c r="Q27" s="5">
        <f t="shared" si="4"/>
        <v>1</v>
      </c>
      <c r="R27" s="5">
        <f t="shared" si="4"/>
        <v>0</v>
      </c>
      <c r="S27" s="5">
        <f t="shared" si="4"/>
        <v>0</v>
      </c>
      <c r="T27" s="5">
        <f t="shared" si="4"/>
        <v>0</v>
      </c>
      <c r="AC27" s="4" t="str">
        <f>Ответы!H26</f>
        <v>Нет</v>
      </c>
      <c r="AD27" s="4" t="str">
        <f>Ответы!I26</f>
        <v>Затрудняюсь ответить</v>
      </c>
    </row>
    <row r="28" spans="2:30" x14ac:dyDescent="0.2">
      <c r="B28" s="4" t="str">
        <f>Ответы!C27</f>
        <v>25+</v>
      </c>
      <c r="C28" s="5">
        <f t="shared" si="3"/>
        <v>0</v>
      </c>
      <c r="D28" s="5">
        <f t="shared" si="3"/>
        <v>0</v>
      </c>
      <c r="E28" s="5">
        <f t="shared" si="3"/>
        <v>1</v>
      </c>
      <c r="O28" s="4">
        <f>Ответы!F27</f>
        <v>1</v>
      </c>
      <c r="P28" s="5">
        <f t="shared" si="4"/>
        <v>0</v>
      </c>
      <c r="Q28" s="5">
        <f t="shared" si="4"/>
        <v>1</v>
      </c>
      <c r="R28" s="5">
        <f t="shared" si="4"/>
        <v>0</v>
      </c>
      <c r="S28" s="5">
        <f t="shared" si="4"/>
        <v>0</v>
      </c>
      <c r="T28" s="5">
        <f t="shared" si="4"/>
        <v>0</v>
      </c>
      <c r="AC28" s="4" t="str">
        <f>Ответы!H27</f>
        <v>Нет</v>
      </c>
      <c r="AD28" s="4" t="str">
        <f>Ответы!I27</f>
        <v>Да</v>
      </c>
    </row>
    <row r="29" spans="2:30" x14ac:dyDescent="0.2">
      <c r="B29" s="4" t="str">
        <f>Ответы!C28</f>
        <v>18 - 25</v>
      </c>
      <c r="C29" s="5">
        <f t="shared" si="3"/>
        <v>0</v>
      </c>
      <c r="D29" s="5">
        <f t="shared" si="3"/>
        <v>1</v>
      </c>
      <c r="E29" s="5">
        <f t="shared" si="3"/>
        <v>0</v>
      </c>
      <c r="O29" s="4" t="str">
        <f>Ответы!F28</f>
        <v>до 3-х</v>
      </c>
      <c r="P29" s="5">
        <f t="shared" si="4"/>
        <v>0</v>
      </c>
      <c r="Q29" s="5">
        <f t="shared" si="4"/>
        <v>0</v>
      </c>
      <c r="R29" s="5">
        <f t="shared" si="4"/>
        <v>1</v>
      </c>
      <c r="S29" s="5">
        <f t="shared" si="4"/>
        <v>0</v>
      </c>
      <c r="T29" s="5">
        <f t="shared" si="4"/>
        <v>0</v>
      </c>
      <c r="AC29" s="4" t="str">
        <f>Ответы!H28</f>
        <v>Нет</v>
      </c>
      <c r="AD29" s="4" t="str">
        <f>Ответы!I28</f>
        <v>Да</v>
      </c>
    </row>
    <row r="30" spans="2:30" x14ac:dyDescent="0.2">
      <c r="B30" s="4" t="str">
        <f>Ответы!C29</f>
        <v>До 18</v>
      </c>
      <c r="C30" s="5">
        <f t="shared" si="3"/>
        <v>1</v>
      </c>
      <c r="D30" s="5">
        <f t="shared" si="3"/>
        <v>0</v>
      </c>
      <c r="E30" s="5">
        <f t="shared" si="3"/>
        <v>0</v>
      </c>
      <c r="O30" s="4">
        <f>Ответы!F29</f>
        <v>1</v>
      </c>
      <c r="P30" s="5">
        <f t="shared" si="4"/>
        <v>0</v>
      </c>
      <c r="Q30" s="5">
        <f t="shared" si="4"/>
        <v>1</v>
      </c>
      <c r="R30" s="5">
        <f t="shared" si="4"/>
        <v>0</v>
      </c>
      <c r="S30" s="5">
        <f t="shared" si="4"/>
        <v>0</v>
      </c>
      <c r="T30" s="5">
        <f t="shared" si="4"/>
        <v>0</v>
      </c>
      <c r="AC30" s="4" t="str">
        <f>Ответы!H29</f>
        <v>Нет</v>
      </c>
      <c r="AD30" s="4" t="str">
        <f>Ответы!I29</f>
        <v>Да</v>
      </c>
    </row>
    <row r="31" spans="2:30" x14ac:dyDescent="0.2">
      <c r="B31" s="4" t="str">
        <f>Ответы!C30</f>
        <v>До 18</v>
      </c>
      <c r="C31" s="5">
        <f t="shared" si="3"/>
        <v>1</v>
      </c>
      <c r="D31" s="5">
        <f t="shared" si="3"/>
        <v>0</v>
      </c>
      <c r="E31" s="5">
        <f t="shared" si="3"/>
        <v>0</v>
      </c>
      <c r="O31" s="4" t="str">
        <f>Ответы!F30</f>
        <v>до 3-х</v>
      </c>
      <c r="P31" s="5">
        <f t="shared" si="4"/>
        <v>0</v>
      </c>
      <c r="Q31" s="5">
        <f t="shared" si="4"/>
        <v>0</v>
      </c>
      <c r="R31" s="5">
        <f t="shared" si="4"/>
        <v>1</v>
      </c>
      <c r="S31" s="5">
        <f t="shared" si="4"/>
        <v>0</v>
      </c>
      <c r="T31" s="5">
        <f t="shared" si="4"/>
        <v>0</v>
      </c>
      <c r="AC31" s="4" t="str">
        <f>Ответы!H30</f>
        <v>Нет</v>
      </c>
      <c r="AD31" s="4" t="str">
        <f>Ответы!I30</f>
        <v>Да</v>
      </c>
    </row>
    <row r="32" spans="2:30" x14ac:dyDescent="0.2">
      <c r="B32" s="4" t="str">
        <f>Ответы!C31</f>
        <v>18 - 25</v>
      </c>
      <c r="C32" s="5">
        <f t="shared" si="3"/>
        <v>0</v>
      </c>
      <c r="D32" s="5">
        <f t="shared" si="3"/>
        <v>1</v>
      </c>
      <c r="E32" s="5">
        <f t="shared" si="3"/>
        <v>0</v>
      </c>
      <c r="O32" s="4">
        <f>Ответы!F31</f>
        <v>1</v>
      </c>
      <c r="P32" s="5">
        <f t="shared" si="4"/>
        <v>0</v>
      </c>
      <c r="Q32" s="5">
        <f t="shared" si="4"/>
        <v>1</v>
      </c>
      <c r="R32" s="5">
        <f t="shared" si="4"/>
        <v>0</v>
      </c>
      <c r="S32" s="5">
        <f t="shared" si="4"/>
        <v>0</v>
      </c>
      <c r="T32" s="5">
        <f t="shared" si="4"/>
        <v>0</v>
      </c>
      <c r="AC32" s="4" t="str">
        <f>Ответы!H31</f>
        <v>Не имею почтового адреса/ проверяю только один</v>
      </c>
      <c r="AD32" s="4" t="str">
        <f>Ответы!I31</f>
        <v>Да</v>
      </c>
    </row>
    <row r="33" spans="2:30" x14ac:dyDescent="0.2">
      <c r="B33" s="4" t="str">
        <f>Ответы!C32</f>
        <v>18 - 25</v>
      </c>
      <c r="C33" s="5">
        <f t="shared" si="3"/>
        <v>0</v>
      </c>
      <c r="D33" s="5">
        <f t="shared" si="3"/>
        <v>1</v>
      </c>
      <c r="E33" s="5">
        <f t="shared" si="3"/>
        <v>0</v>
      </c>
      <c r="O33" s="4" t="str">
        <f>Ответы!F32</f>
        <v>до 3-х</v>
      </c>
      <c r="P33" s="5">
        <f t="shared" si="4"/>
        <v>0</v>
      </c>
      <c r="Q33" s="5">
        <f t="shared" si="4"/>
        <v>0</v>
      </c>
      <c r="R33" s="5">
        <f t="shared" si="4"/>
        <v>1</v>
      </c>
      <c r="S33" s="5">
        <f t="shared" si="4"/>
        <v>0</v>
      </c>
      <c r="T33" s="5">
        <f t="shared" si="4"/>
        <v>0</v>
      </c>
      <c r="AC33" s="4" t="str">
        <f>Ответы!H32</f>
        <v>Нет</v>
      </c>
      <c r="AD33" s="4" t="str">
        <f>Ответы!I32</f>
        <v>Не имею почтового адреса/ проверяю только один</v>
      </c>
    </row>
    <row r="34" spans="2:30" x14ac:dyDescent="0.2">
      <c r="B34" s="4" t="str">
        <f>Ответы!C33</f>
        <v>До 18</v>
      </c>
      <c r="C34" s="5">
        <f t="shared" si="3"/>
        <v>1</v>
      </c>
      <c r="D34" s="5">
        <f t="shared" si="3"/>
        <v>0</v>
      </c>
      <c r="E34" s="5">
        <f t="shared" si="3"/>
        <v>0</v>
      </c>
      <c r="O34" s="4" t="str">
        <f>Ответы!F33</f>
        <v>до 3-х</v>
      </c>
      <c r="P34" s="5">
        <f t="shared" si="4"/>
        <v>0</v>
      </c>
      <c r="Q34" s="5">
        <f t="shared" si="4"/>
        <v>0</v>
      </c>
      <c r="R34" s="5">
        <f t="shared" si="4"/>
        <v>1</v>
      </c>
      <c r="S34" s="5">
        <f t="shared" si="4"/>
        <v>0</v>
      </c>
      <c r="T34" s="5">
        <f t="shared" si="4"/>
        <v>0</v>
      </c>
      <c r="AC34" s="4" t="str">
        <f>Ответы!H33</f>
        <v>Нет</v>
      </c>
      <c r="AD34" s="4" t="str">
        <f>Ответы!I33</f>
        <v>Да</v>
      </c>
    </row>
    <row r="35" spans="2:30" x14ac:dyDescent="0.2">
      <c r="B35" s="4" t="str">
        <f>Ответы!C34</f>
        <v>До 18</v>
      </c>
      <c r="C35" s="5">
        <f t="shared" si="3"/>
        <v>1</v>
      </c>
      <c r="D35" s="5">
        <f t="shared" si="3"/>
        <v>0</v>
      </c>
      <c r="E35" s="5">
        <f t="shared" si="3"/>
        <v>0</v>
      </c>
      <c r="O35" s="4">
        <f>Ответы!F34</f>
        <v>1</v>
      </c>
      <c r="P35" s="5">
        <f t="shared" si="4"/>
        <v>0</v>
      </c>
      <c r="Q35" s="5">
        <f t="shared" si="4"/>
        <v>1</v>
      </c>
      <c r="R35" s="5">
        <f t="shared" si="4"/>
        <v>0</v>
      </c>
      <c r="S35" s="5">
        <f t="shared" si="4"/>
        <v>0</v>
      </c>
      <c r="T35" s="5">
        <f t="shared" si="4"/>
        <v>0</v>
      </c>
      <c r="AC35" s="4" t="str">
        <f>Ответы!H34</f>
        <v>Не имею почтового адреса/ проверяю только один</v>
      </c>
      <c r="AD35" s="4" t="str">
        <f>Ответы!I34</f>
        <v>Не имею почтового адреса/ проверяю только один</v>
      </c>
    </row>
    <row r="36" spans="2:30" x14ac:dyDescent="0.2">
      <c r="B36" s="4" t="str">
        <f>Ответы!C35</f>
        <v>18 - 25</v>
      </c>
      <c r="C36" s="5">
        <f t="shared" si="3"/>
        <v>0</v>
      </c>
      <c r="D36" s="5">
        <f t="shared" si="3"/>
        <v>1</v>
      </c>
      <c r="E36" s="5">
        <f t="shared" si="3"/>
        <v>0</v>
      </c>
      <c r="O36" s="4" t="str">
        <f>Ответы!F35</f>
        <v>до 5-и</v>
      </c>
      <c r="P36" s="5">
        <f t="shared" ref="P36:T53" si="6">IF($O36=P$2, 1, 0)</f>
        <v>0</v>
      </c>
      <c r="Q36" s="5">
        <f t="shared" si="6"/>
        <v>0</v>
      </c>
      <c r="R36" s="5">
        <f t="shared" si="6"/>
        <v>0</v>
      </c>
      <c r="S36" s="5">
        <f t="shared" si="6"/>
        <v>1</v>
      </c>
      <c r="T36" s="5">
        <f t="shared" si="6"/>
        <v>0</v>
      </c>
      <c r="AC36" s="4" t="str">
        <f>Ответы!H35</f>
        <v>Нет</v>
      </c>
      <c r="AD36" s="4" t="str">
        <f>Ответы!I35</f>
        <v>Да</v>
      </c>
    </row>
    <row r="37" spans="2:30" x14ac:dyDescent="0.2">
      <c r="B37" s="4" t="str">
        <f>Ответы!C36</f>
        <v>До 18</v>
      </c>
      <c r="C37" s="5">
        <f t="shared" si="3"/>
        <v>1</v>
      </c>
      <c r="D37" s="5">
        <f t="shared" si="3"/>
        <v>0</v>
      </c>
      <c r="E37" s="5">
        <f t="shared" si="3"/>
        <v>0</v>
      </c>
      <c r="O37" s="4" t="str">
        <f>Ответы!F36</f>
        <v>до 3-х</v>
      </c>
      <c r="P37" s="5">
        <f t="shared" si="6"/>
        <v>0</v>
      </c>
      <c r="Q37" s="5">
        <f t="shared" si="6"/>
        <v>0</v>
      </c>
      <c r="R37" s="5">
        <f t="shared" si="6"/>
        <v>1</v>
      </c>
      <c r="S37" s="5">
        <f t="shared" si="6"/>
        <v>0</v>
      </c>
      <c r="T37" s="5">
        <f t="shared" si="6"/>
        <v>0</v>
      </c>
      <c r="AC37" s="4" t="str">
        <f>Ответы!H36</f>
        <v>Нет</v>
      </c>
      <c r="AD37" s="4" t="str">
        <f>Ответы!I36</f>
        <v>Нет</v>
      </c>
    </row>
    <row r="38" spans="2:30" x14ac:dyDescent="0.2">
      <c r="B38" s="4" t="str">
        <f>Ответы!C37</f>
        <v>18 - 25</v>
      </c>
      <c r="C38" s="5">
        <f t="shared" si="3"/>
        <v>0</v>
      </c>
      <c r="D38" s="5">
        <f t="shared" si="3"/>
        <v>1</v>
      </c>
      <c r="E38" s="5">
        <f t="shared" si="3"/>
        <v>0</v>
      </c>
      <c r="O38" s="4" t="str">
        <f>Ответы!F37</f>
        <v>до 3-х</v>
      </c>
      <c r="P38" s="5">
        <f t="shared" si="6"/>
        <v>0</v>
      </c>
      <c r="Q38" s="5">
        <f t="shared" si="6"/>
        <v>0</v>
      </c>
      <c r="R38" s="5">
        <f t="shared" si="6"/>
        <v>1</v>
      </c>
      <c r="S38" s="5">
        <f t="shared" si="6"/>
        <v>0</v>
      </c>
      <c r="T38" s="5">
        <f t="shared" si="6"/>
        <v>0</v>
      </c>
      <c r="AC38" s="4" t="str">
        <f>Ответы!H37</f>
        <v>Нет</v>
      </c>
      <c r="AD38" s="4" t="str">
        <f>Ответы!I37</f>
        <v>Да</v>
      </c>
    </row>
    <row r="39" spans="2:30" x14ac:dyDescent="0.2">
      <c r="B39" s="4" t="str">
        <f>Ответы!C38</f>
        <v>18 - 25</v>
      </c>
      <c r="C39" s="5">
        <f t="shared" si="3"/>
        <v>0</v>
      </c>
      <c r="D39" s="5">
        <f t="shared" si="3"/>
        <v>1</v>
      </c>
      <c r="E39" s="5">
        <f t="shared" si="3"/>
        <v>0</v>
      </c>
      <c r="O39" s="4" t="str">
        <f>Ответы!F38</f>
        <v>до 3-х</v>
      </c>
      <c r="P39" s="5">
        <f t="shared" si="6"/>
        <v>0</v>
      </c>
      <c r="Q39" s="5">
        <f t="shared" si="6"/>
        <v>0</v>
      </c>
      <c r="R39" s="5">
        <f t="shared" si="6"/>
        <v>1</v>
      </c>
      <c r="S39" s="5">
        <f t="shared" si="6"/>
        <v>0</v>
      </c>
      <c r="T39" s="5">
        <f t="shared" si="6"/>
        <v>0</v>
      </c>
      <c r="AC39" s="4" t="str">
        <f>Ответы!H38</f>
        <v>Нет</v>
      </c>
      <c r="AD39" s="4" t="str">
        <f>Ответы!I38</f>
        <v>Да</v>
      </c>
    </row>
    <row r="40" spans="2:30" x14ac:dyDescent="0.2">
      <c r="B40" s="4" t="str">
        <f>Ответы!C39</f>
        <v>18 - 25</v>
      </c>
      <c r="C40" s="5">
        <f t="shared" si="3"/>
        <v>0</v>
      </c>
      <c r="D40" s="5">
        <f t="shared" si="3"/>
        <v>1</v>
      </c>
      <c r="E40" s="5">
        <f t="shared" si="3"/>
        <v>0</v>
      </c>
      <c r="O40" s="4" t="str">
        <f>Ответы!F39</f>
        <v>до 3-х</v>
      </c>
      <c r="P40" s="5">
        <f t="shared" si="6"/>
        <v>0</v>
      </c>
      <c r="Q40" s="5">
        <f t="shared" si="6"/>
        <v>0</v>
      </c>
      <c r="R40" s="5">
        <f t="shared" si="6"/>
        <v>1</v>
      </c>
      <c r="S40" s="5">
        <f t="shared" si="6"/>
        <v>0</v>
      </c>
      <c r="T40" s="5">
        <f t="shared" si="6"/>
        <v>0</v>
      </c>
      <c r="AC40" s="4" t="str">
        <f>Ответы!H39</f>
        <v>Нет</v>
      </c>
      <c r="AD40" s="4" t="str">
        <f>Ответы!I39</f>
        <v>Да</v>
      </c>
    </row>
    <row r="41" spans="2:30" x14ac:dyDescent="0.2">
      <c r="B41" s="4" t="str">
        <f>Ответы!C40</f>
        <v>18 - 25</v>
      </c>
      <c r="C41" s="5">
        <f t="shared" si="3"/>
        <v>0</v>
      </c>
      <c r="D41" s="5">
        <f t="shared" si="3"/>
        <v>1</v>
      </c>
      <c r="E41" s="5">
        <f t="shared" si="3"/>
        <v>0</v>
      </c>
      <c r="O41" s="4" t="str">
        <f>Ответы!F40</f>
        <v>до 3-х</v>
      </c>
      <c r="P41" s="5">
        <f t="shared" si="6"/>
        <v>0</v>
      </c>
      <c r="Q41" s="5">
        <f t="shared" si="6"/>
        <v>0</v>
      </c>
      <c r="R41" s="5">
        <f t="shared" si="6"/>
        <v>1</v>
      </c>
      <c r="S41" s="5">
        <f t="shared" si="6"/>
        <v>0</v>
      </c>
      <c r="T41" s="5">
        <f t="shared" si="6"/>
        <v>0</v>
      </c>
      <c r="AC41" s="4" t="str">
        <f>Ответы!H40</f>
        <v>Нет</v>
      </c>
      <c r="AD41" s="4" t="str">
        <f>Ответы!I40</f>
        <v>Да</v>
      </c>
    </row>
    <row r="42" spans="2:30" x14ac:dyDescent="0.2">
      <c r="B42" s="4" t="str">
        <f>Ответы!C41</f>
        <v>18 - 25</v>
      </c>
      <c r="C42" s="5">
        <f t="shared" si="3"/>
        <v>0</v>
      </c>
      <c r="D42" s="5">
        <f t="shared" si="3"/>
        <v>1</v>
      </c>
      <c r="E42" s="5">
        <f t="shared" si="3"/>
        <v>0</v>
      </c>
      <c r="O42" s="4">
        <f>Ответы!F41</f>
        <v>1</v>
      </c>
      <c r="P42" s="5">
        <f t="shared" si="6"/>
        <v>0</v>
      </c>
      <c r="Q42" s="5">
        <f t="shared" si="6"/>
        <v>1</v>
      </c>
      <c r="R42" s="5">
        <f t="shared" si="6"/>
        <v>0</v>
      </c>
      <c r="S42" s="5">
        <f t="shared" si="6"/>
        <v>0</v>
      </c>
      <c r="T42" s="5">
        <f t="shared" si="6"/>
        <v>0</v>
      </c>
      <c r="AC42" s="4" t="str">
        <f>Ответы!H41</f>
        <v>Затрудняюсь ответить</v>
      </c>
      <c r="AD42" s="4" t="str">
        <f>Ответы!I41</f>
        <v>Затрудняюсь ответить</v>
      </c>
    </row>
    <row r="43" spans="2:30" x14ac:dyDescent="0.2">
      <c r="B43" s="4" t="str">
        <f>Ответы!C42</f>
        <v>До 18</v>
      </c>
      <c r="C43" s="5">
        <f t="shared" si="3"/>
        <v>1</v>
      </c>
      <c r="D43" s="5">
        <f t="shared" si="3"/>
        <v>0</v>
      </c>
      <c r="E43" s="5">
        <f t="shared" si="3"/>
        <v>0</v>
      </c>
      <c r="O43" s="4" t="str">
        <f>Ответы!F42</f>
        <v>до 5-и</v>
      </c>
      <c r="P43" s="5">
        <f t="shared" si="6"/>
        <v>0</v>
      </c>
      <c r="Q43" s="5">
        <f t="shared" si="6"/>
        <v>0</v>
      </c>
      <c r="R43" s="5">
        <f t="shared" si="6"/>
        <v>0</v>
      </c>
      <c r="S43" s="5">
        <f t="shared" si="6"/>
        <v>1</v>
      </c>
      <c r="T43" s="5">
        <f t="shared" si="6"/>
        <v>0</v>
      </c>
      <c r="AC43" s="4" t="str">
        <f>Ответы!H42</f>
        <v>Нет</v>
      </c>
      <c r="AD43" s="4" t="str">
        <f>Ответы!I42</f>
        <v>Нет</v>
      </c>
    </row>
    <row r="44" spans="2:30" x14ac:dyDescent="0.2">
      <c r="B44" s="4" t="str">
        <f>Ответы!C43</f>
        <v>18 - 25</v>
      </c>
      <c r="C44" s="5">
        <f t="shared" si="3"/>
        <v>0</v>
      </c>
      <c r="D44" s="5">
        <f t="shared" si="3"/>
        <v>1</v>
      </c>
      <c r="E44" s="5">
        <f t="shared" si="3"/>
        <v>0</v>
      </c>
      <c r="O44" s="4" t="str">
        <f>Ответы!F43</f>
        <v>до 3-х</v>
      </c>
      <c r="P44" s="5">
        <f t="shared" si="6"/>
        <v>0</v>
      </c>
      <c r="Q44" s="5">
        <f t="shared" si="6"/>
        <v>0</v>
      </c>
      <c r="R44" s="5">
        <f t="shared" si="6"/>
        <v>1</v>
      </c>
      <c r="S44" s="5">
        <f t="shared" si="6"/>
        <v>0</v>
      </c>
      <c r="T44" s="5">
        <f t="shared" si="6"/>
        <v>0</v>
      </c>
      <c r="AC44" s="4" t="str">
        <f>Ответы!H43</f>
        <v>Да</v>
      </c>
      <c r="AD44" s="4" t="str">
        <f>Ответы!I43</f>
        <v>Да</v>
      </c>
    </row>
    <row r="45" spans="2:30" x14ac:dyDescent="0.2">
      <c r="B45" s="4" t="str">
        <f>Ответы!C44</f>
        <v>18 - 25</v>
      </c>
      <c r="C45" s="5">
        <f t="shared" si="3"/>
        <v>0</v>
      </c>
      <c r="D45" s="5">
        <f t="shared" si="3"/>
        <v>1</v>
      </c>
      <c r="E45" s="5">
        <f t="shared" si="3"/>
        <v>0</v>
      </c>
      <c r="O45" s="4" t="str">
        <f>Ответы!F44</f>
        <v>до 5-и</v>
      </c>
      <c r="P45" s="5">
        <f t="shared" si="6"/>
        <v>0</v>
      </c>
      <c r="Q45" s="5">
        <f t="shared" si="6"/>
        <v>0</v>
      </c>
      <c r="R45" s="5">
        <f t="shared" si="6"/>
        <v>0</v>
      </c>
      <c r="S45" s="5">
        <f t="shared" si="6"/>
        <v>1</v>
      </c>
      <c r="T45" s="5">
        <f t="shared" si="6"/>
        <v>0</v>
      </c>
      <c r="AC45" s="4" t="str">
        <f>Ответы!H44</f>
        <v>Нет</v>
      </c>
      <c r="AD45" s="4" t="str">
        <f>Ответы!I44</f>
        <v>Да</v>
      </c>
    </row>
    <row r="46" spans="2:30" x14ac:dyDescent="0.2">
      <c r="B46" s="4" t="str">
        <f>Ответы!C45</f>
        <v>До 18</v>
      </c>
      <c r="C46" s="5">
        <f t="shared" si="3"/>
        <v>1</v>
      </c>
      <c r="D46" s="5">
        <f t="shared" si="3"/>
        <v>0</v>
      </c>
      <c r="E46" s="5">
        <f t="shared" si="3"/>
        <v>0</v>
      </c>
      <c r="O46" s="4" t="str">
        <f>Ответы!F45</f>
        <v>до 5-и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1</v>
      </c>
      <c r="T46" s="5">
        <f t="shared" si="6"/>
        <v>0</v>
      </c>
      <c r="AC46" s="4" t="str">
        <f>Ответы!H45</f>
        <v>Нет</v>
      </c>
      <c r="AD46" s="4" t="str">
        <f>Ответы!I45</f>
        <v>Да</v>
      </c>
    </row>
    <row r="47" spans="2:30" x14ac:dyDescent="0.2">
      <c r="B47" s="4" t="str">
        <f>Ответы!C46</f>
        <v>18 - 25</v>
      </c>
      <c r="C47" s="5">
        <f t="shared" si="3"/>
        <v>0</v>
      </c>
      <c r="D47" s="5">
        <f t="shared" si="3"/>
        <v>1</v>
      </c>
      <c r="E47" s="5">
        <f t="shared" si="3"/>
        <v>0</v>
      </c>
      <c r="O47" s="4" t="str">
        <f>Ответы!F46</f>
        <v>до 3-х</v>
      </c>
      <c r="P47" s="5">
        <f t="shared" si="6"/>
        <v>0</v>
      </c>
      <c r="Q47" s="5">
        <f t="shared" si="6"/>
        <v>0</v>
      </c>
      <c r="R47" s="5">
        <f t="shared" si="6"/>
        <v>1</v>
      </c>
      <c r="S47" s="5">
        <f t="shared" si="6"/>
        <v>0</v>
      </c>
      <c r="T47" s="5">
        <f t="shared" si="6"/>
        <v>0</v>
      </c>
      <c r="AC47" s="4" t="str">
        <f>Ответы!H46</f>
        <v>Затрудняюсь ответить</v>
      </c>
      <c r="AD47" s="4" t="str">
        <f>Ответы!I46</f>
        <v>Да</v>
      </c>
    </row>
    <row r="48" spans="2:30" x14ac:dyDescent="0.2">
      <c r="B48" s="4" t="str">
        <f>Ответы!C47</f>
        <v>До 18</v>
      </c>
      <c r="C48" s="5">
        <f t="shared" si="3"/>
        <v>1</v>
      </c>
      <c r="D48" s="5">
        <f t="shared" si="3"/>
        <v>0</v>
      </c>
      <c r="E48" s="5">
        <f t="shared" si="3"/>
        <v>0</v>
      </c>
      <c r="O48" s="4" t="str">
        <f>Ответы!F47</f>
        <v>до 3-х</v>
      </c>
      <c r="P48" s="5">
        <f t="shared" si="6"/>
        <v>0</v>
      </c>
      <c r="Q48" s="5">
        <f t="shared" si="6"/>
        <v>0</v>
      </c>
      <c r="R48" s="5">
        <f t="shared" si="6"/>
        <v>1</v>
      </c>
      <c r="S48" s="5">
        <f t="shared" si="6"/>
        <v>0</v>
      </c>
      <c r="T48" s="5">
        <f t="shared" si="6"/>
        <v>0</v>
      </c>
      <c r="AC48" s="4" t="str">
        <f>Ответы!H47</f>
        <v>Затрудняюсь ответить</v>
      </c>
      <c r="AD48" s="4" t="str">
        <f>Ответы!I47</f>
        <v>Да</v>
      </c>
    </row>
    <row r="49" spans="2:30" x14ac:dyDescent="0.2">
      <c r="B49" s="4" t="str">
        <f>Ответы!C48</f>
        <v>До 18</v>
      </c>
      <c r="C49" s="5">
        <f t="shared" si="3"/>
        <v>1</v>
      </c>
      <c r="D49" s="5">
        <f t="shared" si="3"/>
        <v>0</v>
      </c>
      <c r="E49" s="5">
        <f t="shared" si="3"/>
        <v>0</v>
      </c>
      <c r="O49" s="4" t="str">
        <f>Ответы!F48</f>
        <v>до 3-х</v>
      </c>
      <c r="P49" s="5">
        <f t="shared" si="6"/>
        <v>0</v>
      </c>
      <c r="Q49" s="5">
        <f t="shared" si="6"/>
        <v>0</v>
      </c>
      <c r="R49" s="5">
        <f t="shared" si="6"/>
        <v>1</v>
      </c>
      <c r="S49" s="5">
        <f t="shared" si="6"/>
        <v>0</v>
      </c>
      <c r="T49" s="5">
        <f t="shared" si="6"/>
        <v>0</v>
      </c>
      <c r="AC49" s="4" t="str">
        <f>Ответы!H48</f>
        <v>Не имею почтового адреса/ проверяю только один</v>
      </c>
      <c r="AD49" s="4" t="str">
        <f>Ответы!I48</f>
        <v>Да</v>
      </c>
    </row>
    <row r="50" spans="2:30" x14ac:dyDescent="0.2">
      <c r="B50" s="4" t="str">
        <f>Ответы!C49</f>
        <v>25+</v>
      </c>
      <c r="C50" s="5">
        <f t="shared" si="3"/>
        <v>0</v>
      </c>
      <c r="D50" s="5">
        <f t="shared" si="3"/>
        <v>0</v>
      </c>
      <c r="E50" s="5">
        <f t="shared" si="3"/>
        <v>1</v>
      </c>
      <c r="O50" s="4">
        <f>Ответы!F49</f>
        <v>1</v>
      </c>
      <c r="P50" s="5">
        <f t="shared" si="6"/>
        <v>0</v>
      </c>
      <c r="Q50" s="5">
        <f t="shared" si="6"/>
        <v>1</v>
      </c>
      <c r="R50" s="5">
        <f t="shared" si="6"/>
        <v>0</v>
      </c>
      <c r="S50" s="5">
        <f t="shared" si="6"/>
        <v>0</v>
      </c>
      <c r="T50" s="5">
        <f t="shared" si="6"/>
        <v>0</v>
      </c>
      <c r="AC50" s="4" t="str">
        <f>Ответы!H49</f>
        <v>Нет</v>
      </c>
      <c r="AD50" s="4" t="str">
        <f>Ответы!I49</f>
        <v>Да</v>
      </c>
    </row>
    <row r="51" spans="2:30" x14ac:dyDescent="0.2">
      <c r="B51" s="4" t="str">
        <f>Ответы!C50</f>
        <v>18 - 25</v>
      </c>
      <c r="C51" s="5">
        <f t="shared" si="3"/>
        <v>0</v>
      </c>
      <c r="D51" s="5">
        <f t="shared" si="3"/>
        <v>1</v>
      </c>
      <c r="E51" s="5">
        <f t="shared" si="3"/>
        <v>0</v>
      </c>
      <c r="O51" s="4" t="str">
        <f>Ответы!F50</f>
        <v>до 3-х</v>
      </c>
      <c r="P51" s="5">
        <f t="shared" si="6"/>
        <v>0</v>
      </c>
      <c r="Q51" s="5">
        <f t="shared" si="6"/>
        <v>0</v>
      </c>
      <c r="R51" s="5">
        <f t="shared" si="6"/>
        <v>1</v>
      </c>
      <c r="S51" s="5">
        <f t="shared" si="6"/>
        <v>0</v>
      </c>
      <c r="T51" s="5">
        <f t="shared" si="6"/>
        <v>0</v>
      </c>
      <c r="AC51" s="4" t="str">
        <f>Ответы!H50</f>
        <v>Нет</v>
      </c>
      <c r="AD51" s="4" t="str">
        <f>Ответы!I50</f>
        <v>Да</v>
      </c>
    </row>
    <row r="52" spans="2:30" x14ac:dyDescent="0.2">
      <c r="B52" s="4" t="str">
        <f>Ответы!C51</f>
        <v>18 - 25</v>
      </c>
      <c r="C52" s="5">
        <f t="shared" si="3"/>
        <v>0</v>
      </c>
      <c r="D52" s="5">
        <f t="shared" si="3"/>
        <v>1</v>
      </c>
      <c r="E52" s="5">
        <f t="shared" si="3"/>
        <v>0</v>
      </c>
      <c r="O52" s="4" t="str">
        <f>Ответы!F51</f>
        <v>до 5-и</v>
      </c>
      <c r="P52" s="5">
        <f t="shared" si="6"/>
        <v>0</v>
      </c>
      <c r="Q52" s="5">
        <f t="shared" si="6"/>
        <v>0</v>
      </c>
      <c r="R52" s="5">
        <f t="shared" si="6"/>
        <v>0</v>
      </c>
      <c r="S52" s="5">
        <f t="shared" si="6"/>
        <v>1</v>
      </c>
      <c r="T52" s="5">
        <f t="shared" si="6"/>
        <v>0</v>
      </c>
      <c r="AC52" s="4" t="str">
        <f>Ответы!H51</f>
        <v>Нет</v>
      </c>
      <c r="AD52" s="4" t="str">
        <f>Ответы!I51</f>
        <v>Нет</v>
      </c>
    </row>
    <row r="53" spans="2:30" x14ac:dyDescent="0.2">
      <c r="B53" s="4" t="str">
        <f>Ответы!C52</f>
        <v>18 - 25</v>
      </c>
      <c r="C53" s="5">
        <f t="shared" si="3"/>
        <v>0</v>
      </c>
      <c r="D53" s="5">
        <f t="shared" si="3"/>
        <v>1</v>
      </c>
      <c r="E53" s="5">
        <f t="shared" si="3"/>
        <v>0</v>
      </c>
      <c r="O53" s="4" t="str">
        <f>Ответы!F52</f>
        <v>до 3-х</v>
      </c>
      <c r="P53" s="5">
        <f t="shared" si="6"/>
        <v>0</v>
      </c>
      <c r="Q53" s="5">
        <f t="shared" si="6"/>
        <v>0</v>
      </c>
      <c r="R53" s="5">
        <f t="shared" si="6"/>
        <v>1</v>
      </c>
      <c r="S53" s="5">
        <f t="shared" si="6"/>
        <v>0</v>
      </c>
      <c r="T53" s="5">
        <f t="shared" si="6"/>
        <v>0</v>
      </c>
      <c r="AC53" s="4" t="str">
        <f>Ответы!H52</f>
        <v>Нет</v>
      </c>
      <c r="AD53" s="4" t="str">
        <f>Ответы!I52</f>
        <v>Да</v>
      </c>
    </row>
    <row r="54" spans="2:30" x14ac:dyDescent="0.2">
      <c r="AD54" s="4">
        <f>Ответы!I53</f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Мясников</cp:lastModifiedBy>
  <dcterms:modified xsi:type="dcterms:W3CDTF">2021-11-21T15:54:34Z</dcterms:modified>
</cp:coreProperties>
</file>