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Fizica\"/>
    </mc:Choice>
  </mc:AlternateContent>
  <xr:revisionPtr revIDLastSave="0" documentId="13_ncr:1_{4F8A948F-E80A-4DA6-BDB5-BDD4495F9141}" xr6:coauthVersionLast="47" xr6:coauthVersionMax="47" xr10:uidLastSave="{00000000-0000-0000-0000-000000000000}"/>
  <bookViews>
    <workbookView xWindow="-120" yWindow="555" windowWidth="29040" windowHeight="1576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H10" i="1"/>
  <c r="H9" i="1"/>
  <c r="H14" i="1" l="1"/>
  <c r="H13" i="1"/>
  <c r="H12" i="1"/>
  <c r="H11" i="1"/>
  <c r="H8" i="1"/>
  <c r="H7" i="1"/>
  <c r="H6" i="1"/>
  <c r="H5" i="1"/>
  <c r="H4" i="1"/>
  <c r="H3" i="1"/>
  <c r="A3" i="1"/>
  <c r="C3" i="1" s="1"/>
  <c r="H2" i="1"/>
  <c r="C2" i="1"/>
  <c r="J2" i="1" s="1"/>
  <c r="B2" i="1"/>
  <c r="J3" i="1" l="1"/>
  <c r="A4" i="1"/>
  <c r="B3" i="1"/>
  <c r="C4" i="1" l="1"/>
  <c r="J4" i="1" s="1"/>
  <c r="B4" i="1"/>
  <c r="A5" i="1"/>
  <c r="C5" i="1" l="1"/>
  <c r="J5" i="1" s="1"/>
  <c r="B5" i="1"/>
  <c r="C6" i="1" l="1"/>
  <c r="J6" i="1" s="1"/>
  <c r="B6" i="1"/>
  <c r="C7" i="1" l="1"/>
  <c r="J7" i="1" s="1"/>
  <c r="B7" i="1"/>
  <c r="B10" i="1" l="1"/>
  <c r="C10" i="1"/>
  <c r="J10" i="1" s="1"/>
  <c r="B9" i="1"/>
  <c r="C9" i="1"/>
  <c r="J9" i="1" s="1"/>
  <c r="C8" i="1"/>
  <c r="J8" i="1" s="1"/>
  <c r="B8" i="1"/>
  <c r="C11" i="1" l="1"/>
  <c r="J11" i="1" s="1"/>
  <c r="B11" i="1"/>
  <c r="C12" i="1" l="1"/>
  <c r="J12" i="1" s="1"/>
  <c r="B12" i="1"/>
  <c r="C13" i="1" l="1"/>
  <c r="J13" i="1" s="1"/>
  <c r="B13" i="1"/>
  <c r="C14" i="1" l="1"/>
  <c r="J14" i="1" s="1"/>
  <c r="J16" i="1" s="1"/>
  <c r="B14" i="1"/>
</calcChain>
</file>

<file path=xl/sharedStrings.xml><?xml version="1.0" encoding="utf-8"?>
<sst xmlns="http://schemas.openxmlformats.org/spreadsheetml/2006/main" count="33" uniqueCount="9">
  <si>
    <t>ν (Hz)</t>
  </si>
  <si>
    <t>ω(rad/s)</t>
  </si>
  <si>
    <t>x=T(s)</t>
  </si>
  <si>
    <t>Tipul dreptei             .</t>
  </si>
  <si>
    <t>Tipul dreptei       .</t>
  </si>
  <si>
    <t>y=λ(m)</t>
  </si>
  <si>
    <t>\</t>
  </si>
  <si>
    <t>/</t>
  </si>
  <si>
    <t>viteza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</si>
</sst>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Determinarea vitezei sunetului in aer.</a:t>
            </a:r>
            <a:br>
              <a:rPr lang="en-US" baseline="0"/>
            </a:br>
            <a:r>
              <a:rPr lang="en-US" sz="11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Jizdan Mihai 1102A </a:t>
            </a:r>
            <a:endParaRPr lang="en-US"/>
          </a:p>
        </c:rich>
      </c:tx>
      <c:layout>
        <c:manualLayout>
          <c:xMode val="edge"/>
          <c:yMode val="edge"/>
          <c:x val="0.21769669433439898"/>
          <c:y val="3.6557506288718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0133054900016E-2"/>
          <c:y val="0.17391308011757409"/>
          <c:w val="0.84710554244480318"/>
          <c:h val="0.6442184311769094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Sheet1!$C$2:$C$14</c:f>
              <c:numCache>
                <c:formatCode>0.00E+00</c:formatCode>
                <c:ptCount val="13"/>
                <c:pt idx="0">
                  <c:v>7.6394194041252863E-4</c:v>
                </c:pt>
                <c:pt idx="1">
                  <c:v>7.3746312684365781E-4</c:v>
                </c:pt>
                <c:pt idx="2">
                  <c:v>7.1275837491090524E-4</c:v>
                </c:pt>
                <c:pt idx="3">
                  <c:v>6.8965517241379305E-4</c:v>
                </c:pt>
                <c:pt idx="4">
                  <c:v>6.680026720106881E-4</c:v>
                </c:pt>
                <c:pt idx="5">
                  <c:v>6.4766839378238344E-4</c:v>
                </c:pt>
                <c:pt idx="6">
                  <c:v>6.285355122564425E-4</c:v>
                </c:pt>
                <c:pt idx="7">
                  <c:v>6.105006105006105E-4</c:v>
                </c:pt>
                <c:pt idx="8">
                  <c:v>5.9347181008902075E-4</c:v>
                </c:pt>
                <c:pt idx="9">
                  <c:v>5.7736720554272516E-4</c:v>
                </c:pt>
                <c:pt idx="10">
                  <c:v>5.6211354693648118E-4</c:v>
                </c:pt>
                <c:pt idx="11">
                  <c:v>5.4764512595837896E-4</c:v>
                </c:pt>
                <c:pt idx="12">
                  <c:v>5.339028296849973E-4</c:v>
                </c:pt>
              </c:numCache>
            </c:numRef>
          </c:xVal>
          <c:yVal>
            <c:numRef>
              <c:f>Sheet1!$H$2:$H$14</c:f>
              <c:numCache>
                <c:formatCode>General</c:formatCode>
                <c:ptCount val="13"/>
                <c:pt idx="0">
                  <c:v>0.26400000000000007</c:v>
                </c:pt>
                <c:pt idx="1">
                  <c:v>0.26</c:v>
                </c:pt>
                <c:pt idx="2">
                  <c:v>0.249</c:v>
                </c:pt>
                <c:pt idx="3">
                  <c:v>0.23800000000000002</c:v>
                </c:pt>
                <c:pt idx="4">
                  <c:v>0.224</c:v>
                </c:pt>
                <c:pt idx="5">
                  <c:v>0.22000000000000003</c:v>
                </c:pt>
                <c:pt idx="6">
                  <c:v>0.20399999999999996</c:v>
                </c:pt>
                <c:pt idx="7">
                  <c:v>0.19999999999999998</c:v>
                </c:pt>
                <c:pt idx="8">
                  <c:v>0.19599999999999995</c:v>
                </c:pt>
                <c:pt idx="9">
                  <c:v>0.188</c:v>
                </c:pt>
                <c:pt idx="10">
                  <c:v>0.18600000000000005</c:v>
                </c:pt>
                <c:pt idx="11">
                  <c:v>0.18</c:v>
                </c:pt>
                <c:pt idx="12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1-40B4-9B60-698DB360B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538687"/>
        <c:axId val="1371527167"/>
      </c:scatterChart>
      <c:valAx>
        <c:axId val="1371538687"/>
        <c:scaling>
          <c:orientation val="minMax"/>
          <c:min val="4.900000000000002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27167"/>
        <c:crosses val="autoZero"/>
        <c:crossBetween val="midCat"/>
        <c:minorUnit val="5.0000000000000023E-5"/>
      </c:valAx>
      <c:valAx>
        <c:axId val="1371527167"/>
        <c:scaling>
          <c:orientation val="minMax"/>
          <c:max val="0.30000000000000004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3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233891</xdr:colOff>
      <xdr:row>14</xdr:row>
      <xdr:rowOff>123032</xdr:rowOff>
    </xdr:from>
    <xdr:to>
      <xdr:col>8</xdr:col>
      <xdr:colOff>433917</xdr:colOff>
      <xdr:row>36</xdr:row>
      <xdr:rowOff>74084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F1C166-4815-EAC9-C545-3500469C9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0.65024</cdr:x>
      <cdr:y>0.22572</cdr:y>
    </cdr:from>
    <cdr:to>
      <cdr:x>0.90917</cdr:x>
      <cdr:y>0.34758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68EB2B-2E3C-E1A6-757D-E010F7A56E17}"/>
            </a:ext>
          </a:extLst>
        </cdr:cNvPr>
        <cdr:cNvSpPr txBox="1"/>
      </cdr:nvSpPr>
      <cdr:spPr>
        <a:xfrm xmlns:a="http://schemas.openxmlformats.org/drawingml/2006/main">
          <a:off x="3295651" y="803561"/>
          <a:ext cx="1312334" cy="433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y</a:t>
          </a:r>
          <a:r>
            <a:rPr lang="en-US" sz="1100" baseline="0"/>
            <a:t> = 3.50E+02 m/s</a:t>
          </a:r>
          <a:endParaRPr lang="en-US" sz="1100"/>
        </a:p>
      </cdr:txBody>
    </cdr:sp>
  </cdr:relSizeAnchor>
  <cdr:relSizeAnchor xmlns:cdr="http://schemas.openxmlformats.org/drawingml/2006/chartDrawing">
    <cdr:from>
      <cdr:x>0.01963</cdr:x>
      <cdr:y>0.9019</cdr:y>
    </cdr:from>
    <cdr:to>
      <cdr:x>0.35268</cdr:x>
      <cdr:y>0.97027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285BDA3-2214-5EF1-7683-0029A803EDE9}"/>
            </a:ext>
          </a:extLst>
        </cdr:cNvPr>
        <cdr:cNvSpPr txBox="1"/>
      </cdr:nvSpPr>
      <cdr:spPr>
        <a:xfrm xmlns:a="http://schemas.openxmlformats.org/drawingml/2006/main">
          <a:off x="99484" y="3210718"/>
          <a:ext cx="1688042" cy="243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Viteza:</a:t>
          </a:r>
          <a:r>
            <a:rPr lang="en-US" sz="1100" baseline="0"/>
            <a:t> 350 m/s</a:t>
          </a: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topLeftCell="A4" zoomScale="160" zoomScaleNormal="160" workbookViewId="0">
      <selection activeCell="L19" sqref="L19"/>
    </sheetView>
  </sheetViews>
  <sheetFormatPr defaultColWidth="11.5703125" defaultRowHeight="12.75" x14ac:dyDescent="0.2"/>
  <cols>
    <col min="1" max="1" width="8.140625" customWidth="1"/>
    <col min="2" max="2" width="9.7109375" customWidth="1"/>
    <col min="3" max="3" width="9.42578125" customWidth="1"/>
    <col min="4" max="5" width="8" customWidth="1"/>
    <col min="6" max="6" width="9.140625" customWidth="1"/>
    <col min="7" max="7" width="9" customWidth="1"/>
    <col min="10" max="10" width="11.5703125" customWidth="1"/>
  </cols>
  <sheetData>
    <row r="1" spans="1:10" ht="39.6" customHeight="1" x14ac:dyDescent="0.2">
      <c r="A1" s="1" t="s">
        <v>0</v>
      </c>
      <c r="B1" s="2" t="s">
        <v>1</v>
      </c>
      <c r="C1" s="2" t="s">
        <v>2</v>
      </c>
      <c r="D1" s="2"/>
      <c r="E1" s="3" t="s">
        <v>3</v>
      </c>
      <c r="F1" s="2"/>
      <c r="G1" s="3" t="s">
        <v>4</v>
      </c>
      <c r="H1" t="s">
        <v>5</v>
      </c>
      <c r="J1" t="s">
        <v>8</v>
      </c>
    </row>
    <row r="2" spans="1:10" x14ac:dyDescent="0.2">
      <c r="A2">
        <v>1309</v>
      </c>
      <c r="B2" s="4">
        <f t="shared" ref="B2:B14" si="0">2*PI()*A2</f>
        <v>8224.6895670980775</v>
      </c>
      <c r="C2" s="5">
        <f t="shared" ref="C2:C14" si="1">1/A2</f>
        <v>7.6394194041252863E-4</v>
      </c>
      <c r="D2">
        <v>0.14799999999999999</v>
      </c>
      <c r="E2" s="6" t="s">
        <v>6</v>
      </c>
      <c r="F2">
        <v>0.28000000000000003</v>
      </c>
      <c r="G2" s="6" t="s">
        <v>7</v>
      </c>
      <c r="H2">
        <f t="shared" ref="H2:H14" si="2">IF(G2=E2,ABS(F2-D2),2*ABS(F2-D2))</f>
        <v>0.26400000000000007</v>
      </c>
      <c r="J2" s="5">
        <f>H2/C2</f>
        <v>345.57600000000008</v>
      </c>
    </row>
    <row r="3" spans="1:10" x14ac:dyDescent="0.2">
      <c r="A3">
        <f t="shared" ref="A3:A14" si="3">A2+47</f>
        <v>1356</v>
      </c>
      <c r="B3" s="4">
        <f t="shared" si="0"/>
        <v>8519.9992765355182</v>
      </c>
      <c r="C3" s="5">
        <f t="shared" si="1"/>
        <v>7.3746312684365781E-4</v>
      </c>
      <c r="D3">
        <v>0.19</v>
      </c>
      <c r="E3" s="6" t="s">
        <v>6</v>
      </c>
      <c r="F3">
        <v>0.32</v>
      </c>
      <c r="G3" s="6" t="s">
        <v>7</v>
      </c>
      <c r="H3">
        <f t="shared" si="2"/>
        <v>0.26</v>
      </c>
      <c r="J3" s="5">
        <f t="shared" ref="J3:J14" si="4">H3/C3</f>
        <v>352.56</v>
      </c>
    </row>
    <row r="4" spans="1:10" x14ac:dyDescent="0.2">
      <c r="A4">
        <f t="shared" si="3"/>
        <v>1403</v>
      </c>
      <c r="B4" s="4">
        <f t="shared" si="0"/>
        <v>8815.3089859729589</v>
      </c>
      <c r="C4" s="5">
        <f t="shared" si="1"/>
        <v>7.1275837491090524E-4</v>
      </c>
      <c r="D4">
        <v>0.12</v>
      </c>
      <c r="E4" s="6" t="s">
        <v>7</v>
      </c>
      <c r="F4">
        <v>0.36899999999999999</v>
      </c>
      <c r="G4" s="6" t="s">
        <v>7</v>
      </c>
      <c r="H4">
        <f t="shared" si="2"/>
        <v>0.249</v>
      </c>
      <c r="J4" s="5">
        <f t="shared" si="4"/>
        <v>349.34699999999998</v>
      </c>
    </row>
    <row r="5" spans="1:10" x14ac:dyDescent="0.2">
      <c r="A5">
        <f t="shared" si="3"/>
        <v>1450</v>
      </c>
      <c r="B5" s="4">
        <f t="shared" si="0"/>
        <v>9110.6186954103996</v>
      </c>
      <c r="C5" s="5">
        <f t="shared" si="1"/>
        <v>6.8965517241379305E-4</v>
      </c>
      <c r="D5">
        <v>4.9000000000000002E-2</v>
      </c>
      <c r="E5" s="6" t="s">
        <v>6</v>
      </c>
      <c r="F5">
        <v>0.16800000000000001</v>
      </c>
      <c r="G5" s="6" t="s">
        <v>7</v>
      </c>
      <c r="H5">
        <f t="shared" si="2"/>
        <v>0.23800000000000002</v>
      </c>
      <c r="J5" s="5">
        <f t="shared" si="4"/>
        <v>345.10000000000008</v>
      </c>
    </row>
    <row r="6" spans="1:10" x14ac:dyDescent="0.2">
      <c r="A6">
        <f t="shared" si="3"/>
        <v>1497</v>
      </c>
      <c r="B6" s="4">
        <f t="shared" si="0"/>
        <v>9405.9284048478403</v>
      </c>
      <c r="C6" s="5">
        <f t="shared" si="1"/>
        <v>6.680026720106881E-4</v>
      </c>
      <c r="D6">
        <v>1.2E-2</v>
      </c>
      <c r="E6" s="6" t="s">
        <v>7</v>
      </c>
      <c r="F6">
        <v>0.124</v>
      </c>
      <c r="G6" s="6" t="s">
        <v>6</v>
      </c>
      <c r="H6">
        <f t="shared" si="2"/>
        <v>0.224</v>
      </c>
      <c r="J6" s="5">
        <f t="shared" si="4"/>
        <v>335.32799999999997</v>
      </c>
    </row>
    <row r="7" spans="1:10" x14ac:dyDescent="0.2">
      <c r="A7">
        <f t="shared" si="3"/>
        <v>1544</v>
      </c>
      <c r="B7" s="4">
        <f t="shared" si="0"/>
        <v>9701.238114285281</v>
      </c>
      <c r="C7" s="5">
        <f t="shared" si="1"/>
        <v>6.4766839378238344E-4</v>
      </c>
      <c r="D7">
        <v>0.16500000000000001</v>
      </c>
      <c r="E7" s="6" t="s">
        <v>6</v>
      </c>
      <c r="F7">
        <v>0.27500000000000002</v>
      </c>
      <c r="G7" s="6" t="s">
        <v>7</v>
      </c>
      <c r="H7">
        <f t="shared" si="2"/>
        <v>0.22000000000000003</v>
      </c>
      <c r="J7" s="5">
        <f t="shared" si="4"/>
        <v>339.68</v>
      </c>
    </row>
    <row r="8" spans="1:10" x14ac:dyDescent="0.2">
      <c r="A8">
        <f t="shared" si="3"/>
        <v>1591</v>
      </c>
      <c r="B8" s="4">
        <f t="shared" si="0"/>
        <v>9996.5478237227217</v>
      </c>
      <c r="C8" s="5">
        <f t="shared" si="1"/>
        <v>6.285355122564425E-4</v>
      </c>
      <c r="D8">
        <v>4.1000000000000002E-2</v>
      </c>
      <c r="E8" s="6" t="s">
        <v>6</v>
      </c>
      <c r="F8">
        <v>0.14299999999999999</v>
      </c>
      <c r="G8" s="6" t="s">
        <v>7</v>
      </c>
      <c r="H8">
        <f t="shared" si="2"/>
        <v>0.20399999999999996</v>
      </c>
      <c r="J8" s="5">
        <f t="shared" si="4"/>
        <v>324.56399999999991</v>
      </c>
    </row>
    <row r="9" spans="1:10" x14ac:dyDescent="0.2">
      <c r="A9">
        <f t="shared" si="3"/>
        <v>1638</v>
      </c>
      <c r="B9" s="4">
        <f t="shared" si="0"/>
        <v>10291.857533160162</v>
      </c>
      <c r="C9" s="5">
        <f t="shared" si="1"/>
        <v>6.105006105006105E-4</v>
      </c>
      <c r="D9">
        <v>7.2999999999999995E-2</v>
      </c>
      <c r="E9" s="6" t="s">
        <v>6</v>
      </c>
      <c r="F9">
        <v>0.17299999999999999</v>
      </c>
      <c r="G9" s="6" t="s">
        <v>7</v>
      </c>
      <c r="H9">
        <f t="shared" si="2"/>
        <v>0.19999999999999998</v>
      </c>
      <c r="J9" s="5">
        <f t="shared" si="4"/>
        <v>327.59999999999997</v>
      </c>
    </row>
    <row r="10" spans="1:10" x14ac:dyDescent="0.2">
      <c r="A10">
        <f t="shared" si="3"/>
        <v>1685</v>
      </c>
      <c r="B10" s="4">
        <f t="shared" si="0"/>
        <v>10587.167242597603</v>
      </c>
      <c r="C10" s="5">
        <f t="shared" si="1"/>
        <v>5.9347181008902075E-4</v>
      </c>
      <c r="D10">
        <v>0.20300000000000001</v>
      </c>
      <c r="E10" s="6" t="s">
        <v>7</v>
      </c>
      <c r="F10">
        <v>0.30099999999999999</v>
      </c>
      <c r="G10" s="6" t="s">
        <v>6</v>
      </c>
      <c r="H10">
        <f t="shared" si="2"/>
        <v>0.19599999999999995</v>
      </c>
      <c r="J10" s="5">
        <f t="shared" si="4"/>
        <v>330.25999999999993</v>
      </c>
    </row>
    <row r="11" spans="1:10" x14ac:dyDescent="0.2">
      <c r="A11">
        <f t="shared" si="3"/>
        <v>1732</v>
      </c>
      <c r="B11" s="4">
        <f t="shared" si="0"/>
        <v>10882.476952035044</v>
      </c>
      <c r="C11" s="5">
        <f t="shared" si="1"/>
        <v>5.7736720554272516E-4</v>
      </c>
      <c r="D11">
        <v>5.3999999999999999E-2</v>
      </c>
      <c r="E11" s="6" t="s">
        <v>7</v>
      </c>
      <c r="F11">
        <v>0.24199999999999999</v>
      </c>
      <c r="G11" s="6" t="s">
        <v>7</v>
      </c>
      <c r="H11">
        <f t="shared" si="2"/>
        <v>0.188</v>
      </c>
      <c r="J11" s="5">
        <f t="shared" si="4"/>
        <v>325.61599999999999</v>
      </c>
    </row>
    <row r="12" spans="1:10" x14ac:dyDescent="0.2">
      <c r="A12">
        <f t="shared" si="3"/>
        <v>1779</v>
      </c>
      <c r="B12" s="4">
        <f t="shared" si="0"/>
        <v>11177.786661472484</v>
      </c>
      <c r="C12" s="5">
        <f t="shared" si="1"/>
        <v>5.6211354693648118E-4</v>
      </c>
      <c r="D12">
        <v>0.186</v>
      </c>
      <c r="E12" s="6" t="s">
        <v>6</v>
      </c>
      <c r="F12">
        <v>0.27900000000000003</v>
      </c>
      <c r="G12" s="6" t="s">
        <v>7</v>
      </c>
      <c r="H12">
        <f t="shared" si="2"/>
        <v>0.18600000000000005</v>
      </c>
      <c r="J12" s="5">
        <f t="shared" si="4"/>
        <v>330.89400000000012</v>
      </c>
    </row>
    <row r="13" spans="1:10" x14ac:dyDescent="0.2">
      <c r="A13">
        <f t="shared" si="3"/>
        <v>1826</v>
      </c>
      <c r="B13" s="4">
        <f t="shared" si="0"/>
        <v>11473.096370909925</v>
      </c>
      <c r="C13" s="5">
        <f t="shared" si="1"/>
        <v>5.4764512595837896E-4</v>
      </c>
      <c r="D13">
        <v>0.124</v>
      </c>
      <c r="E13" s="6" t="s">
        <v>7</v>
      </c>
      <c r="F13">
        <v>0.30399999999999999</v>
      </c>
      <c r="G13" s="6" t="s">
        <v>7</v>
      </c>
      <c r="H13">
        <f t="shared" si="2"/>
        <v>0.18</v>
      </c>
      <c r="J13" s="5">
        <f t="shared" si="4"/>
        <v>328.68</v>
      </c>
    </row>
    <row r="14" spans="1:10" x14ac:dyDescent="0.2">
      <c r="A14">
        <f t="shared" si="3"/>
        <v>1873</v>
      </c>
      <c r="B14" s="4">
        <f t="shared" si="0"/>
        <v>11768.406080347366</v>
      </c>
      <c r="C14" s="5">
        <f t="shared" si="1"/>
        <v>5.339028296849973E-4</v>
      </c>
      <c r="D14">
        <v>0.124</v>
      </c>
      <c r="E14" s="6" t="s">
        <v>7</v>
      </c>
      <c r="F14">
        <v>0.214</v>
      </c>
      <c r="G14" s="6" t="s">
        <v>6</v>
      </c>
      <c r="H14">
        <f t="shared" si="2"/>
        <v>0.18</v>
      </c>
      <c r="J14" s="5">
        <f t="shared" si="4"/>
        <v>337.14</v>
      </c>
    </row>
    <row r="16" spans="1:10" x14ac:dyDescent="0.2">
      <c r="J16" s="5">
        <f>AVERAGE(J2:J14)</f>
        <v>336.33423076923077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Mihai Jizdan</cp:lastModifiedBy>
  <cp:revision>2</cp:revision>
  <cp:lastPrinted>2024-10-31T16:33:59Z</cp:lastPrinted>
  <dcterms:created xsi:type="dcterms:W3CDTF">2024-10-11T10:47:17Z</dcterms:created>
  <dcterms:modified xsi:type="dcterms:W3CDTF">2024-10-31T18:44:47Z</dcterms:modified>
  <dc:language>en-US</dc:language>
</cp:coreProperties>
</file>