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Fizica\"/>
    </mc:Choice>
  </mc:AlternateContent>
  <xr:revisionPtr revIDLastSave="0" documentId="13_ncr:1_{E77D842D-B69A-473A-B75E-7AF807AE28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H2" i="1"/>
  <c r="F2" i="1"/>
  <c r="E2" i="1"/>
  <c r="D2" i="1"/>
</calcChain>
</file>

<file path=xl/sharedStrings.xml><?xml version="1.0" encoding="utf-8"?>
<sst xmlns="http://schemas.openxmlformats.org/spreadsheetml/2006/main" count="8" uniqueCount="8">
  <si>
    <t>T/°C</t>
  </si>
  <si>
    <t>U/V</t>
  </si>
  <si>
    <t>I/mA</t>
  </si>
  <si>
    <t>I(A)</t>
  </si>
  <si>
    <t>x=T(K)</t>
  </si>
  <si>
    <t>x2=1/T(K^-1)</t>
  </si>
  <si>
    <r>
      <t>y1=R(</t>
    </r>
    <r>
      <rPr>
        <sz val="11"/>
        <color theme="1"/>
        <rFont val="Calibri"/>
        <family val="2"/>
      </rPr>
      <t>Ω)</t>
    </r>
  </si>
  <si>
    <t>y2=ln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</si>
</sst>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"/>
    <numFmt numFmtId="169" formatCode="0.000000"/>
    <numFmt numFmtId="171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Variatia</a:t>
            </a:r>
            <a:r>
              <a:rPr lang="en-US" baseline="0"/>
              <a:t> rezistentei fata de temperatura</a:t>
            </a:r>
          </a:p>
          <a:p>
            <a:pPr>
              <a:defRPr/>
            </a:pPr>
            <a:r>
              <a:rPr lang="en-US" baseline="0"/>
              <a:t>Jizdan Mihai 1102A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6498400028763532E-2"/>
                  <c:y val="-0.47869914517041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Sheet1!$E$2:$E$47</c:f>
              <c:numCache>
                <c:formatCode>0.00</c:formatCode>
                <c:ptCount val="46"/>
                <c:pt idx="0">
                  <c:v>378.55566253662096</c:v>
                </c:pt>
                <c:pt idx="1">
                  <c:v>378.45565643310499</c:v>
                </c:pt>
                <c:pt idx="2">
                  <c:v>378.55566253662096</c:v>
                </c:pt>
                <c:pt idx="3">
                  <c:v>378.55566253662096</c:v>
                </c:pt>
                <c:pt idx="4">
                  <c:v>378.45565643310499</c:v>
                </c:pt>
                <c:pt idx="5">
                  <c:v>378.23565521240198</c:v>
                </c:pt>
                <c:pt idx="6">
                  <c:v>378.23565521240198</c:v>
                </c:pt>
                <c:pt idx="7">
                  <c:v>378.02565612793001</c:v>
                </c:pt>
                <c:pt idx="8">
                  <c:v>377.70565643310499</c:v>
                </c:pt>
                <c:pt idx="9">
                  <c:v>377.385656738281</c:v>
                </c:pt>
                <c:pt idx="10">
                  <c:v>377.06565704345701</c:v>
                </c:pt>
                <c:pt idx="11">
                  <c:v>376.74565734863296</c:v>
                </c:pt>
                <c:pt idx="12">
                  <c:v>376.31565704345701</c:v>
                </c:pt>
                <c:pt idx="13">
                  <c:v>375.99565734863296</c:v>
                </c:pt>
                <c:pt idx="14">
                  <c:v>375.56565704345701</c:v>
                </c:pt>
                <c:pt idx="15">
                  <c:v>375.14565887451198</c:v>
                </c:pt>
                <c:pt idx="16">
                  <c:v>374.60565795898401</c:v>
                </c:pt>
                <c:pt idx="17">
                  <c:v>374.17565765380897</c:v>
                </c:pt>
                <c:pt idx="18">
                  <c:v>373.53565826415996</c:v>
                </c:pt>
                <c:pt idx="19">
                  <c:v>372.8956588745117</c:v>
                </c:pt>
                <c:pt idx="20">
                  <c:v>372.36566009521476</c:v>
                </c:pt>
                <c:pt idx="21">
                  <c:v>371.72566070556638</c:v>
                </c:pt>
                <c:pt idx="22">
                  <c:v>371.51566162109378</c:v>
                </c:pt>
                <c:pt idx="23">
                  <c:v>370.87566223144529</c:v>
                </c:pt>
                <c:pt idx="24">
                  <c:v>370.34565582275388</c:v>
                </c:pt>
                <c:pt idx="25">
                  <c:v>369.80566253662107</c:v>
                </c:pt>
                <c:pt idx="26">
                  <c:v>369.27565612792966</c:v>
                </c:pt>
                <c:pt idx="27">
                  <c:v>368.84565582275388</c:v>
                </c:pt>
                <c:pt idx="28">
                  <c:v>368.31565704345701</c:v>
                </c:pt>
                <c:pt idx="29">
                  <c:v>367.78565826416019</c:v>
                </c:pt>
                <c:pt idx="30">
                  <c:v>367.1456588745117</c:v>
                </c:pt>
                <c:pt idx="31">
                  <c:v>366.61566009521476</c:v>
                </c:pt>
                <c:pt idx="32">
                  <c:v>366.07565917968748</c:v>
                </c:pt>
                <c:pt idx="33">
                  <c:v>365.5456604003906</c:v>
                </c:pt>
                <c:pt idx="34">
                  <c:v>365.12566223144529</c:v>
                </c:pt>
                <c:pt idx="35">
                  <c:v>364.58566131591795</c:v>
                </c:pt>
                <c:pt idx="36">
                  <c:v>364.05566253662107</c:v>
                </c:pt>
                <c:pt idx="37">
                  <c:v>363.63565673828117</c:v>
                </c:pt>
                <c:pt idx="38">
                  <c:v>363.20565643310545</c:v>
                </c:pt>
                <c:pt idx="39">
                  <c:v>362.88565673828117</c:v>
                </c:pt>
                <c:pt idx="40">
                  <c:v>362.46565856933586</c:v>
                </c:pt>
                <c:pt idx="41">
                  <c:v>362.03565826416019</c:v>
                </c:pt>
                <c:pt idx="42">
                  <c:v>361.50565948486326</c:v>
                </c:pt>
                <c:pt idx="43">
                  <c:v>360.97566070556638</c:v>
                </c:pt>
                <c:pt idx="44">
                  <c:v>360.5456604003906</c:v>
                </c:pt>
                <c:pt idx="45">
                  <c:v>360.12566223144529</c:v>
                </c:pt>
              </c:numCache>
            </c:numRef>
          </c:xVal>
          <c:yVal>
            <c:numRef>
              <c:f>Sheet1!$G$2:$G$47</c:f>
              <c:numCache>
                <c:formatCode>0.00</c:formatCode>
                <c:ptCount val="46"/>
                <c:pt idx="0">
                  <c:v>41.849168272644903</c:v>
                </c:pt>
                <c:pt idx="1">
                  <c:v>41.849168272644903</c:v>
                </c:pt>
                <c:pt idx="2">
                  <c:v>41.849168272644903</c:v>
                </c:pt>
                <c:pt idx="3">
                  <c:v>42.602208080916164</c:v>
                </c:pt>
                <c:pt idx="4">
                  <c:v>42.602208080916164</c:v>
                </c:pt>
                <c:pt idx="5">
                  <c:v>42.602208080916164</c:v>
                </c:pt>
                <c:pt idx="6">
                  <c:v>42.602208080916164</c:v>
                </c:pt>
                <c:pt idx="7">
                  <c:v>43.355255369987823</c:v>
                </c:pt>
                <c:pt idx="8">
                  <c:v>43.51911251403294</c:v>
                </c:pt>
                <c:pt idx="9">
                  <c:v>44.274998366025599</c:v>
                </c:pt>
                <c:pt idx="10">
                  <c:v>45.030884218018265</c:v>
                </c:pt>
                <c:pt idx="11">
                  <c:v>46.018677153077363</c:v>
                </c:pt>
                <c:pt idx="12">
                  <c:v>46.542663431076974</c:v>
                </c:pt>
                <c:pt idx="13">
                  <c:v>47.172569559249851</c:v>
                </c:pt>
                <c:pt idx="14">
                  <c:v>47.172569559249851</c:v>
                </c:pt>
                <c:pt idx="15">
                  <c:v>47.92845541124251</c:v>
                </c:pt>
                <c:pt idx="16">
                  <c:v>49.440234624301226</c:v>
                </c:pt>
                <c:pt idx="17">
                  <c:v>49.440234624301226</c:v>
                </c:pt>
                <c:pt idx="18">
                  <c:v>50.196120476293878</c:v>
                </c:pt>
                <c:pt idx="19">
                  <c:v>50.196120476293878</c:v>
                </c:pt>
                <c:pt idx="20">
                  <c:v>51.387704927549414</c:v>
                </c:pt>
                <c:pt idx="21">
                  <c:v>52.140744735820675</c:v>
                </c:pt>
                <c:pt idx="22">
                  <c:v>52.140744735820675</c:v>
                </c:pt>
                <c:pt idx="23">
                  <c:v>52.893784544091936</c:v>
                </c:pt>
                <c:pt idx="24">
                  <c:v>53.64682435236319</c:v>
                </c:pt>
                <c:pt idx="25">
                  <c:v>54.605470882576846</c:v>
                </c:pt>
                <c:pt idx="26">
                  <c:v>54.399871641434856</c:v>
                </c:pt>
                <c:pt idx="27">
                  <c:v>55.78044587006552</c:v>
                </c:pt>
                <c:pt idx="28">
                  <c:v>56.873135947628214</c:v>
                </c:pt>
                <c:pt idx="29">
                  <c:v>58.258927927793749</c:v>
                </c:pt>
                <c:pt idx="30">
                  <c:v>59.014813779786408</c:v>
                </c:pt>
                <c:pt idx="31">
                  <c:v>60.526592992845124</c:v>
                </c:pt>
                <c:pt idx="32">
                  <c:v>60.926234101653399</c:v>
                </c:pt>
                <c:pt idx="33">
                  <c:v>61.67927390992466</c:v>
                </c:pt>
                <c:pt idx="34">
                  <c:v>63.185361007267701</c:v>
                </c:pt>
                <c:pt idx="35">
                  <c:v>64.691440623810223</c:v>
                </c:pt>
                <c:pt idx="36">
                  <c:v>65.691829251120737</c:v>
                </c:pt>
                <c:pt idx="37">
                  <c:v>66.825062141512547</c:v>
                </c:pt>
                <c:pt idx="38">
                  <c:v>67.833507083278803</c:v>
                </c:pt>
                <c:pt idx="39">
                  <c:v>68.589400444344861</c:v>
                </c:pt>
                <c:pt idx="40">
                  <c:v>69.345286296337633</c:v>
                </c:pt>
                <c:pt idx="41">
                  <c:v>69.837228855398109</c:v>
                </c:pt>
                <c:pt idx="42">
                  <c:v>70.590276144469769</c:v>
                </c:pt>
                <c:pt idx="43">
                  <c:v>72.368837213381681</c:v>
                </c:pt>
                <c:pt idx="44">
                  <c:v>72.368837213381681</c:v>
                </c:pt>
                <c:pt idx="45">
                  <c:v>73.754636702620473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A-46DF-8679-1EB830293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816511"/>
        <c:axId val="1104816031"/>
      </c:scatterChart>
      <c:valAx>
        <c:axId val="1104816511"/>
        <c:scaling>
          <c:orientation val="minMax"/>
          <c:max val="380"/>
          <c:min val="3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16031"/>
        <c:crosses val="autoZero"/>
        <c:crossBetween val="midCat"/>
      </c:valAx>
      <c:valAx>
        <c:axId val="110481603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1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Variatia rezistentei fata de temperatura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Jizdan Mihai 1102A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22966526717367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400021872265966"/>
                  <c:y val="-2.72145669291338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Sheet1!$F$2:$F$47</c:f>
              <c:numCache>
                <c:formatCode>0.00000000</c:formatCode>
                <c:ptCount val="46"/>
                <c:pt idx="0">
                  <c:v>2.6416194471883285E-3</c:v>
                </c:pt>
                <c:pt idx="1">
                  <c:v>2.6423174895174486E-3</c:v>
                </c:pt>
                <c:pt idx="2">
                  <c:v>2.6416194471883285E-3</c:v>
                </c:pt>
                <c:pt idx="3">
                  <c:v>2.6416194471883285E-3</c:v>
                </c:pt>
                <c:pt idx="4">
                  <c:v>2.6423174895174486E-3</c:v>
                </c:pt>
                <c:pt idx="5">
                  <c:v>2.6438543966417977E-3</c:v>
                </c:pt>
                <c:pt idx="6">
                  <c:v>2.6438543966417977E-3</c:v>
                </c:pt>
                <c:pt idx="7">
                  <c:v>2.6453230985507073E-3</c:v>
                </c:pt>
                <c:pt idx="8">
                  <c:v>2.6475642685459991E-3</c:v>
                </c:pt>
                <c:pt idx="9">
                  <c:v>2.6498092392883534E-3</c:v>
                </c:pt>
                <c:pt idx="10">
                  <c:v>2.6520580204543779E-3</c:v>
                </c:pt>
                <c:pt idx="11">
                  <c:v>2.6543106217535506E-3</c:v>
                </c:pt>
                <c:pt idx="12">
                  <c:v>2.6573435924950625E-3</c:v>
                </c:pt>
                <c:pt idx="13">
                  <c:v>2.6596051854736557E-3</c:v>
                </c:pt>
                <c:pt idx="14">
                  <c:v>2.6626502749805187E-3</c:v>
                </c:pt>
                <c:pt idx="15">
                  <c:v>2.6656312723973299E-3</c:v>
                </c:pt>
                <c:pt idx="16">
                  <c:v>2.6694738286881163E-3</c:v>
                </c:pt>
                <c:pt idx="17">
                  <c:v>2.6725415711708589E-3</c:v>
                </c:pt>
                <c:pt idx="18">
                  <c:v>2.6771205850789534E-3</c:v>
                </c:pt>
                <c:pt idx="19">
                  <c:v>2.6817153168750725E-3</c:v>
                </c:pt>
                <c:pt idx="20">
                  <c:v>2.6855322795992995E-3</c:v>
                </c:pt>
                <c:pt idx="21">
                  <c:v>2.6901559556096193E-3</c:v>
                </c:pt>
                <c:pt idx="22">
                  <c:v>2.6916765652261867E-3</c:v>
                </c:pt>
                <c:pt idx="23">
                  <c:v>2.6963214409468292E-3</c:v>
                </c:pt>
                <c:pt idx="24">
                  <c:v>2.7001801810754775E-3</c:v>
                </c:pt>
                <c:pt idx="25">
                  <c:v>2.7041230065020221E-3</c:v>
                </c:pt>
                <c:pt idx="26">
                  <c:v>2.708004124846957E-3</c:v>
                </c:pt>
                <c:pt idx="27">
                  <c:v>2.7111611163465697E-3</c:v>
                </c:pt>
                <c:pt idx="28">
                  <c:v>2.7150624223450039E-3</c:v>
                </c:pt>
                <c:pt idx="29">
                  <c:v>2.7189749723241113E-3</c:v>
                </c:pt>
                <c:pt idx="30">
                  <c:v>2.7237146234154286E-3</c:v>
                </c:pt>
                <c:pt idx="31">
                  <c:v>2.7276521677777957E-3</c:v>
                </c:pt>
                <c:pt idx="32">
                  <c:v>2.7316757476878628E-3</c:v>
                </c:pt>
                <c:pt idx="33">
                  <c:v>2.7356363604608982E-3</c:v>
                </c:pt>
                <c:pt idx="34">
                  <c:v>2.7387831189091319E-3</c:v>
                </c:pt>
                <c:pt idx="35">
                  <c:v>2.7428396289383627E-3</c:v>
                </c:pt>
                <c:pt idx="36">
                  <c:v>2.7468327041868441E-3</c:v>
                </c:pt>
                <c:pt idx="37">
                  <c:v>2.7500053459271409E-3</c:v>
                </c:pt>
                <c:pt idx="38">
                  <c:v>2.7532610858007883E-3</c:v>
                </c:pt>
                <c:pt idx="39">
                  <c:v>2.7556889654672015E-3</c:v>
                </c:pt>
                <c:pt idx="40">
                  <c:v>2.7588820522943709E-3</c:v>
                </c:pt>
                <c:pt idx="41">
                  <c:v>2.7621588569332238E-3</c:v>
                </c:pt>
                <c:pt idx="42">
                  <c:v>2.766208422365989E-3</c:v>
                </c:pt>
                <c:pt idx="43">
                  <c:v>2.7702698792638559E-3</c:v>
                </c:pt>
                <c:pt idx="44">
                  <c:v>2.7735738072384151E-3</c:v>
                </c:pt>
                <c:pt idx="45">
                  <c:v>2.7768085001321587E-3</c:v>
                </c:pt>
              </c:numCache>
            </c:numRef>
          </c:xVal>
          <c:yVal>
            <c:numRef>
              <c:f>Sheet1!$G$2:$G$47</c:f>
              <c:numCache>
                <c:formatCode>0.00</c:formatCode>
                <c:ptCount val="46"/>
                <c:pt idx="0">
                  <c:v>41.849168272644903</c:v>
                </c:pt>
                <c:pt idx="1">
                  <c:v>41.849168272644903</c:v>
                </c:pt>
                <c:pt idx="2">
                  <c:v>41.849168272644903</c:v>
                </c:pt>
                <c:pt idx="3">
                  <c:v>42.602208080916164</c:v>
                </c:pt>
                <c:pt idx="4">
                  <c:v>42.602208080916164</c:v>
                </c:pt>
                <c:pt idx="5">
                  <c:v>42.602208080916164</c:v>
                </c:pt>
                <c:pt idx="6">
                  <c:v>42.602208080916164</c:v>
                </c:pt>
                <c:pt idx="7">
                  <c:v>43.355255369987823</c:v>
                </c:pt>
                <c:pt idx="8">
                  <c:v>43.51911251403294</c:v>
                </c:pt>
                <c:pt idx="9">
                  <c:v>44.274998366025599</c:v>
                </c:pt>
                <c:pt idx="10">
                  <c:v>45.030884218018265</c:v>
                </c:pt>
                <c:pt idx="11">
                  <c:v>46.018677153077363</c:v>
                </c:pt>
                <c:pt idx="12">
                  <c:v>46.542663431076974</c:v>
                </c:pt>
                <c:pt idx="13">
                  <c:v>47.172569559249851</c:v>
                </c:pt>
                <c:pt idx="14">
                  <c:v>47.172569559249851</c:v>
                </c:pt>
                <c:pt idx="15">
                  <c:v>47.92845541124251</c:v>
                </c:pt>
                <c:pt idx="16">
                  <c:v>49.440234624301226</c:v>
                </c:pt>
                <c:pt idx="17">
                  <c:v>49.440234624301226</c:v>
                </c:pt>
                <c:pt idx="18">
                  <c:v>50.196120476293878</c:v>
                </c:pt>
                <c:pt idx="19">
                  <c:v>50.196120476293878</c:v>
                </c:pt>
                <c:pt idx="20">
                  <c:v>51.387704927549414</c:v>
                </c:pt>
                <c:pt idx="21">
                  <c:v>52.140744735820675</c:v>
                </c:pt>
                <c:pt idx="22">
                  <c:v>52.140744735820675</c:v>
                </c:pt>
                <c:pt idx="23">
                  <c:v>52.893784544091936</c:v>
                </c:pt>
                <c:pt idx="24">
                  <c:v>53.64682435236319</c:v>
                </c:pt>
                <c:pt idx="25">
                  <c:v>54.605470882576846</c:v>
                </c:pt>
                <c:pt idx="26">
                  <c:v>54.399871641434856</c:v>
                </c:pt>
                <c:pt idx="27">
                  <c:v>55.78044587006552</c:v>
                </c:pt>
                <c:pt idx="28">
                  <c:v>56.873135947628214</c:v>
                </c:pt>
                <c:pt idx="29">
                  <c:v>58.258927927793749</c:v>
                </c:pt>
                <c:pt idx="30">
                  <c:v>59.014813779786408</c:v>
                </c:pt>
                <c:pt idx="31">
                  <c:v>60.526592992845124</c:v>
                </c:pt>
                <c:pt idx="32">
                  <c:v>60.926234101653399</c:v>
                </c:pt>
                <c:pt idx="33">
                  <c:v>61.67927390992466</c:v>
                </c:pt>
                <c:pt idx="34">
                  <c:v>63.185361007267701</c:v>
                </c:pt>
                <c:pt idx="35">
                  <c:v>64.691440623810223</c:v>
                </c:pt>
                <c:pt idx="36">
                  <c:v>65.691829251120737</c:v>
                </c:pt>
                <c:pt idx="37">
                  <c:v>66.825062141512547</c:v>
                </c:pt>
                <c:pt idx="38">
                  <c:v>67.833507083278803</c:v>
                </c:pt>
                <c:pt idx="39">
                  <c:v>68.589400444344861</c:v>
                </c:pt>
                <c:pt idx="40">
                  <c:v>69.345286296337633</c:v>
                </c:pt>
                <c:pt idx="41">
                  <c:v>69.837228855398109</c:v>
                </c:pt>
                <c:pt idx="42">
                  <c:v>70.590276144469769</c:v>
                </c:pt>
                <c:pt idx="43">
                  <c:v>72.368837213381681</c:v>
                </c:pt>
                <c:pt idx="44">
                  <c:v>72.368837213381681</c:v>
                </c:pt>
                <c:pt idx="45">
                  <c:v>73.754636702620473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4-4245-A81C-03FB1EE9E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234959"/>
        <c:axId val="1217224879"/>
      </c:scatterChart>
      <c:valAx>
        <c:axId val="121723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24879"/>
        <c:crosses val="autoZero"/>
        <c:crossBetween val="midCat"/>
      </c:valAx>
      <c:valAx>
        <c:axId val="121722487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3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Variatia rezistentei fata de temperatura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Jizdan Mihai 1102A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2233718832020997"/>
          <c:y val="3.9933451235421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441710411198598"/>
                  <c:y val="1.14100320793234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Sheet1!$F$2:$F$47</c:f>
              <c:numCache>
                <c:formatCode>0.00000000</c:formatCode>
                <c:ptCount val="46"/>
                <c:pt idx="0">
                  <c:v>2.6416194471883285E-3</c:v>
                </c:pt>
                <c:pt idx="1">
                  <c:v>2.6423174895174486E-3</c:v>
                </c:pt>
                <c:pt idx="2">
                  <c:v>2.6416194471883285E-3</c:v>
                </c:pt>
                <c:pt idx="3">
                  <c:v>2.6416194471883285E-3</c:v>
                </c:pt>
                <c:pt idx="4">
                  <c:v>2.6423174895174486E-3</c:v>
                </c:pt>
                <c:pt idx="5">
                  <c:v>2.6438543966417977E-3</c:v>
                </c:pt>
                <c:pt idx="6">
                  <c:v>2.6438543966417977E-3</c:v>
                </c:pt>
                <c:pt idx="7">
                  <c:v>2.6453230985507073E-3</c:v>
                </c:pt>
                <c:pt idx="8">
                  <c:v>2.6475642685459991E-3</c:v>
                </c:pt>
                <c:pt idx="9">
                  <c:v>2.6498092392883534E-3</c:v>
                </c:pt>
                <c:pt idx="10">
                  <c:v>2.6520580204543779E-3</c:v>
                </c:pt>
                <c:pt idx="11">
                  <c:v>2.6543106217535506E-3</c:v>
                </c:pt>
                <c:pt idx="12">
                  <c:v>2.6573435924950625E-3</c:v>
                </c:pt>
                <c:pt idx="13">
                  <c:v>2.6596051854736557E-3</c:v>
                </c:pt>
                <c:pt idx="14">
                  <c:v>2.6626502749805187E-3</c:v>
                </c:pt>
                <c:pt idx="15">
                  <c:v>2.6656312723973299E-3</c:v>
                </c:pt>
                <c:pt idx="16">
                  <c:v>2.6694738286881163E-3</c:v>
                </c:pt>
                <c:pt idx="17">
                  <c:v>2.6725415711708589E-3</c:v>
                </c:pt>
                <c:pt idx="18">
                  <c:v>2.6771205850789534E-3</c:v>
                </c:pt>
                <c:pt idx="19">
                  <c:v>2.6817153168750725E-3</c:v>
                </c:pt>
                <c:pt idx="20">
                  <c:v>2.6855322795992995E-3</c:v>
                </c:pt>
                <c:pt idx="21">
                  <c:v>2.6901559556096193E-3</c:v>
                </c:pt>
                <c:pt idx="22">
                  <c:v>2.6916765652261867E-3</c:v>
                </c:pt>
                <c:pt idx="23">
                  <c:v>2.6963214409468292E-3</c:v>
                </c:pt>
                <c:pt idx="24">
                  <c:v>2.7001801810754775E-3</c:v>
                </c:pt>
                <c:pt idx="25">
                  <c:v>2.7041230065020221E-3</c:v>
                </c:pt>
                <c:pt idx="26">
                  <c:v>2.708004124846957E-3</c:v>
                </c:pt>
                <c:pt idx="27">
                  <c:v>2.7111611163465697E-3</c:v>
                </c:pt>
                <c:pt idx="28">
                  <c:v>2.7150624223450039E-3</c:v>
                </c:pt>
                <c:pt idx="29">
                  <c:v>2.7189749723241113E-3</c:v>
                </c:pt>
                <c:pt idx="30">
                  <c:v>2.7237146234154286E-3</c:v>
                </c:pt>
                <c:pt idx="31">
                  <c:v>2.7276521677777957E-3</c:v>
                </c:pt>
                <c:pt idx="32">
                  <c:v>2.7316757476878628E-3</c:v>
                </c:pt>
                <c:pt idx="33">
                  <c:v>2.7356363604608982E-3</c:v>
                </c:pt>
                <c:pt idx="34">
                  <c:v>2.7387831189091319E-3</c:v>
                </c:pt>
                <c:pt idx="35">
                  <c:v>2.7428396289383627E-3</c:v>
                </c:pt>
                <c:pt idx="36">
                  <c:v>2.7468327041868441E-3</c:v>
                </c:pt>
                <c:pt idx="37">
                  <c:v>2.7500053459271409E-3</c:v>
                </c:pt>
                <c:pt idx="38">
                  <c:v>2.7532610858007883E-3</c:v>
                </c:pt>
                <c:pt idx="39">
                  <c:v>2.7556889654672015E-3</c:v>
                </c:pt>
                <c:pt idx="40">
                  <c:v>2.7588820522943709E-3</c:v>
                </c:pt>
                <c:pt idx="41">
                  <c:v>2.7621588569332238E-3</c:v>
                </c:pt>
                <c:pt idx="42">
                  <c:v>2.766208422365989E-3</c:v>
                </c:pt>
                <c:pt idx="43">
                  <c:v>2.7702698792638559E-3</c:v>
                </c:pt>
                <c:pt idx="44">
                  <c:v>2.7735738072384151E-3</c:v>
                </c:pt>
                <c:pt idx="45">
                  <c:v>2.7768085001321587E-3</c:v>
                </c:pt>
              </c:numCache>
            </c:numRef>
          </c:xVal>
          <c:yVal>
            <c:numRef>
              <c:f>Sheet1!$H$2:$H$47</c:f>
              <c:numCache>
                <c:formatCode>0.00000</c:formatCode>
                <c:ptCount val="46"/>
                <c:pt idx="0">
                  <c:v>3.7340719227271189</c:v>
                </c:pt>
                <c:pt idx="1">
                  <c:v>3.7340719227271189</c:v>
                </c:pt>
                <c:pt idx="2">
                  <c:v>3.7340719227271189</c:v>
                </c:pt>
                <c:pt idx="3">
                  <c:v>3.7519060848174033</c:v>
                </c:pt>
                <c:pt idx="4">
                  <c:v>3.7519060848174033</c:v>
                </c:pt>
                <c:pt idx="5">
                  <c:v>3.7519060848174033</c:v>
                </c:pt>
                <c:pt idx="6">
                  <c:v>3.7519060848174033</c:v>
                </c:pt>
                <c:pt idx="7">
                  <c:v>3.7694279270202373</c:v>
                </c:pt>
                <c:pt idx="8">
                  <c:v>3.7732002097394091</c:v>
                </c:pt>
                <c:pt idx="9">
                  <c:v>3.7904201467637719</c:v>
                </c:pt>
                <c:pt idx="10">
                  <c:v>3.8073485703191885</c:v>
                </c:pt>
                <c:pt idx="11">
                  <c:v>3.8290473391501219</c:v>
                </c:pt>
                <c:pt idx="12">
                  <c:v>3.8403693850951881</c:v>
                </c:pt>
                <c:pt idx="13">
                  <c:v>3.8538125702506911</c:v>
                </c:pt>
                <c:pt idx="14">
                  <c:v>3.8538125702506911</c:v>
                </c:pt>
                <c:pt idx="15">
                  <c:v>3.86970938672368</c:v>
                </c:pt>
                <c:pt idx="16">
                  <c:v>3.9007645587753355</c:v>
                </c:pt>
                <c:pt idx="17">
                  <c:v>3.9007645587753355</c:v>
                </c:pt>
                <c:pt idx="18">
                  <c:v>3.9159377423625985</c:v>
                </c:pt>
                <c:pt idx="19">
                  <c:v>3.9159377423625985</c:v>
                </c:pt>
                <c:pt idx="20">
                  <c:v>3.9393989401031657</c:v>
                </c:pt>
                <c:pt idx="21">
                  <c:v>3.9539466917907804</c:v>
                </c:pt>
                <c:pt idx="22">
                  <c:v>3.9539466917907804</c:v>
                </c:pt>
                <c:pt idx="23">
                  <c:v>3.9682858375206349</c:v>
                </c:pt>
                <c:pt idx="24">
                  <c:v>3.982422275383755</c:v>
                </c:pt>
                <c:pt idx="25">
                  <c:v>4.0001340770458373</c:v>
                </c:pt>
                <c:pt idx="26">
                  <c:v>3.9963617943266656</c:v>
                </c:pt>
                <c:pt idx="27">
                  <c:v>4.0214233755353685</c:v>
                </c:pt>
                <c:pt idx="28">
                  <c:v>4.0408231021868213</c:v>
                </c:pt>
                <c:pt idx="29">
                  <c:v>4.0648973498479677</c:v>
                </c:pt>
                <c:pt idx="30">
                  <c:v>4.077788493403486</c:v>
                </c:pt>
                <c:pt idx="31">
                  <c:v>4.1030828220621567</c:v>
                </c:pt>
                <c:pt idx="32">
                  <c:v>4.1096638553857803</c:v>
                </c:pt>
                <c:pt idx="33">
                  <c:v>4.1219479572974036</c:v>
                </c:pt>
                <c:pt idx="34">
                  <c:v>4.146072644690685</c:v>
                </c:pt>
                <c:pt idx="35">
                  <c:v>4.1696288994602746</c:v>
                </c:pt>
                <c:pt idx="36">
                  <c:v>4.1849745532379465</c:v>
                </c:pt>
                <c:pt idx="37">
                  <c:v>4.2020781919386927</c:v>
                </c:pt>
                <c:pt idx="38">
                  <c:v>4.2170562776355167</c:v>
                </c:pt>
                <c:pt idx="39">
                  <c:v>4.2281380103204507</c:v>
                </c:pt>
                <c:pt idx="40">
                  <c:v>4.2390981746791638</c:v>
                </c:pt>
                <c:pt idx="41">
                  <c:v>4.2461672322704542</c:v>
                </c:pt>
                <c:pt idx="42">
                  <c:v>4.2568924033485853</c:v>
                </c:pt>
                <c:pt idx="43">
                  <c:v>4.2817757815026072</c:v>
                </c:pt>
                <c:pt idx="44">
                  <c:v>4.2817757815026072</c:v>
                </c:pt>
                <c:pt idx="45">
                  <c:v>4.300743863787666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4-47B5-A932-A3162B99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247071"/>
        <c:axId val="1217237839"/>
      </c:scatterChart>
      <c:valAx>
        <c:axId val="11082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37839"/>
        <c:crosses val="autoZero"/>
        <c:crossBetween val="midCat"/>
      </c:valAx>
      <c:valAx>
        <c:axId val="12172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4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19</xdr:row>
      <xdr:rowOff>38101</xdr:rowOff>
    </xdr:from>
    <xdr:to>
      <xdr:col>16</xdr:col>
      <xdr:colOff>438149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CC9CE-821D-DF29-C3DC-F80A23546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257174</xdr:colOff>
      <xdr:row>19</xdr:row>
      <xdr:rowOff>104775</xdr:rowOff>
    </xdr:from>
    <xdr:to>
      <xdr:col>25</xdr:col>
      <xdr:colOff>400049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9D915-81CA-6B4C-CC51-72631824F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428625</xdr:colOff>
      <xdr:row>3</xdr:row>
      <xdr:rowOff>19050</xdr:rowOff>
    </xdr:from>
    <xdr:to>
      <xdr:col>25</xdr:col>
      <xdr:colOff>428625</xdr:colOff>
      <xdr:row>18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99E49-F481-2956-8366-7B298E74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workbookViewId="0">
      <selection activeCell="M4" sqref="M4"/>
    </sheetView>
  </sheetViews>
  <sheetFormatPr defaultRowHeight="15" x14ac:dyDescent="0.25"/>
  <cols>
    <col min="1" max="1" width="10.28515625" customWidth="1"/>
    <col min="2" max="2" width="11.85546875" customWidth="1"/>
    <col min="3" max="3" width="11.42578125" customWidth="1"/>
    <col min="4" max="4" width="11.7109375" customWidth="1"/>
    <col min="5" max="5" width="11.42578125" customWidth="1"/>
    <col min="6" max="6" width="12" customWidth="1"/>
    <col min="7" max="7" width="11" customWidth="1"/>
    <col min="8" max="8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105.40566253662099</v>
      </c>
      <c r="B2" s="1">
        <v>0.33344089984893799</v>
      </c>
      <c r="C2" s="1">
        <v>7.9676828384399396</v>
      </c>
      <c r="D2" s="3">
        <f>C2*10^-3</f>
        <v>7.9676828384399392E-3</v>
      </c>
      <c r="E2" s="1">
        <f>CONVERT(A2, "C", "K")</f>
        <v>378.55566253662096</v>
      </c>
      <c r="F2" s="4">
        <f>1/E2</f>
        <v>2.6416194471883285E-3</v>
      </c>
      <c r="G2" s="1">
        <f>B2/D2</f>
        <v>41.849168272644903</v>
      </c>
      <c r="H2" s="2">
        <f>LN(G2)</f>
        <v>3.7340719227271189</v>
      </c>
    </row>
    <row r="3" spans="1:8" x14ac:dyDescent="0.25">
      <c r="A3" s="1">
        <v>105.305656433105</v>
      </c>
      <c r="B3" s="1">
        <v>0.33344089984893799</v>
      </c>
      <c r="C3" s="1">
        <v>7.9676828384399396</v>
      </c>
      <c r="D3" s="3">
        <f t="shared" ref="D3:D47" si="0">C3*10^-3</f>
        <v>7.9676828384399392E-3</v>
      </c>
      <c r="E3" s="1">
        <f t="shared" ref="E3:E47" si="1">CONVERT(A3, "C", "K")</f>
        <v>378.45565643310499</v>
      </c>
      <c r="F3" s="4">
        <f t="shared" ref="F3:F47" si="2">1/E3</f>
        <v>2.6423174895174486E-3</v>
      </c>
      <c r="G3" s="1">
        <f t="shared" ref="G3:G47" si="3">B3/D3</f>
        <v>41.849168272644903</v>
      </c>
      <c r="H3" s="2">
        <f t="shared" ref="H3:H47" si="4">LN(G3)</f>
        <v>3.7340719227271189</v>
      </c>
    </row>
    <row r="4" spans="1:8" x14ac:dyDescent="0.25">
      <c r="A4" s="1">
        <v>105.40566253662099</v>
      </c>
      <c r="B4" s="1">
        <v>0.33344089984893799</v>
      </c>
      <c r="C4" s="1">
        <v>7.9676828384399396</v>
      </c>
      <c r="D4" s="3">
        <f t="shared" si="0"/>
        <v>7.9676828384399392E-3</v>
      </c>
      <c r="E4" s="1">
        <f t="shared" si="1"/>
        <v>378.55566253662096</v>
      </c>
      <c r="F4" s="4">
        <f t="shared" si="2"/>
        <v>2.6416194471883285E-3</v>
      </c>
      <c r="G4" s="1">
        <f t="shared" si="3"/>
        <v>41.849168272644903</v>
      </c>
      <c r="H4" s="2">
        <f t="shared" si="4"/>
        <v>3.7340719227271189</v>
      </c>
    </row>
    <row r="5" spans="1:8" x14ac:dyDescent="0.25">
      <c r="A5" s="1">
        <v>105.40566253662099</v>
      </c>
      <c r="B5" s="1">
        <v>0.33944088220596302</v>
      </c>
      <c r="C5" s="1">
        <v>7.9676828384399396</v>
      </c>
      <c r="D5" s="3">
        <f t="shared" si="0"/>
        <v>7.9676828384399392E-3</v>
      </c>
      <c r="E5" s="1">
        <f t="shared" si="1"/>
        <v>378.55566253662096</v>
      </c>
      <c r="F5" s="4">
        <f t="shared" si="2"/>
        <v>2.6416194471883285E-3</v>
      </c>
      <c r="G5" s="1">
        <f t="shared" si="3"/>
        <v>42.602208080916164</v>
      </c>
      <c r="H5" s="2">
        <f t="shared" si="4"/>
        <v>3.7519060848174033</v>
      </c>
    </row>
    <row r="6" spans="1:8" x14ac:dyDescent="0.25">
      <c r="A6" s="1">
        <v>105.305656433105</v>
      </c>
      <c r="B6" s="1">
        <v>0.33944088220596302</v>
      </c>
      <c r="C6" s="1">
        <v>7.9676828384399396</v>
      </c>
      <c r="D6" s="3">
        <f t="shared" si="0"/>
        <v>7.9676828384399392E-3</v>
      </c>
      <c r="E6" s="1">
        <f t="shared" si="1"/>
        <v>378.45565643310499</v>
      </c>
      <c r="F6" s="4">
        <f t="shared" si="2"/>
        <v>2.6423174895174486E-3</v>
      </c>
      <c r="G6" s="1">
        <f t="shared" si="3"/>
        <v>42.602208080916164</v>
      </c>
      <c r="H6" s="2">
        <f t="shared" si="4"/>
        <v>3.7519060848174033</v>
      </c>
    </row>
    <row r="7" spans="1:8" x14ac:dyDescent="0.25">
      <c r="A7" s="1">
        <v>105.085655212402</v>
      </c>
      <c r="B7" s="1">
        <v>0.33944088220596302</v>
      </c>
      <c r="C7" s="1">
        <v>7.9676828384399396</v>
      </c>
      <c r="D7" s="3">
        <f t="shared" si="0"/>
        <v>7.9676828384399392E-3</v>
      </c>
      <c r="E7" s="1">
        <f t="shared" si="1"/>
        <v>378.23565521240198</v>
      </c>
      <c r="F7" s="4">
        <f t="shared" si="2"/>
        <v>2.6438543966417977E-3</v>
      </c>
      <c r="G7" s="1">
        <f t="shared" si="3"/>
        <v>42.602208080916164</v>
      </c>
      <c r="H7" s="2">
        <f t="shared" si="4"/>
        <v>3.7519060848174033</v>
      </c>
    </row>
    <row r="8" spans="1:8" x14ac:dyDescent="0.25">
      <c r="A8" s="1">
        <v>105.085655212402</v>
      </c>
      <c r="B8" s="1">
        <v>0.33944088220596302</v>
      </c>
      <c r="C8" s="1">
        <v>7.9676828384399396</v>
      </c>
      <c r="D8" s="3">
        <f t="shared" si="0"/>
        <v>7.9676828384399392E-3</v>
      </c>
      <c r="E8" s="1">
        <f t="shared" si="1"/>
        <v>378.23565521240198</v>
      </c>
      <c r="F8" s="4">
        <f t="shared" si="2"/>
        <v>2.6438543966417977E-3</v>
      </c>
      <c r="G8" s="1">
        <f t="shared" si="3"/>
        <v>42.602208080916164</v>
      </c>
      <c r="H8" s="2">
        <f t="shared" si="4"/>
        <v>3.7519060848174033</v>
      </c>
    </row>
    <row r="9" spans="1:8" x14ac:dyDescent="0.25">
      <c r="A9" s="1">
        <v>104.87565612793</v>
      </c>
      <c r="B9" s="1">
        <v>0.345440924167633</v>
      </c>
      <c r="C9" s="1">
        <v>7.9676828384399396</v>
      </c>
      <c r="D9" s="3">
        <f t="shared" si="0"/>
        <v>7.9676828384399392E-3</v>
      </c>
      <c r="E9" s="1">
        <f t="shared" si="1"/>
        <v>378.02565612793001</v>
      </c>
      <c r="F9" s="4">
        <f t="shared" si="2"/>
        <v>2.6453230985507073E-3</v>
      </c>
      <c r="G9" s="1">
        <f t="shared" si="3"/>
        <v>43.355255369987823</v>
      </c>
      <c r="H9" s="2">
        <f t="shared" si="4"/>
        <v>3.7694279270202373</v>
      </c>
    </row>
    <row r="10" spans="1:8" x14ac:dyDescent="0.25">
      <c r="A10" s="1">
        <v>104.555656433105</v>
      </c>
      <c r="B10" s="1">
        <v>0.345440924167633</v>
      </c>
      <c r="C10" s="1">
        <v>7.93768310546875</v>
      </c>
      <c r="D10" s="3">
        <f t="shared" si="0"/>
        <v>7.937683105468751E-3</v>
      </c>
      <c r="E10" s="1">
        <f t="shared" si="1"/>
        <v>377.70565643310499</v>
      </c>
      <c r="F10" s="4">
        <f t="shared" si="2"/>
        <v>2.6475642685459991E-3</v>
      </c>
      <c r="G10" s="1">
        <f t="shared" si="3"/>
        <v>43.51911251403294</v>
      </c>
      <c r="H10" s="2">
        <f t="shared" si="4"/>
        <v>3.7732002097394091</v>
      </c>
    </row>
    <row r="11" spans="1:8" x14ac:dyDescent="0.25">
      <c r="A11" s="1">
        <v>104.23565673828099</v>
      </c>
      <c r="B11" s="1">
        <v>0.35144090652465798</v>
      </c>
      <c r="C11" s="1">
        <v>7.93768310546875</v>
      </c>
      <c r="D11" s="3">
        <f t="shared" si="0"/>
        <v>7.937683105468751E-3</v>
      </c>
      <c r="E11" s="1">
        <f t="shared" si="1"/>
        <v>377.385656738281</v>
      </c>
      <c r="F11" s="4">
        <f t="shared" si="2"/>
        <v>2.6498092392883534E-3</v>
      </c>
      <c r="G11" s="1">
        <f t="shared" si="3"/>
        <v>44.274998366025599</v>
      </c>
      <c r="H11" s="2">
        <f t="shared" si="4"/>
        <v>3.7904201467637719</v>
      </c>
    </row>
    <row r="12" spans="1:8" x14ac:dyDescent="0.25">
      <c r="A12" s="1">
        <v>103.915657043457</v>
      </c>
      <c r="B12" s="1">
        <v>0.35744088888168302</v>
      </c>
      <c r="C12" s="1">
        <v>7.93768310546875</v>
      </c>
      <c r="D12" s="3">
        <f t="shared" si="0"/>
        <v>7.937683105468751E-3</v>
      </c>
      <c r="E12" s="1">
        <f t="shared" si="1"/>
        <v>377.06565704345701</v>
      </c>
      <c r="F12" s="4">
        <f t="shared" si="2"/>
        <v>2.6520580204543779E-3</v>
      </c>
      <c r="G12" s="1">
        <f t="shared" si="3"/>
        <v>45.030884218018265</v>
      </c>
      <c r="H12" s="2">
        <f t="shared" si="4"/>
        <v>3.8073485703191885</v>
      </c>
    </row>
    <row r="13" spans="1:8" x14ac:dyDescent="0.25">
      <c r="A13" s="1">
        <v>103.595657348633</v>
      </c>
      <c r="B13" s="1">
        <v>0.36344093084335299</v>
      </c>
      <c r="C13" s="1">
        <v>7.89768314361572</v>
      </c>
      <c r="D13" s="3">
        <f t="shared" si="0"/>
        <v>7.8976831436157208E-3</v>
      </c>
      <c r="E13" s="1">
        <f t="shared" si="1"/>
        <v>376.74565734863296</v>
      </c>
      <c r="F13" s="4">
        <f t="shared" si="2"/>
        <v>2.6543106217535506E-3</v>
      </c>
      <c r="G13" s="1">
        <f t="shared" si="3"/>
        <v>46.018677153077363</v>
      </c>
      <c r="H13" s="2">
        <f t="shared" si="4"/>
        <v>3.8290473391501219</v>
      </c>
    </row>
    <row r="14" spans="1:8" x14ac:dyDescent="0.25">
      <c r="A14" s="1">
        <v>103.165657043457</v>
      </c>
      <c r="B14" s="1">
        <v>0.36944091320037797</v>
      </c>
      <c r="C14" s="1">
        <v>7.93768310546875</v>
      </c>
      <c r="D14" s="3">
        <f t="shared" si="0"/>
        <v>7.937683105468751E-3</v>
      </c>
      <c r="E14" s="1">
        <f t="shared" si="1"/>
        <v>376.31565704345701</v>
      </c>
      <c r="F14" s="4">
        <f t="shared" si="2"/>
        <v>2.6573435924950625E-3</v>
      </c>
      <c r="G14" s="1">
        <f t="shared" si="3"/>
        <v>46.542663431076974</v>
      </c>
      <c r="H14" s="2">
        <f t="shared" si="4"/>
        <v>3.8403693850951881</v>
      </c>
    </row>
    <row r="15" spans="1:8" x14ac:dyDescent="0.25">
      <c r="A15" s="1">
        <v>102.845657348633</v>
      </c>
      <c r="B15" s="1">
        <v>0.374440908432007</v>
      </c>
      <c r="C15" s="1">
        <v>7.93768310546875</v>
      </c>
      <c r="D15" s="3">
        <f t="shared" si="0"/>
        <v>7.937683105468751E-3</v>
      </c>
      <c r="E15" s="1">
        <f t="shared" si="1"/>
        <v>375.99565734863296</v>
      </c>
      <c r="F15" s="4">
        <f t="shared" si="2"/>
        <v>2.6596051854736557E-3</v>
      </c>
      <c r="G15" s="1">
        <f t="shared" si="3"/>
        <v>47.172569559249851</v>
      </c>
      <c r="H15" s="2">
        <f t="shared" si="4"/>
        <v>3.8538125702506911</v>
      </c>
    </row>
    <row r="16" spans="1:8" x14ac:dyDescent="0.25">
      <c r="A16" s="1">
        <v>102.415657043457</v>
      </c>
      <c r="B16" s="1">
        <v>0.374440908432007</v>
      </c>
      <c r="C16" s="1">
        <v>7.93768310546875</v>
      </c>
      <c r="D16" s="3">
        <f t="shared" si="0"/>
        <v>7.937683105468751E-3</v>
      </c>
      <c r="E16" s="1">
        <f t="shared" si="1"/>
        <v>375.56565704345701</v>
      </c>
      <c r="F16" s="4">
        <f t="shared" si="2"/>
        <v>2.6626502749805187E-3</v>
      </c>
      <c r="G16" s="1">
        <f t="shared" si="3"/>
        <v>47.172569559249851</v>
      </c>
      <c r="H16" s="2">
        <f t="shared" si="4"/>
        <v>3.8538125702506911</v>
      </c>
    </row>
    <row r="17" spans="1:8" x14ac:dyDescent="0.25">
      <c r="A17" s="1">
        <v>101.995658874512</v>
      </c>
      <c r="B17" s="1">
        <v>0.38044089078903198</v>
      </c>
      <c r="C17" s="1">
        <v>7.93768310546875</v>
      </c>
      <c r="D17" s="3">
        <f t="shared" si="0"/>
        <v>7.937683105468751E-3</v>
      </c>
      <c r="E17" s="1">
        <f t="shared" si="1"/>
        <v>375.14565887451198</v>
      </c>
      <c r="F17" s="4">
        <f t="shared" si="2"/>
        <v>2.6656312723973299E-3</v>
      </c>
      <c r="G17" s="1">
        <f t="shared" si="3"/>
        <v>47.92845541124251</v>
      </c>
      <c r="H17" s="2">
        <f t="shared" si="4"/>
        <v>3.86970938672368</v>
      </c>
    </row>
    <row r="18" spans="1:8" x14ac:dyDescent="0.25">
      <c r="A18" s="1">
        <v>101.45565795898401</v>
      </c>
      <c r="B18" s="1">
        <v>0.392440915107727</v>
      </c>
      <c r="C18" s="1">
        <v>7.93768310546875</v>
      </c>
      <c r="D18" s="3">
        <f t="shared" si="0"/>
        <v>7.937683105468751E-3</v>
      </c>
      <c r="E18" s="1">
        <f t="shared" si="1"/>
        <v>374.60565795898401</v>
      </c>
      <c r="F18" s="4">
        <f t="shared" si="2"/>
        <v>2.6694738286881163E-3</v>
      </c>
      <c r="G18" s="1">
        <f t="shared" si="3"/>
        <v>49.440234624301226</v>
      </c>
      <c r="H18" s="2">
        <f t="shared" si="4"/>
        <v>3.9007645587753355</v>
      </c>
    </row>
    <row r="19" spans="1:8" x14ac:dyDescent="0.25">
      <c r="A19" s="1">
        <v>101.02565765380901</v>
      </c>
      <c r="B19" s="1">
        <v>0.392440915107727</v>
      </c>
      <c r="C19" s="1">
        <v>7.93768310546875</v>
      </c>
      <c r="D19" s="3">
        <f t="shared" si="0"/>
        <v>7.937683105468751E-3</v>
      </c>
      <c r="E19" s="1">
        <f t="shared" si="1"/>
        <v>374.17565765380897</v>
      </c>
      <c r="F19" s="4">
        <f t="shared" si="2"/>
        <v>2.6725415711708589E-3</v>
      </c>
      <c r="G19" s="1">
        <f t="shared" si="3"/>
        <v>49.440234624301226</v>
      </c>
      <c r="H19" s="2">
        <f t="shared" si="4"/>
        <v>3.9007645587753355</v>
      </c>
    </row>
    <row r="20" spans="1:8" x14ac:dyDescent="0.25">
      <c r="A20" s="1">
        <v>100.38565826416</v>
      </c>
      <c r="B20" s="1">
        <v>0.39844089746475198</v>
      </c>
      <c r="C20" s="1">
        <v>7.93768310546875</v>
      </c>
      <c r="D20" s="3">
        <f t="shared" si="0"/>
        <v>7.937683105468751E-3</v>
      </c>
      <c r="E20" s="1">
        <f t="shared" si="1"/>
        <v>373.53565826415996</v>
      </c>
      <c r="F20" s="4">
        <f t="shared" si="2"/>
        <v>2.6771205850789534E-3</v>
      </c>
      <c r="G20" s="1">
        <f t="shared" si="3"/>
        <v>50.196120476293878</v>
      </c>
      <c r="H20" s="2">
        <f t="shared" si="4"/>
        <v>3.9159377423625985</v>
      </c>
    </row>
    <row r="21" spans="1:8" x14ac:dyDescent="0.25">
      <c r="A21" s="1">
        <v>99.745658874511705</v>
      </c>
      <c r="B21" s="1">
        <v>0.39844089746475198</v>
      </c>
      <c r="C21" s="1">
        <v>7.93768310546875</v>
      </c>
      <c r="D21" s="3">
        <f t="shared" si="0"/>
        <v>7.937683105468751E-3</v>
      </c>
      <c r="E21" s="1">
        <f t="shared" si="1"/>
        <v>372.8956588745117</v>
      </c>
      <c r="F21" s="4">
        <f t="shared" si="2"/>
        <v>2.6817153168750725E-3</v>
      </c>
      <c r="G21" s="1">
        <f t="shared" si="3"/>
        <v>50.196120476293878</v>
      </c>
      <c r="H21" s="2">
        <f t="shared" si="4"/>
        <v>3.9159377423625985</v>
      </c>
    </row>
    <row r="22" spans="1:8" x14ac:dyDescent="0.25">
      <c r="A22" s="1">
        <v>99.215660095214801</v>
      </c>
      <c r="B22" s="1">
        <v>0.40944093465805098</v>
      </c>
      <c r="C22" s="1">
        <v>7.9676828384399396</v>
      </c>
      <c r="D22" s="3">
        <f t="shared" si="0"/>
        <v>7.9676828384399392E-3</v>
      </c>
      <c r="E22" s="1">
        <f t="shared" si="1"/>
        <v>372.36566009521476</v>
      </c>
      <c r="F22" s="4">
        <f t="shared" si="2"/>
        <v>2.6855322795992995E-3</v>
      </c>
      <c r="G22" s="1">
        <f t="shared" si="3"/>
        <v>51.387704927549414</v>
      </c>
      <c r="H22" s="2">
        <f t="shared" si="4"/>
        <v>3.9393989401031657</v>
      </c>
    </row>
    <row r="23" spans="1:8" x14ac:dyDescent="0.25">
      <c r="A23" s="1">
        <v>98.575660705566406</v>
      </c>
      <c r="B23" s="1">
        <v>0.41544091701507602</v>
      </c>
      <c r="C23" s="1">
        <v>7.9676828384399396</v>
      </c>
      <c r="D23" s="3">
        <f t="shared" si="0"/>
        <v>7.9676828384399392E-3</v>
      </c>
      <c r="E23" s="1">
        <f t="shared" si="1"/>
        <v>371.72566070556638</v>
      </c>
      <c r="F23" s="4">
        <f t="shared" si="2"/>
        <v>2.6901559556096193E-3</v>
      </c>
      <c r="G23" s="1">
        <f t="shared" si="3"/>
        <v>52.140744735820675</v>
      </c>
      <c r="H23" s="2">
        <f t="shared" si="4"/>
        <v>3.9539466917907804</v>
      </c>
    </row>
    <row r="24" spans="1:8" x14ac:dyDescent="0.25">
      <c r="A24" s="1">
        <v>98.365661621093807</v>
      </c>
      <c r="B24" s="1">
        <v>0.41544091701507602</v>
      </c>
      <c r="C24" s="1">
        <v>7.9676828384399396</v>
      </c>
      <c r="D24" s="3">
        <f t="shared" si="0"/>
        <v>7.9676828384399392E-3</v>
      </c>
      <c r="E24" s="1">
        <f t="shared" si="1"/>
        <v>371.51566162109378</v>
      </c>
      <c r="F24" s="4">
        <f t="shared" si="2"/>
        <v>2.6916765652261867E-3</v>
      </c>
      <c r="G24" s="1">
        <f t="shared" si="3"/>
        <v>52.140744735820675</v>
      </c>
      <c r="H24" s="2">
        <f t="shared" si="4"/>
        <v>3.9539466917907804</v>
      </c>
    </row>
    <row r="25" spans="1:8" x14ac:dyDescent="0.25">
      <c r="A25" s="1">
        <v>97.725662231445298</v>
      </c>
      <c r="B25" s="1">
        <v>0.421440899372101</v>
      </c>
      <c r="C25" s="1">
        <v>7.9676828384399396</v>
      </c>
      <c r="D25" s="3">
        <f t="shared" si="0"/>
        <v>7.9676828384399392E-3</v>
      </c>
      <c r="E25" s="1">
        <f t="shared" si="1"/>
        <v>370.87566223144529</v>
      </c>
      <c r="F25" s="4">
        <f t="shared" si="2"/>
        <v>2.6963214409468292E-3</v>
      </c>
      <c r="G25" s="1">
        <f t="shared" si="3"/>
        <v>52.893784544091936</v>
      </c>
      <c r="H25" s="2">
        <f t="shared" si="4"/>
        <v>3.9682858375206349</v>
      </c>
    </row>
    <row r="26" spans="1:8" x14ac:dyDescent="0.25">
      <c r="A26" s="1">
        <v>97.195655822753906</v>
      </c>
      <c r="B26" s="1">
        <v>0.42744088172912598</v>
      </c>
      <c r="C26" s="1">
        <v>7.9676828384399396</v>
      </c>
      <c r="D26" s="3">
        <f t="shared" si="0"/>
        <v>7.9676828384399392E-3</v>
      </c>
      <c r="E26" s="1">
        <f t="shared" si="1"/>
        <v>370.34565582275388</v>
      </c>
      <c r="F26" s="4">
        <f t="shared" si="2"/>
        <v>2.7001801810754775E-3</v>
      </c>
      <c r="G26" s="1">
        <f t="shared" si="3"/>
        <v>53.64682435236319</v>
      </c>
      <c r="H26" s="2">
        <f t="shared" si="4"/>
        <v>3.982422275383755</v>
      </c>
    </row>
    <row r="27" spans="1:8" x14ac:dyDescent="0.25">
      <c r="A27" s="1">
        <v>96.655662536621094</v>
      </c>
      <c r="B27" s="1">
        <v>0.43344092369079601</v>
      </c>
      <c r="C27" s="1">
        <v>7.93768310546875</v>
      </c>
      <c r="D27" s="3">
        <f t="shared" si="0"/>
        <v>7.937683105468751E-3</v>
      </c>
      <c r="E27" s="1">
        <f t="shared" si="1"/>
        <v>369.80566253662107</v>
      </c>
      <c r="F27" s="4">
        <f t="shared" si="2"/>
        <v>2.7041230065020221E-3</v>
      </c>
      <c r="G27" s="1">
        <f t="shared" si="3"/>
        <v>54.605470882576846</v>
      </c>
      <c r="H27" s="2">
        <f t="shared" si="4"/>
        <v>4.0001340770458373</v>
      </c>
    </row>
    <row r="28" spans="1:8" x14ac:dyDescent="0.25">
      <c r="A28" s="1">
        <v>96.125656127929702</v>
      </c>
      <c r="B28" s="1">
        <v>0.43344092369079601</v>
      </c>
      <c r="C28" s="1">
        <v>7.9676828384399396</v>
      </c>
      <c r="D28" s="3">
        <f t="shared" si="0"/>
        <v>7.9676828384399392E-3</v>
      </c>
      <c r="E28" s="1">
        <f t="shared" si="1"/>
        <v>369.27565612792966</v>
      </c>
      <c r="F28" s="4">
        <f t="shared" si="2"/>
        <v>2.708004124846957E-3</v>
      </c>
      <c r="G28" s="1">
        <f t="shared" si="3"/>
        <v>54.399871641434856</v>
      </c>
      <c r="H28" s="2">
        <f t="shared" si="4"/>
        <v>3.9963617943266656</v>
      </c>
    </row>
    <row r="29" spans="1:8" x14ac:dyDescent="0.25">
      <c r="A29" s="1">
        <v>95.695655822753906</v>
      </c>
      <c r="B29" s="1">
        <v>0.44444090127944902</v>
      </c>
      <c r="C29" s="1">
        <v>7.9676828384399396</v>
      </c>
      <c r="D29" s="3">
        <f t="shared" si="0"/>
        <v>7.9676828384399392E-3</v>
      </c>
      <c r="E29" s="1">
        <f t="shared" si="1"/>
        <v>368.84565582275388</v>
      </c>
      <c r="F29" s="4">
        <f t="shared" si="2"/>
        <v>2.7111611163465697E-3</v>
      </c>
      <c r="G29" s="1">
        <f t="shared" si="3"/>
        <v>55.78044587006552</v>
      </c>
      <c r="H29" s="2">
        <f t="shared" si="4"/>
        <v>4.0214233755353685</v>
      </c>
    </row>
    <row r="30" spans="1:8" x14ac:dyDescent="0.25">
      <c r="A30" s="1">
        <v>95.165657043457003</v>
      </c>
      <c r="B30" s="1">
        <v>0.451440930366516</v>
      </c>
      <c r="C30" s="1">
        <v>7.93768310546875</v>
      </c>
      <c r="D30" s="3">
        <f t="shared" si="0"/>
        <v>7.937683105468751E-3</v>
      </c>
      <c r="E30" s="1">
        <f t="shared" si="1"/>
        <v>368.31565704345701</v>
      </c>
      <c r="F30" s="4">
        <f t="shared" si="2"/>
        <v>2.7150624223450039E-3</v>
      </c>
      <c r="G30" s="1">
        <f t="shared" si="3"/>
        <v>56.873135947628214</v>
      </c>
      <c r="H30" s="2">
        <f t="shared" si="4"/>
        <v>4.0408231021868213</v>
      </c>
    </row>
    <row r="31" spans="1:8" x14ac:dyDescent="0.25">
      <c r="A31" s="1">
        <v>94.635658264160199</v>
      </c>
      <c r="B31" s="1">
        <v>0.46244090795517001</v>
      </c>
      <c r="C31" s="1">
        <v>7.93768310546875</v>
      </c>
      <c r="D31" s="3">
        <f t="shared" si="0"/>
        <v>7.937683105468751E-3</v>
      </c>
      <c r="E31" s="1">
        <f t="shared" si="1"/>
        <v>367.78565826416019</v>
      </c>
      <c r="F31" s="4">
        <f t="shared" si="2"/>
        <v>2.7189749723241113E-3</v>
      </c>
      <c r="G31" s="1">
        <f t="shared" si="3"/>
        <v>58.258927927793749</v>
      </c>
      <c r="H31" s="2">
        <f t="shared" si="4"/>
        <v>4.0648973498479677</v>
      </c>
    </row>
    <row r="32" spans="1:8" x14ac:dyDescent="0.25">
      <c r="A32" s="1">
        <v>93.995658874511705</v>
      </c>
      <c r="B32" s="1">
        <v>0.46844089031219499</v>
      </c>
      <c r="C32" s="1">
        <v>7.93768310546875</v>
      </c>
      <c r="D32" s="3">
        <f t="shared" si="0"/>
        <v>7.937683105468751E-3</v>
      </c>
      <c r="E32" s="1">
        <f t="shared" si="1"/>
        <v>367.1456588745117</v>
      </c>
      <c r="F32" s="4">
        <f t="shared" si="2"/>
        <v>2.7237146234154286E-3</v>
      </c>
      <c r="G32" s="1">
        <f t="shared" si="3"/>
        <v>59.014813779786408</v>
      </c>
      <c r="H32" s="2">
        <f t="shared" si="4"/>
        <v>4.077788493403486</v>
      </c>
    </row>
    <row r="33" spans="1:8" x14ac:dyDescent="0.25">
      <c r="A33" s="1">
        <v>93.465660095214801</v>
      </c>
      <c r="B33" s="1">
        <v>0.48044091463089</v>
      </c>
      <c r="C33" s="1">
        <v>7.93768310546875</v>
      </c>
      <c r="D33" s="3">
        <f t="shared" si="0"/>
        <v>7.937683105468751E-3</v>
      </c>
      <c r="E33" s="1">
        <f t="shared" si="1"/>
        <v>366.61566009521476</v>
      </c>
      <c r="F33" s="4">
        <f t="shared" si="2"/>
        <v>2.7276521677777957E-3</v>
      </c>
      <c r="G33" s="1">
        <f t="shared" si="3"/>
        <v>60.526592992845124</v>
      </c>
      <c r="H33" s="2">
        <f t="shared" si="4"/>
        <v>4.1030828220621567</v>
      </c>
    </row>
    <row r="34" spans="1:8" x14ac:dyDescent="0.25">
      <c r="A34" s="1">
        <v>92.9256591796875</v>
      </c>
      <c r="B34" s="1">
        <v>0.48544090986251798</v>
      </c>
      <c r="C34" s="1">
        <v>7.9676828384399396</v>
      </c>
      <c r="D34" s="3">
        <f t="shared" si="0"/>
        <v>7.9676828384399392E-3</v>
      </c>
      <c r="E34" s="1">
        <f t="shared" si="1"/>
        <v>366.07565917968748</v>
      </c>
      <c r="F34" s="4">
        <f t="shared" si="2"/>
        <v>2.7316757476878628E-3</v>
      </c>
      <c r="G34" s="1">
        <f t="shared" si="3"/>
        <v>60.926234101653399</v>
      </c>
      <c r="H34" s="2">
        <f t="shared" si="4"/>
        <v>4.1096638553857803</v>
      </c>
    </row>
    <row r="35" spans="1:8" x14ac:dyDescent="0.25">
      <c r="A35" s="1">
        <v>92.395660400390597</v>
      </c>
      <c r="B35" s="1">
        <v>0.49144089221954301</v>
      </c>
      <c r="C35" s="1">
        <v>7.9676828384399396</v>
      </c>
      <c r="D35" s="3">
        <f t="shared" si="0"/>
        <v>7.9676828384399392E-3</v>
      </c>
      <c r="E35" s="1">
        <f t="shared" si="1"/>
        <v>365.5456604003906</v>
      </c>
      <c r="F35" s="4">
        <f t="shared" si="2"/>
        <v>2.7356363604608982E-3</v>
      </c>
      <c r="G35" s="1">
        <f t="shared" si="3"/>
        <v>61.67927390992466</v>
      </c>
      <c r="H35" s="2">
        <f t="shared" si="4"/>
        <v>4.1219479572974036</v>
      </c>
    </row>
    <row r="36" spans="1:8" x14ac:dyDescent="0.25">
      <c r="A36" s="1">
        <v>91.975662231445298</v>
      </c>
      <c r="B36" s="1">
        <v>0.50344091653823897</v>
      </c>
      <c r="C36" s="1">
        <v>7.9676828384399396</v>
      </c>
      <c r="D36" s="3">
        <f t="shared" si="0"/>
        <v>7.9676828384399392E-3</v>
      </c>
      <c r="E36" s="1">
        <f t="shared" si="1"/>
        <v>365.12566223144529</v>
      </c>
      <c r="F36" s="4">
        <f t="shared" si="2"/>
        <v>2.7387831189091319E-3</v>
      </c>
      <c r="G36" s="1">
        <f t="shared" si="3"/>
        <v>63.185361007267701</v>
      </c>
      <c r="H36" s="2">
        <f t="shared" si="4"/>
        <v>4.146072644690685</v>
      </c>
    </row>
    <row r="37" spans="1:8" x14ac:dyDescent="0.25">
      <c r="A37" s="1">
        <v>91.435661315917997</v>
      </c>
      <c r="B37" s="1">
        <v>0.51544088125228904</v>
      </c>
      <c r="C37" s="1">
        <v>7.9676828384399396</v>
      </c>
      <c r="D37" s="3">
        <f t="shared" si="0"/>
        <v>7.9676828384399392E-3</v>
      </c>
      <c r="E37" s="1">
        <f t="shared" si="1"/>
        <v>364.58566131591795</v>
      </c>
      <c r="F37" s="4">
        <f t="shared" si="2"/>
        <v>2.7428396289383627E-3</v>
      </c>
      <c r="G37" s="1">
        <f t="shared" si="3"/>
        <v>64.691440623810223</v>
      </c>
      <c r="H37" s="2">
        <f t="shared" si="4"/>
        <v>4.1696288994602746</v>
      </c>
    </row>
    <row r="38" spans="1:8" x14ac:dyDescent="0.25">
      <c r="A38" s="1">
        <v>90.905662536621094</v>
      </c>
      <c r="B38" s="1">
        <v>0.52144092321395896</v>
      </c>
      <c r="C38" s="1">
        <v>7.93768310546875</v>
      </c>
      <c r="D38" s="3">
        <f t="shared" si="0"/>
        <v>7.937683105468751E-3</v>
      </c>
      <c r="E38" s="1">
        <f t="shared" si="1"/>
        <v>364.05566253662107</v>
      </c>
      <c r="F38" s="4">
        <f t="shared" si="2"/>
        <v>2.7468327041868441E-3</v>
      </c>
      <c r="G38" s="1">
        <f t="shared" si="3"/>
        <v>65.691829251120737</v>
      </c>
      <c r="H38" s="2">
        <f t="shared" si="4"/>
        <v>4.1849745532379465</v>
      </c>
    </row>
    <row r="39" spans="1:8" x14ac:dyDescent="0.25">
      <c r="A39" s="1">
        <v>90.485656738281193</v>
      </c>
      <c r="B39" s="1">
        <v>0.53244090080261197</v>
      </c>
      <c r="C39" s="1">
        <v>7.9676828384399396</v>
      </c>
      <c r="D39" s="3">
        <f t="shared" si="0"/>
        <v>7.9676828384399392E-3</v>
      </c>
      <c r="E39" s="1">
        <f t="shared" si="1"/>
        <v>363.63565673828117</v>
      </c>
      <c r="F39" s="4">
        <f t="shared" si="2"/>
        <v>2.7500053459271409E-3</v>
      </c>
      <c r="G39" s="1">
        <f t="shared" si="3"/>
        <v>66.825062141512547</v>
      </c>
      <c r="H39" s="2">
        <f t="shared" si="4"/>
        <v>4.2020781919386927</v>
      </c>
    </row>
    <row r="40" spans="1:8" x14ac:dyDescent="0.25">
      <c r="A40" s="1">
        <v>90.055656433105497</v>
      </c>
      <c r="B40" s="1">
        <v>0.53844088315963701</v>
      </c>
      <c r="C40" s="1">
        <v>7.93768310546875</v>
      </c>
      <c r="D40" s="3">
        <f t="shared" si="0"/>
        <v>7.937683105468751E-3</v>
      </c>
      <c r="E40" s="1">
        <f t="shared" si="1"/>
        <v>363.20565643310545</v>
      </c>
      <c r="F40" s="4">
        <f t="shared" si="2"/>
        <v>2.7532610858007883E-3</v>
      </c>
      <c r="G40" s="1">
        <f t="shared" si="3"/>
        <v>67.833507083278803</v>
      </c>
      <c r="H40" s="2">
        <f t="shared" si="4"/>
        <v>4.2170562776355167</v>
      </c>
    </row>
    <row r="41" spans="1:8" x14ac:dyDescent="0.25">
      <c r="A41" s="1">
        <v>89.735656738281193</v>
      </c>
      <c r="B41" s="1">
        <v>0.54444092512130704</v>
      </c>
      <c r="C41" s="1">
        <v>7.93768310546875</v>
      </c>
      <c r="D41" s="3">
        <f t="shared" si="0"/>
        <v>7.937683105468751E-3</v>
      </c>
      <c r="E41" s="1">
        <f t="shared" si="1"/>
        <v>362.88565673828117</v>
      </c>
      <c r="F41" s="4">
        <f t="shared" si="2"/>
        <v>2.7556889654672015E-3</v>
      </c>
      <c r="G41" s="1">
        <f t="shared" si="3"/>
        <v>68.589400444344861</v>
      </c>
      <c r="H41" s="2">
        <f t="shared" si="4"/>
        <v>4.2281380103204507</v>
      </c>
    </row>
    <row r="42" spans="1:8" x14ac:dyDescent="0.25">
      <c r="A42" s="1">
        <v>89.315658569335895</v>
      </c>
      <c r="B42" s="1">
        <v>0.55044090747833296</v>
      </c>
      <c r="C42" s="1">
        <v>7.93768310546875</v>
      </c>
      <c r="D42" s="3">
        <f t="shared" si="0"/>
        <v>7.937683105468751E-3</v>
      </c>
      <c r="E42" s="1">
        <f t="shared" si="1"/>
        <v>362.46565856933586</v>
      </c>
      <c r="F42" s="4">
        <f t="shared" si="2"/>
        <v>2.7588820522943709E-3</v>
      </c>
      <c r="G42" s="1">
        <f t="shared" si="3"/>
        <v>69.345286296337633</v>
      </c>
      <c r="H42" s="2">
        <f t="shared" si="4"/>
        <v>4.2390981746791638</v>
      </c>
    </row>
    <row r="43" spans="1:8" x14ac:dyDescent="0.25">
      <c r="A43" s="1">
        <v>88.885658264160199</v>
      </c>
      <c r="B43" s="1">
        <v>0.556440889835358</v>
      </c>
      <c r="C43" s="1">
        <v>7.9676828384399396</v>
      </c>
      <c r="D43" s="3">
        <f t="shared" si="0"/>
        <v>7.9676828384399392E-3</v>
      </c>
      <c r="E43" s="1">
        <f t="shared" si="1"/>
        <v>362.03565826416019</v>
      </c>
      <c r="F43" s="4">
        <f t="shared" si="2"/>
        <v>2.7621588569332238E-3</v>
      </c>
      <c r="G43" s="1">
        <f t="shared" si="3"/>
        <v>69.837228855398109</v>
      </c>
      <c r="H43" s="2">
        <f t="shared" si="4"/>
        <v>4.2461672322704542</v>
      </c>
    </row>
    <row r="44" spans="1:8" x14ac:dyDescent="0.25">
      <c r="A44" s="1">
        <v>88.355659484863295</v>
      </c>
      <c r="B44" s="1">
        <v>0.56244093179702803</v>
      </c>
      <c r="C44" s="1">
        <v>7.9676828384399396</v>
      </c>
      <c r="D44" s="3">
        <f t="shared" si="0"/>
        <v>7.9676828384399392E-3</v>
      </c>
      <c r="E44" s="1">
        <f t="shared" si="1"/>
        <v>361.50565948486326</v>
      </c>
      <c r="F44" s="4">
        <f t="shared" si="2"/>
        <v>2.766208422365989E-3</v>
      </c>
      <c r="G44" s="1">
        <f t="shared" si="3"/>
        <v>70.590276144469769</v>
      </c>
      <c r="H44" s="2">
        <f t="shared" si="4"/>
        <v>4.2568924033485853</v>
      </c>
    </row>
    <row r="45" spans="1:8" x14ac:dyDescent="0.25">
      <c r="A45" s="1">
        <v>87.825660705566406</v>
      </c>
      <c r="B45" s="1">
        <v>0.57444089651107799</v>
      </c>
      <c r="C45" s="1">
        <v>7.93768310546875</v>
      </c>
      <c r="D45" s="3">
        <f t="shared" si="0"/>
        <v>7.937683105468751E-3</v>
      </c>
      <c r="E45" s="1">
        <f t="shared" si="1"/>
        <v>360.97566070556638</v>
      </c>
      <c r="F45" s="4">
        <f t="shared" si="2"/>
        <v>2.7702698792638559E-3</v>
      </c>
      <c r="G45" s="1">
        <f t="shared" si="3"/>
        <v>72.368837213381681</v>
      </c>
      <c r="H45" s="2">
        <f t="shared" si="4"/>
        <v>4.2817757815026072</v>
      </c>
    </row>
    <row r="46" spans="1:8" x14ac:dyDescent="0.25">
      <c r="A46" s="1">
        <v>87.395660400390597</v>
      </c>
      <c r="B46" s="1">
        <v>0.57444089651107799</v>
      </c>
      <c r="C46" s="1">
        <v>7.93768310546875</v>
      </c>
      <c r="D46" s="3">
        <f t="shared" si="0"/>
        <v>7.937683105468751E-3</v>
      </c>
      <c r="E46" s="1">
        <f t="shared" si="1"/>
        <v>360.5456604003906</v>
      </c>
      <c r="F46" s="4">
        <f t="shared" si="2"/>
        <v>2.7735738072384151E-3</v>
      </c>
      <c r="G46" s="1">
        <f t="shared" si="3"/>
        <v>72.368837213381681</v>
      </c>
      <c r="H46" s="2">
        <f t="shared" si="4"/>
        <v>4.2817757815026072</v>
      </c>
    </row>
    <row r="47" spans="1:8" x14ac:dyDescent="0.25">
      <c r="A47" s="1">
        <v>86.975662231445298</v>
      </c>
      <c r="B47" s="1">
        <v>0.585440933704376</v>
      </c>
      <c r="C47" s="1">
        <v>7.93768310546875</v>
      </c>
      <c r="D47" s="3">
        <f t="shared" si="0"/>
        <v>7.937683105468751E-3</v>
      </c>
      <c r="E47" s="1">
        <f t="shared" si="1"/>
        <v>360.12566223144529</v>
      </c>
      <c r="F47" s="4">
        <f t="shared" si="2"/>
        <v>2.7768085001321587E-3</v>
      </c>
      <c r="G47" s="1">
        <f t="shared" si="3"/>
        <v>73.754636702620473</v>
      </c>
      <c r="H47" s="2">
        <f t="shared" si="4"/>
        <v>4.300743863787666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2024-12-06T09:44:16Z</dcterms:modified>
</cp:coreProperties>
</file>